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cificweb\NON-US Pacific\FIJI\"/>
    </mc:Choice>
  </mc:AlternateContent>
  <xr:revisionPtr revIDLastSave="0" documentId="8_{1FE2C990-CF75-46F8-91AC-3F706E09C7E4}" xr6:coauthVersionLast="37" xr6:coauthVersionMax="37" xr10:uidLastSave="{00000000-0000-0000-0000-000000000000}"/>
  <bookViews>
    <workbookView xWindow="0" yWindow="0" windowWidth="25200" windowHeight="9852" activeTab="5" xr2:uid="{A87660C6-8640-4126-A6BA-95DFB7E0F419}"/>
  </bookViews>
  <sheets>
    <sheet name="Age sex" sheetId="1" r:id="rId1"/>
    <sheet name="Sing age sex" sheetId="2" r:id="rId2"/>
    <sheet name="Marital" sheetId="12" r:id="rId3"/>
    <sheet name="SMAM" sheetId="3" r:id="rId4"/>
    <sheet name="SMAM Calculation" sheetId="7" r:id="rId5"/>
    <sheet name="Tot Fert" sheetId="4" r:id="rId6"/>
    <sheet name="Fijian fert" sheetId="5" r:id="rId7"/>
    <sheet name="Indian fert" sheetId="6" r:id="rId8"/>
    <sheet name="FA VS" sheetId="13" r:id="rId9"/>
    <sheet name="MO VS" sheetId="14" r:id="rId10"/>
    <sheet name="Relationship" sheetId="9" r:id="rId11"/>
    <sheet name="Ethnicity" sheetId="11" r:id="rId12"/>
    <sheet name="Religion" sheetId="15" r:id="rId13"/>
    <sheet name="Birthplace" sheetId="16" r:id="rId14"/>
    <sheet name="Birth UR" sheetId="17" r:id="rId15"/>
    <sheet name="Res 1981" sheetId="18" r:id="rId16"/>
    <sheet name="Res 1981 UR" sheetId="19" r:id="rId17"/>
    <sheet name="Schooling" sheetId="20" r:id="rId18"/>
    <sheet name="Economic Activity" sheetId="21" r:id="rId19"/>
    <sheet name="Occupation" sheetId="22" r:id="rId20"/>
    <sheet name="Industry" sheetId="23" r:id="rId21"/>
    <sheet name="Employ Status" sheetId="24" r:id="rId2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0" i="4" l="1"/>
  <c r="R160" i="4"/>
  <c r="Q160" i="4"/>
  <c r="P160" i="4"/>
  <c r="O160" i="4"/>
  <c r="N160" i="4"/>
  <c r="M160" i="4"/>
  <c r="L160" i="4"/>
  <c r="K160" i="4"/>
  <c r="S159" i="4"/>
  <c r="R159" i="4"/>
  <c r="Q159" i="4"/>
  <c r="P159" i="4"/>
  <c r="O159" i="4"/>
  <c r="N159" i="4"/>
  <c r="M159" i="4"/>
  <c r="L159" i="4"/>
  <c r="K159" i="4"/>
  <c r="S158" i="4"/>
  <c r="R158" i="4"/>
  <c r="Q158" i="4"/>
  <c r="P158" i="4"/>
  <c r="O158" i="4"/>
  <c r="N158" i="4"/>
  <c r="M158" i="4"/>
  <c r="L158" i="4"/>
  <c r="K158" i="4"/>
  <c r="S157" i="4"/>
  <c r="R157" i="4"/>
  <c r="Q157" i="4"/>
  <c r="P157" i="4"/>
  <c r="O157" i="4"/>
  <c r="N157" i="4"/>
  <c r="M157" i="4"/>
  <c r="L157" i="4"/>
  <c r="K157" i="4"/>
  <c r="S156" i="4"/>
  <c r="R156" i="4"/>
  <c r="Q156" i="4"/>
  <c r="P156" i="4"/>
  <c r="O156" i="4"/>
  <c r="N156" i="4"/>
  <c r="M156" i="4"/>
  <c r="L156" i="4"/>
  <c r="K156" i="4"/>
  <c r="S155" i="4"/>
  <c r="R155" i="4"/>
  <c r="Q155" i="4"/>
  <c r="P155" i="4"/>
  <c r="O155" i="4"/>
  <c r="N155" i="4"/>
  <c r="M155" i="4"/>
  <c r="L155" i="4"/>
  <c r="K155" i="4"/>
  <c r="S154" i="4"/>
  <c r="R154" i="4"/>
  <c r="Q154" i="4"/>
  <c r="P154" i="4"/>
  <c r="O154" i="4"/>
  <c r="N154" i="4"/>
  <c r="M154" i="4"/>
  <c r="L154" i="4"/>
  <c r="K154" i="4"/>
  <c r="S153" i="4"/>
  <c r="R153" i="4"/>
  <c r="Q153" i="4"/>
  <c r="P153" i="4"/>
  <c r="O153" i="4"/>
  <c r="N153" i="4"/>
  <c r="M153" i="4"/>
  <c r="L153" i="4"/>
  <c r="K153" i="4"/>
  <c r="S150" i="4"/>
  <c r="R150" i="4"/>
  <c r="Q150" i="4"/>
  <c r="P150" i="4"/>
  <c r="O150" i="4"/>
  <c r="N150" i="4"/>
  <c r="M150" i="4"/>
  <c r="L150" i="4"/>
  <c r="K150" i="4"/>
  <c r="S149" i="4"/>
  <c r="R149" i="4"/>
  <c r="Q149" i="4"/>
  <c r="P149" i="4"/>
  <c r="O149" i="4"/>
  <c r="N149" i="4"/>
  <c r="M149" i="4"/>
  <c r="L149" i="4"/>
  <c r="K149" i="4"/>
  <c r="S148" i="4"/>
  <c r="R148" i="4"/>
  <c r="Q148" i="4"/>
  <c r="P148" i="4"/>
  <c r="O148" i="4"/>
  <c r="N148" i="4"/>
  <c r="M148" i="4"/>
  <c r="L148" i="4"/>
  <c r="K148" i="4"/>
  <c r="S147" i="4"/>
  <c r="R147" i="4"/>
  <c r="Q147" i="4"/>
  <c r="P147" i="4"/>
  <c r="O147" i="4"/>
  <c r="N147" i="4"/>
  <c r="M147" i="4"/>
  <c r="L147" i="4"/>
  <c r="K147" i="4"/>
  <c r="S146" i="4"/>
  <c r="R146" i="4"/>
  <c r="Q146" i="4"/>
  <c r="P146" i="4"/>
  <c r="O146" i="4"/>
  <c r="N146" i="4"/>
  <c r="M146" i="4"/>
  <c r="L146" i="4"/>
  <c r="K146" i="4"/>
  <c r="S145" i="4"/>
  <c r="R145" i="4"/>
  <c r="Q145" i="4"/>
  <c r="P145" i="4"/>
  <c r="O145" i="4"/>
  <c r="N145" i="4"/>
  <c r="M145" i="4"/>
  <c r="L145" i="4"/>
  <c r="K145" i="4"/>
  <c r="S144" i="4"/>
  <c r="R144" i="4"/>
  <c r="Q144" i="4"/>
  <c r="P144" i="4"/>
  <c r="O144" i="4"/>
  <c r="N144" i="4"/>
  <c r="M144" i="4"/>
  <c r="L144" i="4"/>
  <c r="K144" i="4"/>
  <c r="S143" i="4"/>
  <c r="R143" i="4"/>
  <c r="Q143" i="4"/>
  <c r="P143" i="4"/>
  <c r="O143" i="4"/>
  <c r="N143" i="4"/>
  <c r="M143" i="4"/>
  <c r="L143" i="4"/>
  <c r="K143" i="4"/>
  <c r="S140" i="4"/>
  <c r="R140" i="4"/>
  <c r="Q140" i="4"/>
  <c r="P140" i="4"/>
  <c r="O140" i="4"/>
  <c r="N140" i="4"/>
  <c r="M140" i="4"/>
  <c r="L140" i="4"/>
  <c r="K140" i="4"/>
  <c r="S139" i="4"/>
  <c r="R139" i="4"/>
  <c r="Q139" i="4"/>
  <c r="P139" i="4"/>
  <c r="O139" i="4"/>
  <c r="N139" i="4"/>
  <c r="M139" i="4"/>
  <c r="L139" i="4"/>
  <c r="K139" i="4"/>
  <c r="S138" i="4"/>
  <c r="R138" i="4"/>
  <c r="Q138" i="4"/>
  <c r="P138" i="4"/>
  <c r="O138" i="4"/>
  <c r="N138" i="4"/>
  <c r="M138" i="4"/>
  <c r="L138" i="4"/>
  <c r="K138" i="4"/>
  <c r="S137" i="4"/>
  <c r="R137" i="4"/>
  <c r="Q137" i="4"/>
  <c r="P137" i="4"/>
  <c r="O137" i="4"/>
  <c r="N137" i="4"/>
  <c r="M137" i="4"/>
  <c r="L137" i="4"/>
  <c r="K137" i="4"/>
  <c r="S136" i="4"/>
  <c r="R136" i="4"/>
  <c r="Q136" i="4"/>
  <c r="P136" i="4"/>
  <c r="O136" i="4"/>
  <c r="N136" i="4"/>
  <c r="M136" i="4"/>
  <c r="L136" i="4"/>
  <c r="K136" i="4"/>
  <c r="S135" i="4"/>
  <c r="R135" i="4"/>
  <c r="Q135" i="4"/>
  <c r="P135" i="4"/>
  <c r="O135" i="4"/>
  <c r="N135" i="4"/>
  <c r="M135" i="4"/>
  <c r="L135" i="4"/>
  <c r="K135" i="4"/>
  <c r="S134" i="4"/>
  <c r="R134" i="4"/>
  <c r="Q134" i="4"/>
  <c r="P134" i="4"/>
  <c r="O134" i="4"/>
  <c r="N134" i="4"/>
  <c r="M134" i="4"/>
  <c r="L134" i="4"/>
  <c r="K134" i="4"/>
  <c r="S133" i="4"/>
  <c r="R133" i="4"/>
  <c r="Q133" i="4"/>
  <c r="P133" i="4"/>
  <c r="O133" i="4"/>
  <c r="N133" i="4"/>
  <c r="M133" i="4"/>
  <c r="L133" i="4"/>
  <c r="K133" i="4"/>
  <c r="S130" i="4"/>
  <c r="R130" i="4"/>
  <c r="Q130" i="4"/>
  <c r="P130" i="4"/>
  <c r="O130" i="4"/>
  <c r="N130" i="4"/>
  <c r="M130" i="4"/>
  <c r="L130" i="4"/>
  <c r="K130" i="4"/>
  <c r="S129" i="4"/>
  <c r="R129" i="4"/>
  <c r="Q129" i="4"/>
  <c r="P129" i="4"/>
  <c r="O129" i="4"/>
  <c r="N129" i="4"/>
  <c r="M129" i="4"/>
  <c r="L129" i="4"/>
  <c r="K129" i="4"/>
  <c r="S128" i="4"/>
  <c r="R128" i="4"/>
  <c r="Q128" i="4"/>
  <c r="P128" i="4"/>
  <c r="O128" i="4"/>
  <c r="N128" i="4"/>
  <c r="M128" i="4"/>
  <c r="L128" i="4"/>
  <c r="K128" i="4"/>
  <c r="S127" i="4"/>
  <c r="R127" i="4"/>
  <c r="Q127" i="4"/>
  <c r="P127" i="4"/>
  <c r="O127" i="4"/>
  <c r="N127" i="4"/>
  <c r="M127" i="4"/>
  <c r="L127" i="4"/>
  <c r="K127" i="4"/>
  <c r="S126" i="4"/>
  <c r="R126" i="4"/>
  <c r="Q126" i="4"/>
  <c r="P126" i="4"/>
  <c r="O126" i="4"/>
  <c r="N126" i="4"/>
  <c r="M126" i="4"/>
  <c r="L126" i="4"/>
  <c r="K126" i="4"/>
  <c r="S125" i="4"/>
  <c r="R125" i="4"/>
  <c r="Q125" i="4"/>
  <c r="P125" i="4"/>
  <c r="O125" i="4"/>
  <c r="N125" i="4"/>
  <c r="M125" i="4"/>
  <c r="L125" i="4"/>
  <c r="K125" i="4"/>
  <c r="S124" i="4"/>
  <c r="R124" i="4"/>
  <c r="Q124" i="4"/>
  <c r="P124" i="4"/>
  <c r="O124" i="4"/>
  <c r="N124" i="4"/>
  <c r="M124" i="4"/>
  <c r="L124" i="4"/>
  <c r="K124" i="4"/>
  <c r="S123" i="4"/>
  <c r="R123" i="4"/>
  <c r="Q123" i="4"/>
  <c r="P123" i="4"/>
  <c r="O123" i="4"/>
  <c r="N123" i="4"/>
  <c r="M123" i="4"/>
  <c r="L123" i="4"/>
  <c r="K123" i="4"/>
  <c r="S120" i="4"/>
  <c r="R120" i="4"/>
  <c r="Q120" i="4"/>
  <c r="P120" i="4"/>
  <c r="O120" i="4"/>
  <c r="N120" i="4"/>
  <c r="M120" i="4"/>
  <c r="L120" i="4"/>
  <c r="K120" i="4"/>
  <c r="S119" i="4"/>
  <c r="R119" i="4"/>
  <c r="Q119" i="4"/>
  <c r="P119" i="4"/>
  <c r="O119" i="4"/>
  <c r="N119" i="4"/>
  <c r="M119" i="4"/>
  <c r="L119" i="4"/>
  <c r="K119" i="4"/>
  <c r="S118" i="4"/>
  <c r="R118" i="4"/>
  <c r="Q118" i="4"/>
  <c r="P118" i="4"/>
  <c r="O118" i="4"/>
  <c r="N118" i="4"/>
  <c r="M118" i="4"/>
  <c r="L118" i="4"/>
  <c r="K118" i="4"/>
  <c r="S117" i="4"/>
  <c r="R117" i="4"/>
  <c r="Q117" i="4"/>
  <c r="P117" i="4"/>
  <c r="O117" i="4"/>
  <c r="N117" i="4"/>
  <c r="M117" i="4"/>
  <c r="L117" i="4"/>
  <c r="K117" i="4"/>
  <c r="S116" i="4"/>
  <c r="R116" i="4"/>
  <c r="Q116" i="4"/>
  <c r="P116" i="4"/>
  <c r="O116" i="4"/>
  <c r="N116" i="4"/>
  <c r="M116" i="4"/>
  <c r="L116" i="4"/>
  <c r="K116" i="4"/>
  <c r="S115" i="4"/>
  <c r="R115" i="4"/>
  <c r="Q115" i="4"/>
  <c r="P115" i="4"/>
  <c r="O115" i="4"/>
  <c r="N115" i="4"/>
  <c r="M115" i="4"/>
  <c r="L115" i="4"/>
  <c r="K115" i="4"/>
  <c r="S114" i="4"/>
  <c r="R114" i="4"/>
  <c r="Q114" i="4"/>
  <c r="P114" i="4"/>
  <c r="O114" i="4"/>
  <c r="N114" i="4"/>
  <c r="M114" i="4"/>
  <c r="L114" i="4"/>
  <c r="K114" i="4"/>
  <c r="S113" i="4"/>
  <c r="R113" i="4"/>
  <c r="Q113" i="4"/>
  <c r="P113" i="4"/>
  <c r="O113" i="4"/>
  <c r="N113" i="4"/>
  <c r="M113" i="4"/>
  <c r="L113" i="4"/>
  <c r="K113" i="4"/>
  <c r="S110" i="4"/>
  <c r="R110" i="4"/>
  <c r="Q110" i="4"/>
  <c r="P110" i="4"/>
  <c r="O110" i="4"/>
  <c r="N110" i="4"/>
  <c r="M110" i="4"/>
  <c r="L110" i="4"/>
  <c r="K110" i="4"/>
  <c r="S109" i="4"/>
  <c r="R109" i="4"/>
  <c r="Q109" i="4"/>
  <c r="P109" i="4"/>
  <c r="O109" i="4"/>
  <c r="N109" i="4"/>
  <c r="M109" i="4"/>
  <c r="L109" i="4"/>
  <c r="K109" i="4"/>
  <c r="S108" i="4"/>
  <c r="R108" i="4"/>
  <c r="Q108" i="4"/>
  <c r="P108" i="4"/>
  <c r="O108" i="4"/>
  <c r="N108" i="4"/>
  <c r="M108" i="4"/>
  <c r="L108" i="4"/>
  <c r="K108" i="4"/>
  <c r="S107" i="4"/>
  <c r="R107" i="4"/>
  <c r="Q107" i="4"/>
  <c r="P107" i="4"/>
  <c r="O107" i="4"/>
  <c r="N107" i="4"/>
  <c r="M107" i="4"/>
  <c r="L107" i="4"/>
  <c r="K107" i="4"/>
  <c r="S106" i="4"/>
  <c r="R106" i="4"/>
  <c r="Q106" i="4"/>
  <c r="P106" i="4"/>
  <c r="O106" i="4"/>
  <c r="N106" i="4"/>
  <c r="M106" i="4"/>
  <c r="L106" i="4"/>
  <c r="K106" i="4"/>
  <c r="S105" i="4"/>
  <c r="R105" i="4"/>
  <c r="Q105" i="4"/>
  <c r="P105" i="4"/>
  <c r="O105" i="4"/>
  <c r="N105" i="4"/>
  <c r="M105" i="4"/>
  <c r="L105" i="4"/>
  <c r="K105" i="4"/>
  <c r="S104" i="4"/>
  <c r="R104" i="4"/>
  <c r="Q104" i="4"/>
  <c r="P104" i="4"/>
  <c r="O104" i="4"/>
  <c r="N104" i="4"/>
  <c r="M104" i="4"/>
  <c r="L104" i="4"/>
  <c r="K104" i="4"/>
  <c r="S103" i="4"/>
  <c r="R103" i="4"/>
  <c r="Q103" i="4"/>
  <c r="P103" i="4"/>
  <c r="O103" i="4"/>
  <c r="N103" i="4"/>
  <c r="M103" i="4"/>
  <c r="L103" i="4"/>
  <c r="K103" i="4"/>
  <c r="S101" i="4"/>
  <c r="R101" i="4"/>
  <c r="Q101" i="4"/>
  <c r="P101" i="4"/>
  <c r="O101" i="4"/>
  <c r="N101" i="4"/>
  <c r="M101" i="4"/>
  <c r="L101" i="4"/>
  <c r="K101" i="4"/>
  <c r="S100" i="4"/>
  <c r="R100" i="4"/>
  <c r="Q100" i="4"/>
  <c r="P100" i="4"/>
  <c r="O100" i="4"/>
  <c r="N100" i="4"/>
  <c r="M100" i="4"/>
  <c r="L100" i="4"/>
  <c r="K100" i="4"/>
  <c r="S99" i="4"/>
  <c r="R99" i="4"/>
  <c r="Q99" i="4"/>
  <c r="P99" i="4"/>
  <c r="O99" i="4"/>
  <c r="N99" i="4"/>
  <c r="M99" i="4"/>
  <c r="L99" i="4"/>
  <c r="K99" i="4"/>
  <c r="S98" i="4"/>
  <c r="R98" i="4"/>
  <c r="Q98" i="4"/>
  <c r="P98" i="4"/>
  <c r="O98" i="4"/>
  <c r="N98" i="4"/>
  <c r="M98" i="4"/>
  <c r="L98" i="4"/>
  <c r="K98" i="4"/>
  <c r="S97" i="4"/>
  <c r="R97" i="4"/>
  <c r="Q97" i="4"/>
  <c r="P97" i="4"/>
  <c r="O97" i="4"/>
  <c r="N97" i="4"/>
  <c r="M97" i="4"/>
  <c r="L97" i="4"/>
  <c r="K97" i="4"/>
  <c r="S96" i="4"/>
  <c r="R96" i="4"/>
  <c r="Q96" i="4"/>
  <c r="P96" i="4"/>
  <c r="O96" i="4"/>
  <c r="N96" i="4"/>
  <c r="M96" i="4"/>
  <c r="L96" i="4"/>
  <c r="K96" i="4"/>
  <c r="S95" i="4"/>
  <c r="R95" i="4"/>
  <c r="Q95" i="4"/>
  <c r="P95" i="4"/>
  <c r="O95" i="4"/>
  <c r="N95" i="4"/>
  <c r="M95" i="4"/>
  <c r="L95" i="4"/>
  <c r="K95" i="4"/>
  <c r="S94" i="4"/>
  <c r="R94" i="4"/>
  <c r="Q94" i="4"/>
  <c r="P94" i="4"/>
  <c r="O94" i="4"/>
  <c r="N94" i="4"/>
  <c r="M94" i="4"/>
  <c r="L94" i="4"/>
  <c r="K94" i="4"/>
  <c r="S90" i="4"/>
  <c r="R90" i="4"/>
  <c r="Q90" i="4"/>
  <c r="P90" i="4"/>
  <c r="O90" i="4"/>
  <c r="N90" i="4"/>
  <c r="M90" i="4"/>
  <c r="L90" i="4"/>
  <c r="K90" i="4"/>
  <c r="S89" i="4"/>
  <c r="R89" i="4"/>
  <c r="Q89" i="4"/>
  <c r="P89" i="4"/>
  <c r="O89" i="4"/>
  <c r="N89" i="4"/>
  <c r="M89" i="4"/>
  <c r="L89" i="4"/>
  <c r="K89" i="4"/>
  <c r="S88" i="4"/>
  <c r="R88" i="4"/>
  <c r="Q88" i="4"/>
  <c r="P88" i="4"/>
  <c r="O88" i="4"/>
  <c r="N88" i="4"/>
  <c r="M88" i="4"/>
  <c r="L88" i="4"/>
  <c r="K88" i="4"/>
  <c r="S87" i="4"/>
  <c r="R87" i="4"/>
  <c r="Q87" i="4"/>
  <c r="P87" i="4"/>
  <c r="O87" i="4"/>
  <c r="N87" i="4"/>
  <c r="M87" i="4"/>
  <c r="L87" i="4"/>
  <c r="K87" i="4"/>
  <c r="S86" i="4"/>
  <c r="R86" i="4"/>
  <c r="Q86" i="4"/>
  <c r="P86" i="4"/>
  <c r="O86" i="4"/>
  <c r="N86" i="4"/>
  <c r="M86" i="4"/>
  <c r="L86" i="4"/>
  <c r="K86" i="4"/>
  <c r="S85" i="4"/>
  <c r="R85" i="4"/>
  <c r="Q85" i="4"/>
  <c r="P85" i="4"/>
  <c r="O85" i="4"/>
  <c r="N85" i="4"/>
  <c r="M85" i="4"/>
  <c r="L85" i="4"/>
  <c r="K85" i="4"/>
  <c r="S84" i="4"/>
  <c r="R84" i="4"/>
  <c r="Q84" i="4"/>
  <c r="P84" i="4"/>
  <c r="O84" i="4"/>
  <c r="N84" i="4"/>
  <c r="M84" i="4"/>
  <c r="L84" i="4"/>
  <c r="K84" i="4"/>
  <c r="S83" i="4"/>
  <c r="R83" i="4"/>
  <c r="Q83" i="4"/>
  <c r="P83" i="4"/>
  <c r="O83" i="4"/>
  <c r="N83" i="4"/>
  <c r="M83" i="4"/>
  <c r="L83" i="4"/>
  <c r="K83" i="4"/>
  <c r="S80" i="4"/>
  <c r="R80" i="4"/>
  <c r="Q80" i="4"/>
  <c r="P80" i="4"/>
  <c r="O80" i="4"/>
  <c r="N80" i="4"/>
  <c r="M80" i="4"/>
  <c r="L80" i="4"/>
  <c r="K80" i="4"/>
  <c r="S79" i="4"/>
  <c r="R79" i="4"/>
  <c r="Q79" i="4"/>
  <c r="P79" i="4"/>
  <c r="O79" i="4"/>
  <c r="N79" i="4"/>
  <c r="M79" i="4"/>
  <c r="L79" i="4"/>
  <c r="K79" i="4"/>
  <c r="S78" i="4"/>
  <c r="R78" i="4"/>
  <c r="Q78" i="4"/>
  <c r="P78" i="4"/>
  <c r="O78" i="4"/>
  <c r="N78" i="4"/>
  <c r="M78" i="4"/>
  <c r="L78" i="4"/>
  <c r="K78" i="4"/>
  <c r="S77" i="4"/>
  <c r="R77" i="4"/>
  <c r="Q77" i="4"/>
  <c r="P77" i="4"/>
  <c r="O77" i="4"/>
  <c r="N77" i="4"/>
  <c r="M77" i="4"/>
  <c r="L77" i="4"/>
  <c r="K77" i="4"/>
  <c r="S76" i="4"/>
  <c r="R76" i="4"/>
  <c r="Q76" i="4"/>
  <c r="P76" i="4"/>
  <c r="O76" i="4"/>
  <c r="N76" i="4"/>
  <c r="M76" i="4"/>
  <c r="L76" i="4"/>
  <c r="K76" i="4"/>
  <c r="S75" i="4"/>
  <c r="R75" i="4"/>
  <c r="Q75" i="4"/>
  <c r="P75" i="4"/>
  <c r="O75" i="4"/>
  <c r="N75" i="4"/>
  <c r="M75" i="4"/>
  <c r="L75" i="4"/>
  <c r="K75" i="4"/>
  <c r="S74" i="4"/>
  <c r="R74" i="4"/>
  <c r="Q74" i="4"/>
  <c r="P74" i="4"/>
  <c r="O74" i="4"/>
  <c r="N74" i="4"/>
  <c r="M74" i="4"/>
  <c r="L74" i="4"/>
  <c r="K74" i="4"/>
  <c r="S73" i="4"/>
  <c r="R73" i="4"/>
  <c r="Q73" i="4"/>
  <c r="P73" i="4"/>
  <c r="O73" i="4"/>
  <c r="N73" i="4"/>
  <c r="M73" i="4"/>
  <c r="L73" i="4"/>
  <c r="K73" i="4"/>
  <c r="S70" i="4"/>
  <c r="R70" i="4"/>
  <c r="Q70" i="4"/>
  <c r="P70" i="4"/>
  <c r="O70" i="4"/>
  <c r="N70" i="4"/>
  <c r="M70" i="4"/>
  <c r="L70" i="4"/>
  <c r="K70" i="4"/>
  <c r="S69" i="4"/>
  <c r="R69" i="4"/>
  <c r="Q69" i="4"/>
  <c r="P69" i="4"/>
  <c r="O69" i="4"/>
  <c r="N69" i="4"/>
  <c r="M69" i="4"/>
  <c r="L69" i="4"/>
  <c r="K69" i="4"/>
  <c r="S68" i="4"/>
  <c r="R68" i="4"/>
  <c r="Q68" i="4"/>
  <c r="P68" i="4"/>
  <c r="O68" i="4"/>
  <c r="N68" i="4"/>
  <c r="M68" i="4"/>
  <c r="L68" i="4"/>
  <c r="K68" i="4"/>
  <c r="S67" i="4"/>
  <c r="R67" i="4"/>
  <c r="Q67" i="4"/>
  <c r="P67" i="4"/>
  <c r="O67" i="4"/>
  <c r="N67" i="4"/>
  <c r="M67" i="4"/>
  <c r="L67" i="4"/>
  <c r="K67" i="4"/>
  <c r="S66" i="4"/>
  <c r="R66" i="4"/>
  <c r="Q66" i="4"/>
  <c r="P66" i="4"/>
  <c r="O66" i="4"/>
  <c r="N66" i="4"/>
  <c r="M66" i="4"/>
  <c r="L66" i="4"/>
  <c r="K66" i="4"/>
  <c r="S65" i="4"/>
  <c r="R65" i="4"/>
  <c r="Q65" i="4"/>
  <c r="P65" i="4"/>
  <c r="O65" i="4"/>
  <c r="N65" i="4"/>
  <c r="M65" i="4"/>
  <c r="L65" i="4"/>
  <c r="K65" i="4"/>
  <c r="S64" i="4"/>
  <c r="R64" i="4"/>
  <c r="Q64" i="4"/>
  <c r="P64" i="4"/>
  <c r="O64" i="4"/>
  <c r="N64" i="4"/>
  <c r="M64" i="4"/>
  <c r="L64" i="4"/>
  <c r="K64" i="4"/>
  <c r="S63" i="4"/>
  <c r="R63" i="4"/>
  <c r="Q63" i="4"/>
  <c r="P63" i="4"/>
  <c r="O63" i="4"/>
  <c r="N63" i="4"/>
  <c r="M63" i="4"/>
  <c r="L63" i="4"/>
  <c r="K63" i="4"/>
  <c r="S60" i="4"/>
  <c r="R60" i="4"/>
  <c r="Q60" i="4"/>
  <c r="P60" i="4"/>
  <c r="O60" i="4"/>
  <c r="N60" i="4"/>
  <c r="M60" i="4"/>
  <c r="L60" i="4"/>
  <c r="K60" i="4"/>
  <c r="S59" i="4"/>
  <c r="R59" i="4"/>
  <c r="Q59" i="4"/>
  <c r="P59" i="4"/>
  <c r="O59" i="4"/>
  <c r="N59" i="4"/>
  <c r="M59" i="4"/>
  <c r="L59" i="4"/>
  <c r="K59" i="4"/>
  <c r="S58" i="4"/>
  <c r="R58" i="4"/>
  <c r="Q58" i="4"/>
  <c r="P58" i="4"/>
  <c r="O58" i="4"/>
  <c r="N58" i="4"/>
  <c r="M58" i="4"/>
  <c r="L58" i="4"/>
  <c r="K58" i="4"/>
  <c r="S57" i="4"/>
  <c r="R57" i="4"/>
  <c r="Q57" i="4"/>
  <c r="P57" i="4"/>
  <c r="O57" i="4"/>
  <c r="N57" i="4"/>
  <c r="M57" i="4"/>
  <c r="L57" i="4"/>
  <c r="K57" i="4"/>
  <c r="S56" i="4"/>
  <c r="R56" i="4"/>
  <c r="Q56" i="4"/>
  <c r="P56" i="4"/>
  <c r="O56" i="4"/>
  <c r="N56" i="4"/>
  <c r="M56" i="4"/>
  <c r="L56" i="4"/>
  <c r="K56" i="4"/>
  <c r="S55" i="4"/>
  <c r="R55" i="4"/>
  <c r="Q55" i="4"/>
  <c r="P55" i="4"/>
  <c r="O55" i="4"/>
  <c r="N55" i="4"/>
  <c r="M55" i="4"/>
  <c r="L55" i="4"/>
  <c r="K55" i="4"/>
  <c r="S54" i="4"/>
  <c r="R54" i="4"/>
  <c r="Q54" i="4"/>
  <c r="P54" i="4"/>
  <c r="O54" i="4"/>
  <c r="N54" i="4"/>
  <c r="M54" i="4"/>
  <c r="L54" i="4"/>
  <c r="K54" i="4"/>
  <c r="S53" i="4"/>
  <c r="R53" i="4"/>
  <c r="Q53" i="4"/>
  <c r="P53" i="4"/>
  <c r="O53" i="4"/>
  <c r="N53" i="4"/>
  <c r="M53" i="4"/>
  <c r="L53" i="4"/>
  <c r="K53" i="4"/>
  <c r="S50" i="4"/>
  <c r="R50" i="4"/>
  <c r="Q50" i="4"/>
  <c r="P50" i="4"/>
  <c r="O50" i="4"/>
  <c r="N50" i="4"/>
  <c r="M50" i="4"/>
  <c r="L50" i="4"/>
  <c r="K50" i="4"/>
  <c r="S49" i="4"/>
  <c r="R49" i="4"/>
  <c r="Q49" i="4"/>
  <c r="P49" i="4"/>
  <c r="O49" i="4"/>
  <c r="N49" i="4"/>
  <c r="M49" i="4"/>
  <c r="L49" i="4"/>
  <c r="K49" i="4"/>
  <c r="S48" i="4"/>
  <c r="R48" i="4"/>
  <c r="Q48" i="4"/>
  <c r="P48" i="4"/>
  <c r="O48" i="4"/>
  <c r="N48" i="4"/>
  <c r="M48" i="4"/>
  <c r="L48" i="4"/>
  <c r="K48" i="4"/>
  <c r="S47" i="4"/>
  <c r="R47" i="4"/>
  <c r="Q47" i="4"/>
  <c r="P47" i="4"/>
  <c r="O47" i="4"/>
  <c r="N47" i="4"/>
  <c r="M47" i="4"/>
  <c r="L47" i="4"/>
  <c r="K47" i="4"/>
  <c r="S46" i="4"/>
  <c r="R46" i="4"/>
  <c r="Q46" i="4"/>
  <c r="P46" i="4"/>
  <c r="O46" i="4"/>
  <c r="N46" i="4"/>
  <c r="M46" i="4"/>
  <c r="L46" i="4"/>
  <c r="K46" i="4"/>
  <c r="S45" i="4"/>
  <c r="R45" i="4"/>
  <c r="Q45" i="4"/>
  <c r="P45" i="4"/>
  <c r="O45" i="4"/>
  <c r="N45" i="4"/>
  <c r="M45" i="4"/>
  <c r="L45" i="4"/>
  <c r="K45" i="4"/>
  <c r="S44" i="4"/>
  <c r="R44" i="4"/>
  <c r="Q44" i="4"/>
  <c r="P44" i="4"/>
  <c r="O44" i="4"/>
  <c r="N44" i="4"/>
  <c r="M44" i="4"/>
  <c r="L44" i="4"/>
  <c r="K44" i="4"/>
  <c r="S43" i="4"/>
  <c r="R43" i="4"/>
  <c r="Q43" i="4"/>
  <c r="P43" i="4"/>
  <c r="O43" i="4"/>
  <c r="N43" i="4"/>
  <c r="M43" i="4"/>
  <c r="L43" i="4"/>
  <c r="K43" i="4"/>
  <c r="S40" i="4"/>
  <c r="R40" i="4"/>
  <c r="Q40" i="4"/>
  <c r="P40" i="4"/>
  <c r="O40" i="4"/>
  <c r="N40" i="4"/>
  <c r="M40" i="4"/>
  <c r="L40" i="4"/>
  <c r="K40" i="4"/>
  <c r="S39" i="4"/>
  <c r="R39" i="4"/>
  <c r="Q39" i="4"/>
  <c r="P39" i="4"/>
  <c r="O39" i="4"/>
  <c r="N39" i="4"/>
  <c r="M39" i="4"/>
  <c r="L39" i="4"/>
  <c r="K39" i="4"/>
  <c r="S38" i="4"/>
  <c r="R38" i="4"/>
  <c r="Q38" i="4"/>
  <c r="P38" i="4"/>
  <c r="O38" i="4"/>
  <c r="N38" i="4"/>
  <c r="M38" i="4"/>
  <c r="L38" i="4"/>
  <c r="K38" i="4"/>
  <c r="S37" i="4"/>
  <c r="R37" i="4"/>
  <c r="Q37" i="4"/>
  <c r="P37" i="4"/>
  <c r="O37" i="4"/>
  <c r="N37" i="4"/>
  <c r="M37" i="4"/>
  <c r="L37" i="4"/>
  <c r="K37" i="4"/>
  <c r="S36" i="4"/>
  <c r="R36" i="4"/>
  <c r="Q36" i="4"/>
  <c r="P36" i="4"/>
  <c r="O36" i="4"/>
  <c r="N36" i="4"/>
  <c r="M36" i="4"/>
  <c r="L36" i="4"/>
  <c r="K36" i="4"/>
  <c r="S35" i="4"/>
  <c r="R35" i="4"/>
  <c r="Q35" i="4"/>
  <c r="P35" i="4"/>
  <c r="O35" i="4"/>
  <c r="N35" i="4"/>
  <c r="M35" i="4"/>
  <c r="L35" i="4"/>
  <c r="K35" i="4"/>
  <c r="S34" i="4"/>
  <c r="R34" i="4"/>
  <c r="Q34" i="4"/>
  <c r="P34" i="4"/>
  <c r="O34" i="4"/>
  <c r="N34" i="4"/>
  <c r="M34" i="4"/>
  <c r="L34" i="4"/>
  <c r="K34" i="4"/>
  <c r="S33" i="4"/>
  <c r="R33" i="4"/>
  <c r="Q33" i="4"/>
  <c r="P33" i="4"/>
  <c r="O33" i="4"/>
  <c r="N33" i="4"/>
  <c r="M33" i="4"/>
  <c r="L33" i="4"/>
  <c r="K33" i="4"/>
  <c r="S30" i="4"/>
  <c r="R30" i="4"/>
  <c r="Q30" i="4"/>
  <c r="P30" i="4"/>
  <c r="O30" i="4"/>
  <c r="N30" i="4"/>
  <c r="M30" i="4"/>
  <c r="L30" i="4"/>
  <c r="K30" i="4"/>
  <c r="S29" i="4"/>
  <c r="R29" i="4"/>
  <c r="Q29" i="4"/>
  <c r="P29" i="4"/>
  <c r="O29" i="4"/>
  <c r="N29" i="4"/>
  <c r="M29" i="4"/>
  <c r="L29" i="4"/>
  <c r="K29" i="4"/>
  <c r="S28" i="4"/>
  <c r="R28" i="4"/>
  <c r="Q28" i="4"/>
  <c r="P28" i="4"/>
  <c r="O28" i="4"/>
  <c r="N28" i="4"/>
  <c r="M28" i="4"/>
  <c r="L28" i="4"/>
  <c r="K28" i="4"/>
  <c r="S27" i="4"/>
  <c r="R27" i="4"/>
  <c r="Q27" i="4"/>
  <c r="P27" i="4"/>
  <c r="O27" i="4"/>
  <c r="N27" i="4"/>
  <c r="M27" i="4"/>
  <c r="L27" i="4"/>
  <c r="K27" i="4"/>
  <c r="S26" i="4"/>
  <c r="R26" i="4"/>
  <c r="Q26" i="4"/>
  <c r="P26" i="4"/>
  <c r="O26" i="4"/>
  <c r="N26" i="4"/>
  <c r="M26" i="4"/>
  <c r="L26" i="4"/>
  <c r="K26" i="4"/>
  <c r="S25" i="4"/>
  <c r="R25" i="4"/>
  <c r="Q25" i="4"/>
  <c r="P25" i="4"/>
  <c r="O25" i="4"/>
  <c r="N25" i="4"/>
  <c r="M25" i="4"/>
  <c r="L25" i="4"/>
  <c r="K25" i="4"/>
  <c r="S24" i="4"/>
  <c r="R24" i="4"/>
  <c r="Q24" i="4"/>
  <c r="P24" i="4"/>
  <c r="O24" i="4"/>
  <c r="N24" i="4"/>
  <c r="M24" i="4"/>
  <c r="L24" i="4"/>
  <c r="K24" i="4"/>
  <c r="S23" i="4"/>
  <c r="R23" i="4"/>
  <c r="Q23" i="4"/>
  <c r="P23" i="4"/>
  <c r="O23" i="4"/>
  <c r="N23" i="4"/>
  <c r="M23" i="4"/>
  <c r="L23" i="4"/>
  <c r="K23" i="4"/>
  <c r="S20" i="4"/>
  <c r="R20" i="4"/>
  <c r="Q20" i="4"/>
  <c r="P20" i="4"/>
  <c r="O20" i="4"/>
  <c r="N20" i="4"/>
  <c r="M20" i="4"/>
  <c r="L20" i="4"/>
  <c r="K20" i="4"/>
  <c r="S19" i="4"/>
  <c r="R19" i="4"/>
  <c r="Q19" i="4"/>
  <c r="P19" i="4"/>
  <c r="O19" i="4"/>
  <c r="N19" i="4"/>
  <c r="M19" i="4"/>
  <c r="L19" i="4"/>
  <c r="K19" i="4"/>
  <c r="S18" i="4"/>
  <c r="R18" i="4"/>
  <c r="Q18" i="4"/>
  <c r="P18" i="4"/>
  <c r="O18" i="4"/>
  <c r="N18" i="4"/>
  <c r="M18" i="4"/>
  <c r="L18" i="4"/>
  <c r="K18" i="4"/>
  <c r="S17" i="4"/>
  <c r="R17" i="4"/>
  <c r="Q17" i="4"/>
  <c r="P17" i="4"/>
  <c r="O17" i="4"/>
  <c r="N17" i="4"/>
  <c r="M17" i="4"/>
  <c r="L17" i="4"/>
  <c r="K17" i="4"/>
  <c r="S16" i="4"/>
  <c r="R16" i="4"/>
  <c r="Q16" i="4"/>
  <c r="P16" i="4"/>
  <c r="O16" i="4"/>
  <c r="N16" i="4"/>
  <c r="M16" i="4"/>
  <c r="L16" i="4"/>
  <c r="K16" i="4"/>
  <c r="S15" i="4"/>
  <c r="R15" i="4"/>
  <c r="Q15" i="4"/>
  <c r="P15" i="4"/>
  <c r="O15" i="4"/>
  <c r="N15" i="4"/>
  <c r="M15" i="4"/>
  <c r="L15" i="4"/>
  <c r="K15" i="4"/>
  <c r="S14" i="4"/>
  <c r="R14" i="4"/>
  <c r="Q14" i="4"/>
  <c r="P14" i="4"/>
  <c r="O14" i="4"/>
  <c r="N14" i="4"/>
  <c r="M14" i="4"/>
  <c r="L14" i="4"/>
  <c r="K14" i="4"/>
  <c r="S13" i="4"/>
  <c r="R13" i="4"/>
  <c r="Q13" i="4"/>
  <c r="P13" i="4"/>
  <c r="O13" i="4"/>
  <c r="N13" i="4"/>
  <c r="M13" i="4"/>
  <c r="L13" i="4"/>
  <c r="K13" i="4"/>
  <c r="S10" i="4"/>
  <c r="R10" i="4"/>
  <c r="Q10" i="4"/>
  <c r="P10" i="4"/>
  <c r="O10" i="4"/>
  <c r="N10" i="4"/>
  <c r="M10" i="4"/>
  <c r="L10" i="4"/>
  <c r="K10" i="4"/>
  <c r="S9" i="4"/>
  <c r="R9" i="4"/>
  <c r="Q9" i="4"/>
  <c r="P9" i="4"/>
  <c r="O9" i="4"/>
  <c r="N9" i="4"/>
  <c r="M9" i="4"/>
  <c r="L9" i="4"/>
  <c r="K9" i="4"/>
  <c r="S8" i="4"/>
  <c r="R8" i="4"/>
  <c r="Q8" i="4"/>
  <c r="P8" i="4"/>
  <c r="O8" i="4"/>
  <c r="N8" i="4"/>
  <c r="M8" i="4"/>
  <c r="L8" i="4"/>
  <c r="K8" i="4"/>
  <c r="S7" i="4"/>
  <c r="R7" i="4"/>
  <c r="Q7" i="4"/>
  <c r="P7" i="4"/>
  <c r="O7" i="4"/>
  <c r="N7" i="4"/>
  <c r="M7" i="4"/>
  <c r="L7" i="4"/>
  <c r="K7" i="4"/>
  <c r="S6" i="4"/>
  <c r="R6" i="4"/>
  <c r="Q6" i="4"/>
  <c r="P6" i="4"/>
  <c r="O6" i="4"/>
  <c r="N6" i="4"/>
  <c r="M6" i="4"/>
  <c r="L6" i="4"/>
  <c r="K6" i="4"/>
  <c r="S5" i="4"/>
  <c r="R5" i="4"/>
  <c r="Q5" i="4"/>
  <c r="P5" i="4"/>
  <c r="O5" i="4"/>
  <c r="N5" i="4"/>
  <c r="M5" i="4"/>
  <c r="L5" i="4"/>
  <c r="K5" i="4"/>
  <c r="S4" i="4"/>
  <c r="R4" i="4"/>
  <c r="Q4" i="4"/>
  <c r="P4" i="4"/>
  <c r="O4" i="4"/>
  <c r="N4" i="4"/>
  <c r="M4" i="4"/>
  <c r="L4" i="4"/>
  <c r="K4" i="4"/>
  <c r="S3" i="4"/>
  <c r="R3" i="4"/>
  <c r="Q3" i="4"/>
  <c r="P3" i="4"/>
  <c r="O3" i="4"/>
  <c r="N3" i="4"/>
  <c r="M3" i="4"/>
  <c r="L3" i="4"/>
  <c r="K3" i="4"/>
  <c r="S150" i="5"/>
  <c r="R150" i="5"/>
  <c r="Q150" i="5"/>
  <c r="P150" i="5"/>
  <c r="O150" i="5"/>
  <c r="N150" i="5"/>
  <c r="M150" i="5"/>
  <c r="L150" i="5"/>
  <c r="K150" i="5"/>
  <c r="S149" i="5"/>
  <c r="R149" i="5"/>
  <c r="Q149" i="5"/>
  <c r="P149" i="5"/>
  <c r="O149" i="5"/>
  <c r="N149" i="5"/>
  <c r="M149" i="5"/>
  <c r="L149" i="5"/>
  <c r="K149" i="5"/>
  <c r="S148" i="5"/>
  <c r="R148" i="5"/>
  <c r="Q148" i="5"/>
  <c r="P148" i="5"/>
  <c r="O148" i="5"/>
  <c r="N148" i="5"/>
  <c r="M148" i="5"/>
  <c r="L148" i="5"/>
  <c r="K148" i="5"/>
  <c r="S147" i="5"/>
  <c r="R147" i="5"/>
  <c r="Q147" i="5"/>
  <c r="P147" i="5"/>
  <c r="O147" i="5"/>
  <c r="N147" i="5"/>
  <c r="M147" i="5"/>
  <c r="L147" i="5"/>
  <c r="K147" i="5"/>
  <c r="S146" i="5"/>
  <c r="R146" i="5"/>
  <c r="Q146" i="5"/>
  <c r="P146" i="5"/>
  <c r="O146" i="5"/>
  <c r="N146" i="5"/>
  <c r="M146" i="5"/>
  <c r="L146" i="5"/>
  <c r="K146" i="5"/>
  <c r="S145" i="5"/>
  <c r="R145" i="5"/>
  <c r="Q145" i="5"/>
  <c r="P145" i="5"/>
  <c r="O145" i="5"/>
  <c r="N145" i="5"/>
  <c r="M145" i="5"/>
  <c r="L145" i="5"/>
  <c r="K145" i="5"/>
  <c r="S144" i="5"/>
  <c r="R144" i="5"/>
  <c r="Q144" i="5"/>
  <c r="P144" i="5"/>
  <c r="O144" i="5"/>
  <c r="N144" i="5"/>
  <c r="M144" i="5"/>
  <c r="L144" i="5"/>
  <c r="K144" i="5"/>
  <c r="S143" i="5"/>
  <c r="R143" i="5"/>
  <c r="Q143" i="5"/>
  <c r="P143" i="5"/>
  <c r="O143" i="5"/>
  <c r="N143" i="5"/>
  <c r="M143" i="5"/>
  <c r="L143" i="5"/>
  <c r="K143" i="5"/>
  <c r="S140" i="5"/>
  <c r="R140" i="5"/>
  <c r="Q140" i="5"/>
  <c r="P140" i="5"/>
  <c r="O140" i="5"/>
  <c r="N140" i="5"/>
  <c r="M140" i="5"/>
  <c r="L140" i="5"/>
  <c r="K140" i="5"/>
  <c r="S139" i="5"/>
  <c r="R139" i="5"/>
  <c r="Q139" i="5"/>
  <c r="P139" i="5"/>
  <c r="O139" i="5"/>
  <c r="N139" i="5"/>
  <c r="M139" i="5"/>
  <c r="L139" i="5"/>
  <c r="K139" i="5"/>
  <c r="S138" i="5"/>
  <c r="R138" i="5"/>
  <c r="Q138" i="5"/>
  <c r="P138" i="5"/>
  <c r="O138" i="5"/>
  <c r="N138" i="5"/>
  <c r="M138" i="5"/>
  <c r="L138" i="5"/>
  <c r="K138" i="5"/>
  <c r="S137" i="5"/>
  <c r="R137" i="5"/>
  <c r="Q137" i="5"/>
  <c r="P137" i="5"/>
  <c r="O137" i="5"/>
  <c r="N137" i="5"/>
  <c r="M137" i="5"/>
  <c r="L137" i="5"/>
  <c r="K137" i="5"/>
  <c r="S136" i="5"/>
  <c r="R136" i="5"/>
  <c r="Q136" i="5"/>
  <c r="P136" i="5"/>
  <c r="O136" i="5"/>
  <c r="N136" i="5"/>
  <c r="M136" i="5"/>
  <c r="L136" i="5"/>
  <c r="K136" i="5"/>
  <c r="S135" i="5"/>
  <c r="R135" i="5"/>
  <c r="Q135" i="5"/>
  <c r="P135" i="5"/>
  <c r="O135" i="5"/>
  <c r="N135" i="5"/>
  <c r="M135" i="5"/>
  <c r="L135" i="5"/>
  <c r="K135" i="5"/>
  <c r="S134" i="5"/>
  <c r="R134" i="5"/>
  <c r="Q134" i="5"/>
  <c r="P134" i="5"/>
  <c r="O134" i="5"/>
  <c r="N134" i="5"/>
  <c r="M134" i="5"/>
  <c r="L134" i="5"/>
  <c r="K134" i="5"/>
  <c r="S133" i="5"/>
  <c r="R133" i="5"/>
  <c r="Q133" i="5"/>
  <c r="P133" i="5"/>
  <c r="O133" i="5"/>
  <c r="N133" i="5"/>
  <c r="M133" i="5"/>
  <c r="L133" i="5"/>
  <c r="K133" i="5"/>
  <c r="S130" i="5"/>
  <c r="R130" i="5"/>
  <c r="Q130" i="5"/>
  <c r="P130" i="5"/>
  <c r="O130" i="5"/>
  <c r="N130" i="5"/>
  <c r="M130" i="5"/>
  <c r="L130" i="5"/>
  <c r="K130" i="5"/>
  <c r="S129" i="5"/>
  <c r="R129" i="5"/>
  <c r="Q129" i="5"/>
  <c r="P129" i="5"/>
  <c r="O129" i="5"/>
  <c r="N129" i="5"/>
  <c r="M129" i="5"/>
  <c r="L129" i="5"/>
  <c r="K129" i="5"/>
  <c r="S128" i="5"/>
  <c r="R128" i="5"/>
  <c r="Q128" i="5"/>
  <c r="P128" i="5"/>
  <c r="O128" i="5"/>
  <c r="N128" i="5"/>
  <c r="M128" i="5"/>
  <c r="L128" i="5"/>
  <c r="K128" i="5"/>
  <c r="S127" i="5"/>
  <c r="R127" i="5"/>
  <c r="Q127" i="5"/>
  <c r="P127" i="5"/>
  <c r="O127" i="5"/>
  <c r="N127" i="5"/>
  <c r="M127" i="5"/>
  <c r="L127" i="5"/>
  <c r="K127" i="5"/>
  <c r="S126" i="5"/>
  <c r="R126" i="5"/>
  <c r="Q126" i="5"/>
  <c r="P126" i="5"/>
  <c r="O126" i="5"/>
  <c r="N126" i="5"/>
  <c r="M126" i="5"/>
  <c r="L126" i="5"/>
  <c r="K126" i="5"/>
  <c r="S125" i="5"/>
  <c r="R125" i="5"/>
  <c r="Q125" i="5"/>
  <c r="P125" i="5"/>
  <c r="O125" i="5"/>
  <c r="N125" i="5"/>
  <c r="M125" i="5"/>
  <c r="L125" i="5"/>
  <c r="K125" i="5"/>
  <c r="S124" i="5"/>
  <c r="R124" i="5"/>
  <c r="Q124" i="5"/>
  <c r="P124" i="5"/>
  <c r="O124" i="5"/>
  <c r="N124" i="5"/>
  <c r="M124" i="5"/>
  <c r="L124" i="5"/>
  <c r="K124" i="5"/>
  <c r="S123" i="5"/>
  <c r="R123" i="5"/>
  <c r="Q123" i="5"/>
  <c r="P123" i="5"/>
  <c r="O123" i="5"/>
  <c r="N123" i="5"/>
  <c r="M123" i="5"/>
  <c r="L123" i="5"/>
  <c r="K123" i="5"/>
  <c r="S120" i="5"/>
  <c r="R120" i="5"/>
  <c r="Q120" i="5"/>
  <c r="P120" i="5"/>
  <c r="O120" i="5"/>
  <c r="N120" i="5"/>
  <c r="M120" i="5"/>
  <c r="L120" i="5"/>
  <c r="K120" i="5"/>
  <c r="S119" i="5"/>
  <c r="R119" i="5"/>
  <c r="Q119" i="5"/>
  <c r="P119" i="5"/>
  <c r="O119" i="5"/>
  <c r="N119" i="5"/>
  <c r="M119" i="5"/>
  <c r="L119" i="5"/>
  <c r="K119" i="5"/>
  <c r="S118" i="5"/>
  <c r="R118" i="5"/>
  <c r="Q118" i="5"/>
  <c r="P118" i="5"/>
  <c r="O118" i="5"/>
  <c r="N118" i="5"/>
  <c r="M118" i="5"/>
  <c r="L118" i="5"/>
  <c r="K118" i="5"/>
  <c r="S117" i="5"/>
  <c r="R117" i="5"/>
  <c r="Q117" i="5"/>
  <c r="P117" i="5"/>
  <c r="O117" i="5"/>
  <c r="N117" i="5"/>
  <c r="M117" i="5"/>
  <c r="L117" i="5"/>
  <c r="K117" i="5"/>
  <c r="S116" i="5"/>
  <c r="R116" i="5"/>
  <c r="Q116" i="5"/>
  <c r="P116" i="5"/>
  <c r="O116" i="5"/>
  <c r="N116" i="5"/>
  <c r="M116" i="5"/>
  <c r="L116" i="5"/>
  <c r="K116" i="5"/>
  <c r="S115" i="5"/>
  <c r="R115" i="5"/>
  <c r="Q115" i="5"/>
  <c r="P115" i="5"/>
  <c r="O115" i="5"/>
  <c r="N115" i="5"/>
  <c r="M115" i="5"/>
  <c r="L115" i="5"/>
  <c r="K115" i="5"/>
  <c r="S114" i="5"/>
  <c r="R114" i="5"/>
  <c r="Q114" i="5"/>
  <c r="P114" i="5"/>
  <c r="O114" i="5"/>
  <c r="N114" i="5"/>
  <c r="M114" i="5"/>
  <c r="L114" i="5"/>
  <c r="K114" i="5"/>
  <c r="S113" i="5"/>
  <c r="R113" i="5"/>
  <c r="Q113" i="5"/>
  <c r="P113" i="5"/>
  <c r="O113" i="5"/>
  <c r="N113" i="5"/>
  <c r="M113" i="5"/>
  <c r="L113" i="5"/>
  <c r="K113" i="5"/>
  <c r="S110" i="5"/>
  <c r="R110" i="5"/>
  <c r="Q110" i="5"/>
  <c r="P110" i="5"/>
  <c r="O110" i="5"/>
  <c r="N110" i="5"/>
  <c r="M110" i="5"/>
  <c r="L110" i="5"/>
  <c r="K110" i="5"/>
  <c r="S109" i="5"/>
  <c r="R109" i="5"/>
  <c r="Q109" i="5"/>
  <c r="P109" i="5"/>
  <c r="O109" i="5"/>
  <c r="N109" i="5"/>
  <c r="M109" i="5"/>
  <c r="L109" i="5"/>
  <c r="K109" i="5"/>
  <c r="S108" i="5"/>
  <c r="R108" i="5"/>
  <c r="Q108" i="5"/>
  <c r="P108" i="5"/>
  <c r="O108" i="5"/>
  <c r="N108" i="5"/>
  <c r="M108" i="5"/>
  <c r="L108" i="5"/>
  <c r="K108" i="5"/>
  <c r="S107" i="5"/>
  <c r="R107" i="5"/>
  <c r="Q107" i="5"/>
  <c r="P107" i="5"/>
  <c r="O107" i="5"/>
  <c r="N107" i="5"/>
  <c r="M107" i="5"/>
  <c r="L107" i="5"/>
  <c r="K107" i="5"/>
  <c r="S106" i="5"/>
  <c r="R106" i="5"/>
  <c r="Q106" i="5"/>
  <c r="P106" i="5"/>
  <c r="O106" i="5"/>
  <c r="N106" i="5"/>
  <c r="M106" i="5"/>
  <c r="L106" i="5"/>
  <c r="K106" i="5"/>
  <c r="S105" i="5"/>
  <c r="R105" i="5"/>
  <c r="Q105" i="5"/>
  <c r="P105" i="5"/>
  <c r="O105" i="5"/>
  <c r="N105" i="5"/>
  <c r="M105" i="5"/>
  <c r="L105" i="5"/>
  <c r="K105" i="5"/>
  <c r="S104" i="5"/>
  <c r="R104" i="5"/>
  <c r="Q104" i="5"/>
  <c r="P104" i="5"/>
  <c r="O104" i="5"/>
  <c r="N104" i="5"/>
  <c r="M104" i="5"/>
  <c r="L104" i="5"/>
  <c r="K104" i="5"/>
  <c r="S103" i="5"/>
  <c r="R103" i="5"/>
  <c r="Q103" i="5"/>
  <c r="P103" i="5"/>
  <c r="O103" i="5"/>
  <c r="N103" i="5"/>
  <c r="M103" i="5"/>
  <c r="L103" i="5"/>
  <c r="K103" i="5"/>
  <c r="S101" i="5"/>
  <c r="R101" i="5"/>
  <c r="Q101" i="5"/>
  <c r="P101" i="5"/>
  <c r="O101" i="5"/>
  <c r="N101" i="5"/>
  <c r="M101" i="5"/>
  <c r="L101" i="5"/>
  <c r="K101" i="5"/>
  <c r="S100" i="5"/>
  <c r="R100" i="5"/>
  <c r="Q100" i="5"/>
  <c r="P100" i="5"/>
  <c r="O100" i="5"/>
  <c r="N100" i="5"/>
  <c r="M100" i="5"/>
  <c r="L100" i="5"/>
  <c r="K100" i="5"/>
  <c r="S99" i="5"/>
  <c r="R99" i="5"/>
  <c r="Q99" i="5"/>
  <c r="P99" i="5"/>
  <c r="O99" i="5"/>
  <c r="N99" i="5"/>
  <c r="M99" i="5"/>
  <c r="L99" i="5"/>
  <c r="K99" i="5"/>
  <c r="S98" i="5"/>
  <c r="R98" i="5"/>
  <c r="Q98" i="5"/>
  <c r="P98" i="5"/>
  <c r="O98" i="5"/>
  <c r="N98" i="5"/>
  <c r="M98" i="5"/>
  <c r="L98" i="5"/>
  <c r="K98" i="5"/>
  <c r="S97" i="5"/>
  <c r="R97" i="5"/>
  <c r="Q97" i="5"/>
  <c r="P97" i="5"/>
  <c r="O97" i="5"/>
  <c r="N97" i="5"/>
  <c r="M97" i="5"/>
  <c r="L97" i="5"/>
  <c r="K97" i="5"/>
  <c r="S96" i="5"/>
  <c r="R96" i="5"/>
  <c r="Q96" i="5"/>
  <c r="P96" i="5"/>
  <c r="O96" i="5"/>
  <c r="N96" i="5"/>
  <c r="M96" i="5"/>
  <c r="L96" i="5"/>
  <c r="K96" i="5"/>
  <c r="S95" i="5"/>
  <c r="R95" i="5"/>
  <c r="Q95" i="5"/>
  <c r="P95" i="5"/>
  <c r="O95" i="5"/>
  <c r="N95" i="5"/>
  <c r="M95" i="5"/>
  <c r="L95" i="5"/>
  <c r="K95" i="5"/>
  <c r="S94" i="5"/>
  <c r="R94" i="5"/>
  <c r="Q94" i="5"/>
  <c r="P94" i="5"/>
  <c r="O94" i="5"/>
  <c r="N94" i="5"/>
  <c r="M94" i="5"/>
  <c r="L94" i="5"/>
  <c r="K94" i="5"/>
  <c r="S90" i="5"/>
  <c r="R90" i="5"/>
  <c r="Q90" i="5"/>
  <c r="P90" i="5"/>
  <c r="O90" i="5"/>
  <c r="N90" i="5"/>
  <c r="M90" i="5"/>
  <c r="L90" i="5"/>
  <c r="K90" i="5"/>
  <c r="S89" i="5"/>
  <c r="R89" i="5"/>
  <c r="Q89" i="5"/>
  <c r="P89" i="5"/>
  <c r="O89" i="5"/>
  <c r="N89" i="5"/>
  <c r="M89" i="5"/>
  <c r="L89" i="5"/>
  <c r="K89" i="5"/>
  <c r="S88" i="5"/>
  <c r="R88" i="5"/>
  <c r="Q88" i="5"/>
  <c r="P88" i="5"/>
  <c r="O88" i="5"/>
  <c r="N88" i="5"/>
  <c r="M88" i="5"/>
  <c r="L88" i="5"/>
  <c r="K88" i="5"/>
  <c r="S87" i="5"/>
  <c r="R87" i="5"/>
  <c r="Q87" i="5"/>
  <c r="P87" i="5"/>
  <c r="O87" i="5"/>
  <c r="N87" i="5"/>
  <c r="M87" i="5"/>
  <c r="L87" i="5"/>
  <c r="K87" i="5"/>
  <c r="S86" i="5"/>
  <c r="R86" i="5"/>
  <c r="Q86" i="5"/>
  <c r="P86" i="5"/>
  <c r="O86" i="5"/>
  <c r="N86" i="5"/>
  <c r="M86" i="5"/>
  <c r="L86" i="5"/>
  <c r="K86" i="5"/>
  <c r="S85" i="5"/>
  <c r="R85" i="5"/>
  <c r="Q85" i="5"/>
  <c r="P85" i="5"/>
  <c r="O85" i="5"/>
  <c r="N85" i="5"/>
  <c r="M85" i="5"/>
  <c r="L85" i="5"/>
  <c r="K85" i="5"/>
  <c r="S84" i="5"/>
  <c r="R84" i="5"/>
  <c r="Q84" i="5"/>
  <c r="P84" i="5"/>
  <c r="O84" i="5"/>
  <c r="N84" i="5"/>
  <c r="M84" i="5"/>
  <c r="L84" i="5"/>
  <c r="K84" i="5"/>
  <c r="S83" i="5"/>
  <c r="R83" i="5"/>
  <c r="Q83" i="5"/>
  <c r="P83" i="5"/>
  <c r="O83" i="5"/>
  <c r="N83" i="5"/>
  <c r="M83" i="5"/>
  <c r="L83" i="5"/>
  <c r="K83" i="5"/>
  <c r="S80" i="5"/>
  <c r="R80" i="5"/>
  <c r="Q80" i="5"/>
  <c r="P80" i="5"/>
  <c r="O80" i="5"/>
  <c r="N80" i="5"/>
  <c r="M80" i="5"/>
  <c r="L80" i="5"/>
  <c r="K80" i="5"/>
  <c r="S79" i="5"/>
  <c r="R79" i="5"/>
  <c r="Q79" i="5"/>
  <c r="P79" i="5"/>
  <c r="O79" i="5"/>
  <c r="N79" i="5"/>
  <c r="M79" i="5"/>
  <c r="L79" i="5"/>
  <c r="K79" i="5"/>
  <c r="S78" i="5"/>
  <c r="R78" i="5"/>
  <c r="Q78" i="5"/>
  <c r="P78" i="5"/>
  <c r="O78" i="5"/>
  <c r="N78" i="5"/>
  <c r="M78" i="5"/>
  <c r="L78" i="5"/>
  <c r="K78" i="5"/>
  <c r="S77" i="5"/>
  <c r="R77" i="5"/>
  <c r="Q77" i="5"/>
  <c r="P77" i="5"/>
  <c r="O77" i="5"/>
  <c r="N77" i="5"/>
  <c r="M77" i="5"/>
  <c r="L77" i="5"/>
  <c r="K77" i="5"/>
  <c r="S76" i="5"/>
  <c r="R76" i="5"/>
  <c r="Q76" i="5"/>
  <c r="P76" i="5"/>
  <c r="O76" i="5"/>
  <c r="N76" i="5"/>
  <c r="M76" i="5"/>
  <c r="L76" i="5"/>
  <c r="K76" i="5"/>
  <c r="S75" i="5"/>
  <c r="R75" i="5"/>
  <c r="Q75" i="5"/>
  <c r="P75" i="5"/>
  <c r="O75" i="5"/>
  <c r="N75" i="5"/>
  <c r="M75" i="5"/>
  <c r="L75" i="5"/>
  <c r="K75" i="5"/>
  <c r="S74" i="5"/>
  <c r="R74" i="5"/>
  <c r="Q74" i="5"/>
  <c r="P74" i="5"/>
  <c r="O74" i="5"/>
  <c r="N74" i="5"/>
  <c r="M74" i="5"/>
  <c r="L74" i="5"/>
  <c r="K74" i="5"/>
  <c r="S73" i="5"/>
  <c r="R73" i="5"/>
  <c r="Q73" i="5"/>
  <c r="P73" i="5"/>
  <c r="O73" i="5"/>
  <c r="N73" i="5"/>
  <c r="M73" i="5"/>
  <c r="L73" i="5"/>
  <c r="K73" i="5"/>
  <c r="S70" i="5"/>
  <c r="R70" i="5"/>
  <c r="Q70" i="5"/>
  <c r="P70" i="5"/>
  <c r="O70" i="5"/>
  <c r="N70" i="5"/>
  <c r="M70" i="5"/>
  <c r="L70" i="5"/>
  <c r="K70" i="5"/>
  <c r="S69" i="5"/>
  <c r="R69" i="5"/>
  <c r="Q69" i="5"/>
  <c r="P69" i="5"/>
  <c r="O69" i="5"/>
  <c r="N69" i="5"/>
  <c r="M69" i="5"/>
  <c r="L69" i="5"/>
  <c r="K69" i="5"/>
  <c r="S68" i="5"/>
  <c r="R68" i="5"/>
  <c r="Q68" i="5"/>
  <c r="P68" i="5"/>
  <c r="O68" i="5"/>
  <c r="N68" i="5"/>
  <c r="M68" i="5"/>
  <c r="L68" i="5"/>
  <c r="K68" i="5"/>
  <c r="S67" i="5"/>
  <c r="R67" i="5"/>
  <c r="Q67" i="5"/>
  <c r="P67" i="5"/>
  <c r="O67" i="5"/>
  <c r="N67" i="5"/>
  <c r="M67" i="5"/>
  <c r="L67" i="5"/>
  <c r="K67" i="5"/>
  <c r="S66" i="5"/>
  <c r="R66" i="5"/>
  <c r="Q66" i="5"/>
  <c r="P66" i="5"/>
  <c r="O66" i="5"/>
  <c r="N66" i="5"/>
  <c r="M66" i="5"/>
  <c r="L66" i="5"/>
  <c r="K66" i="5"/>
  <c r="S65" i="5"/>
  <c r="R65" i="5"/>
  <c r="Q65" i="5"/>
  <c r="P65" i="5"/>
  <c r="O65" i="5"/>
  <c r="N65" i="5"/>
  <c r="M65" i="5"/>
  <c r="L65" i="5"/>
  <c r="K65" i="5"/>
  <c r="S64" i="5"/>
  <c r="R64" i="5"/>
  <c r="Q64" i="5"/>
  <c r="P64" i="5"/>
  <c r="O64" i="5"/>
  <c r="N64" i="5"/>
  <c r="M64" i="5"/>
  <c r="L64" i="5"/>
  <c r="K64" i="5"/>
  <c r="S63" i="5"/>
  <c r="R63" i="5"/>
  <c r="Q63" i="5"/>
  <c r="P63" i="5"/>
  <c r="O63" i="5"/>
  <c r="N63" i="5"/>
  <c r="M63" i="5"/>
  <c r="L63" i="5"/>
  <c r="K63" i="5"/>
  <c r="S60" i="5"/>
  <c r="R60" i="5"/>
  <c r="Q60" i="5"/>
  <c r="P60" i="5"/>
  <c r="O60" i="5"/>
  <c r="N60" i="5"/>
  <c r="M60" i="5"/>
  <c r="L60" i="5"/>
  <c r="K60" i="5"/>
  <c r="S59" i="5"/>
  <c r="R59" i="5"/>
  <c r="Q59" i="5"/>
  <c r="P59" i="5"/>
  <c r="O59" i="5"/>
  <c r="N59" i="5"/>
  <c r="M59" i="5"/>
  <c r="L59" i="5"/>
  <c r="K59" i="5"/>
  <c r="S58" i="5"/>
  <c r="R58" i="5"/>
  <c r="Q58" i="5"/>
  <c r="P58" i="5"/>
  <c r="O58" i="5"/>
  <c r="N58" i="5"/>
  <c r="M58" i="5"/>
  <c r="L58" i="5"/>
  <c r="K58" i="5"/>
  <c r="S57" i="5"/>
  <c r="R57" i="5"/>
  <c r="Q57" i="5"/>
  <c r="P57" i="5"/>
  <c r="O57" i="5"/>
  <c r="N57" i="5"/>
  <c r="M57" i="5"/>
  <c r="L57" i="5"/>
  <c r="K57" i="5"/>
  <c r="S56" i="5"/>
  <c r="R56" i="5"/>
  <c r="Q56" i="5"/>
  <c r="P56" i="5"/>
  <c r="O56" i="5"/>
  <c r="N56" i="5"/>
  <c r="M56" i="5"/>
  <c r="L56" i="5"/>
  <c r="K56" i="5"/>
  <c r="S55" i="5"/>
  <c r="R55" i="5"/>
  <c r="Q55" i="5"/>
  <c r="P55" i="5"/>
  <c r="O55" i="5"/>
  <c r="N55" i="5"/>
  <c r="M55" i="5"/>
  <c r="L55" i="5"/>
  <c r="K55" i="5"/>
  <c r="S54" i="5"/>
  <c r="R54" i="5"/>
  <c r="Q54" i="5"/>
  <c r="P54" i="5"/>
  <c r="O54" i="5"/>
  <c r="N54" i="5"/>
  <c r="M54" i="5"/>
  <c r="L54" i="5"/>
  <c r="K54" i="5"/>
  <c r="S53" i="5"/>
  <c r="R53" i="5"/>
  <c r="Q53" i="5"/>
  <c r="P53" i="5"/>
  <c r="O53" i="5"/>
  <c r="N53" i="5"/>
  <c r="M53" i="5"/>
  <c r="L53" i="5"/>
  <c r="K53" i="5"/>
  <c r="S50" i="5"/>
  <c r="R50" i="5"/>
  <c r="Q50" i="5"/>
  <c r="P50" i="5"/>
  <c r="O50" i="5"/>
  <c r="N50" i="5"/>
  <c r="M50" i="5"/>
  <c r="L50" i="5"/>
  <c r="K50" i="5"/>
  <c r="S49" i="5"/>
  <c r="R49" i="5"/>
  <c r="Q49" i="5"/>
  <c r="P49" i="5"/>
  <c r="O49" i="5"/>
  <c r="N49" i="5"/>
  <c r="M49" i="5"/>
  <c r="L49" i="5"/>
  <c r="K49" i="5"/>
  <c r="S48" i="5"/>
  <c r="R48" i="5"/>
  <c r="Q48" i="5"/>
  <c r="P48" i="5"/>
  <c r="O48" i="5"/>
  <c r="N48" i="5"/>
  <c r="M48" i="5"/>
  <c r="L48" i="5"/>
  <c r="K48" i="5"/>
  <c r="S47" i="5"/>
  <c r="R47" i="5"/>
  <c r="Q47" i="5"/>
  <c r="P47" i="5"/>
  <c r="O47" i="5"/>
  <c r="N47" i="5"/>
  <c r="M47" i="5"/>
  <c r="L47" i="5"/>
  <c r="K47" i="5"/>
  <c r="S46" i="5"/>
  <c r="R46" i="5"/>
  <c r="Q46" i="5"/>
  <c r="P46" i="5"/>
  <c r="O46" i="5"/>
  <c r="N46" i="5"/>
  <c r="M46" i="5"/>
  <c r="L46" i="5"/>
  <c r="K46" i="5"/>
  <c r="S45" i="5"/>
  <c r="R45" i="5"/>
  <c r="Q45" i="5"/>
  <c r="P45" i="5"/>
  <c r="O45" i="5"/>
  <c r="N45" i="5"/>
  <c r="M45" i="5"/>
  <c r="L45" i="5"/>
  <c r="K45" i="5"/>
  <c r="S44" i="5"/>
  <c r="R44" i="5"/>
  <c r="Q44" i="5"/>
  <c r="P44" i="5"/>
  <c r="O44" i="5"/>
  <c r="N44" i="5"/>
  <c r="M44" i="5"/>
  <c r="L44" i="5"/>
  <c r="K44" i="5"/>
  <c r="S43" i="5"/>
  <c r="R43" i="5"/>
  <c r="Q43" i="5"/>
  <c r="P43" i="5"/>
  <c r="O43" i="5"/>
  <c r="N43" i="5"/>
  <c r="M43" i="5"/>
  <c r="L43" i="5"/>
  <c r="K43" i="5"/>
  <c r="S40" i="5"/>
  <c r="R40" i="5"/>
  <c r="Q40" i="5"/>
  <c r="P40" i="5"/>
  <c r="O40" i="5"/>
  <c r="N40" i="5"/>
  <c r="M40" i="5"/>
  <c r="L40" i="5"/>
  <c r="K40" i="5"/>
  <c r="S39" i="5"/>
  <c r="R39" i="5"/>
  <c r="Q39" i="5"/>
  <c r="P39" i="5"/>
  <c r="O39" i="5"/>
  <c r="N39" i="5"/>
  <c r="M39" i="5"/>
  <c r="L39" i="5"/>
  <c r="K39" i="5"/>
  <c r="S38" i="5"/>
  <c r="R38" i="5"/>
  <c r="Q38" i="5"/>
  <c r="P38" i="5"/>
  <c r="O38" i="5"/>
  <c r="N38" i="5"/>
  <c r="M38" i="5"/>
  <c r="L38" i="5"/>
  <c r="K38" i="5"/>
  <c r="S37" i="5"/>
  <c r="R37" i="5"/>
  <c r="Q37" i="5"/>
  <c r="P37" i="5"/>
  <c r="O37" i="5"/>
  <c r="N37" i="5"/>
  <c r="M37" i="5"/>
  <c r="L37" i="5"/>
  <c r="K37" i="5"/>
  <c r="S36" i="5"/>
  <c r="R36" i="5"/>
  <c r="Q36" i="5"/>
  <c r="P36" i="5"/>
  <c r="O36" i="5"/>
  <c r="N36" i="5"/>
  <c r="M36" i="5"/>
  <c r="L36" i="5"/>
  <c r="K36" i="5"/>
  <c r="S35" i="5"/>
  <c r="R35" i="5"/>
  <c r="Q35" i="5"/>
  <c r="P35" i="5"/>
  <c r="O35" i="5"/>
  <c r="N35" i="5"/>
  <c r="M35" i="5"/>
  <c r="L35" i="5"/>
  <c r="K35" i="5"/>
  <c r="S34" i="5"/>
  <c r="R34" i="5"/>
  <c r="Q34" i="5"/>
  <c r="P34" i="5"/>
  <c r="O34" i="5"/>
  <c r="N34" i="5"/>
  <c r="M34" i="5"/>
  <c r="L34" i="5"/>
  <c r="K34" i="5"/>
  <c r="S33" i="5"/>
  <c r="R33" i="5"/>
  <c r="Q33" i="5"/>
  <c r="P33" i="5"/>
  <c r="O33" i="5"/>
  <c r="N33" i="5"/>
  <c r="M33" i="5"/>
  <c r="L33" i="5"/>
  <c r="K33" i="5"/>
  <c r="S30" i="5"/>
  <c r="R30" i="5"/>
  <c r="Q30" i="5"/>
  <c r="P30" i="5"/>
  <c r="O30" i="5"/>
  <c r="N30" i="5"/>
  <c r="M30" i="5"/>
  <c r="L30" i="5"/>
  <c r="K30" i="5"/>
  <c r="S29" i="5"/>
  <c r="R29" i="5"/>
  <c r="Q29" i="5"/>
  <c r="P29" i="5"/>
  <c r="O29" i="5"/>
  <c r="N29" i="5"/>
  <c r="M29" i="5"/>
  <c r="L29" i="5"/>
  <c r="K29" i="5"/>
  <c r="S28" i="5"/>
  <c r="R28" i="5"/>
  <c r="Q28" i="5"/>
  <c r="P28" i="5"/>
  <c r="O28" i="5"/>
  <c r="N28" i="5"/>
  <c r="M28" i="5"/>
  <c r="L28" i="5"/>
  <c r="K28" i="5"/>
  <c r="S27" i="5"/>
  <c r="R27" i="5"/>
  <c r="Q27" i="5"/>
  <c r="P27" i="5"/>
  <c r="O27" i="5"/>
  <c r="N27" i="5"/>
  <c r="M27" i="5"/>
  <c r="L27" i="5"/>
  <c r="K27" i="5"/>
  <c r="S26" i="5"/>
  <c r="R26" i="5"/>
  <c r="Q26" i="5"/>
  <c r="P26" i="5"/>
  <c r="O26" i="5"/>
  <c r="N26" i="5"/>
  <c r="M26" i="5"/>
  <c r="L26" i="5"/>
  <c r="K26" i="5"/>
  <c r="S25" i="5"/>
  <c r="R25" i="5"/>
  <c r="Q25" i="5"/>
  <c r="P25" i="5"/>
  <c r="O25" i="5"/>
  <c r="N25" i="5"/>
  <c r="M25" i="5"/>
  <c r="L25" i="5"/>
  <c r="K25" i="5"/>
  <c r="S24" i="5"/>
  <c r="R24" i="5"/>
  <c r="Q24" i="5"/>
  <c r="P24" i="5"/>
  <c r="O24" i="5"/>
  <c r="N24" i="5"/>
  <c r="M24" i="5"/>
  <c r="L24" i="5"/>
  <c r="K24" i="5"/>
  <c r="S23" i="5"/>
  <c r="R23" i="5"/>
  <c r="Q23" i="5"/>
  <c r="P23" i="5"/>
  <c r="O23" i="5"/>
  <c r="N23" i="5"/>
  <c r="M23" i="5"/>
  <c r="L23" i="5"/>
  <c r="K23" i="5"/>
  <c r="S20" i="5"/>
  <c r="R20" i="5"/>
  <c r="Q20" i="5"/>
  <c r="P20" i="5"/>
  <c r="O20" i="5"/>
  <c r="N20" i="5"/>
  <c r="M20" i="5"/>
  <c r="L20" i="5"/>
  <c r="K20" i="5"/>
  <c r="S19" i="5"/>
  <c r="R19" i="5"/>
  <c r="Q19" i="5"/>
  <c r="P19" i="5"/>
  <c r="O19" i="5"/>
  <c r="N19" i="5"/>
  <c r="M19" i="5"/>
  <c r="L19" i="5"/>
  <c r="K19" i="5"/>
  <c r="S18" i="5"/>
  <c r="R18" i="5"/>
  <c r="Q18" i="5"/>
  <c r="P18" i="5"/>
  <c r="O18" i="5"/>
  <c r="N18" i="5"/>
  <c r="M18" i="5"/>
  <c r="L18" i="5"/>
  <c r="K18" i="5"/>
  <c r="S17" i="5"/>
  <c r="R17" i="5"/>
  <c r="Q17" i="5"/>
  <c r="P17" i="5"/>
  <c r="O17" i="5"/>
  <c r="N17" i="5"/>
  <c r="M17" i="5"/>
  <c r="L17" i="5"/>
  <c r="K17" i="5"/>
  <c r="S16" i="5"/>
  <c r="R16" i="5"/>
  <c r="Q16" i="5"/>
  <c r="P16" i="5"/>
  <c r="O16" i="5"/>
  <c r="N16" i="5"/>
  <c r="M16" i="5"/>
  <c r="L16" i="5"/>
  <c r="K16" i="5"/>
  <c r="S15" i="5"/>
  <c r="R15" i="5"/>
  <c r="Q15" i="5"/>
  <c r="P15" i="5"/>
  <c r="O15" i="5"/>
  <c r="N15" i="5"/>
  <c r="M15" i="5"/>
  <c r="L15" i="5"/>
  <c r="K15" i="5"/>
  <c r="S14" i="5"/>
  <c r="R14" i="5"/>
  <c r="Q14" i="5"/>
  <c r="P14" i="5"/>
  <c r="O14" i="5"/>
  <c r="N14" i="5"/>
  <c r="M14" i="5"/>
  <c r="L14" i="5"/>
  <c r="K14" i="5"/>
  <c r="S13" i="5"/>
  <c r="R13" i="5"/>
  <c r="Q13" i="5"/>
  <c r="P13" i="5"/>
  <c r="O13" i="5"/>
  <c r="N13" i="5"/>
  <c r="M13" i="5"/>
  <c r="L13" i="5"/>
  <c r="K13" i="5"/>
  <c r="S10" i="5"/>
  <c r="R10" i="5"/>
  <c r="Q10" i="5"/>
  <c r="P10" i="5"/>
  <c r="O10" i="5"/>
  <c r="N10" i="5"/>
  <c r="M10" i="5"/>
  <c r="L10" i="5"/>
  <c r="K10" i="5"/>
  <c r="S9" i="5"/>
  <c r="R9" i="5"/>
  <c r="Q9" i="5"/>
  <c r="P9" i="5"/>
  <c r="O9" i="5"/>
  <c r="N9" i="5"/>
  <c r="M9" i="5"/>
  <c r="L9" i="5"/>
  <c r="K9" i="5"/>
  <c r="S8" i="5"/>
  <c r="R8" i="5"/>
  <c r="Q8" i="5"/>
  <c r="P8" i="5"/>
  <c r="O8" i="5"/>
  <c r="N8" i="5"/>
  <c r="M8" i="5"/>
  <c r="L8" i="5"/>
  <c r="K8" i="5"/>
  <c r="S7" i="5"/>
  <c r="R7" i="5"/>
  <c r="Q7" i="5"/>
  <c r="P7" i="5"/>
  <c r="O7" i="5"/>
  <c r="N7" i="5"/>
  <c r="M7" i="5"/>
  <c r="L7" i="5"/>
  <c r="K7" i="5"/>
  <c r="S6" i="5"/>
  <c r="R6" i="5"/>
  <c r="Q6" i="5"/>
  <c r="P6" i="5"/>
  <c r="O6" i="5"/>
  <c r="N6" i="5"/>
  <c r="M6" i="5"/>
  <c r="L6" i="5"/>
  <c r="K6" i="5"/>
  <c r="S5" i="5"/>
  <c r="R5" i="5"/>
  <c r="Q5" i="5"/>
  <c r="P5" i="5"/>
  <c r="O5" i="5"/>
  <c r="N5" i="5"/>
  <c r="M5" i="5"/>
  <c r="L5" i="5"/>
  <c r="K5" i="5"/>
  <c r="S4" i="5"/>
  <c r="R4" i="5"/>
  <c r="Q4" i="5"/>
  <c r="P4" i="5"/>
  <c r="O4" i="5"/>
  <c r="N4" i="5"/>
  <c r="M4" i="5"/>
  <c r="L4" i="5"/>
  <c r="K4" i="5"/>
  <c r="S3" i="5"/>
  <c r="R3" i="5"/>
  <c r="Q3" i="5"/>
  <c r="P3" i="5"/>
  <c r="O3" i="5"/>
  <c r="N3" i="5"/>
  <c r="M3" i="5"/>
  <c r="L3" i="5"/>
  <c r="K3" i="5"/>
  <c r="S150" i="6"/>
  <c r="R150" i="6"/>
  <c r="Q150" i="6"/>
  <c r="P150" i="6"/>
  <c r="O150" i="6"/>
  <c r="N150" i="6"/>
  <c r="M150" i="6"/>
  <c r="L150" i="6"/>
  <c r="K150" i="6"/>
  <c r="S149" i="6"/>
  <c r="R149" i="6"/>
  <c r="Q149" i="6"/>
  <c r="P149" i="6"/>
  <c r="O149" i="6"/>
  <c r="N149" i="6"/>
  <c r="M149" i="6"/>
  <c r="L149" i="6"/>
  <c r="K149" i="6"/>
  <c r="S148" i="6"/>
  <c r="R148" i="6"/>
  <c r="Q148" i="6"/>
  <c r="P148" i="6"/>
  <c r="O148" i="6"/>
  <c r="N148" i="6"/>
  <c r="M148" i="6"/>
  <c r="L148" i="6"/>
  <c r="K148" i="6"/>
  <c r="S147" i="6"/>
  <c r="R147" i="6"/>
  <c r="Q147" i="6"/>
  <c r="P147" i="6"/>
  <c r="O147" i="6"/>
  <c r="N147" i="6"/>
  <c r="M147" i="6"/>
  <c r="L147" i="6"/>
  <c r="K147" i="6"/>
  <c r="S146" i="6"/>
  <c r="R146" i="6"/>
  <c r="Q146" i="6"/>
  <c r="P146" i="6"/>
  <c r="O146" i="6"/>
  <c r="N146" i="6"/>
  <c r="M146" i="6"/>
  <c r="L146" i="6"/>
  <c r="K146" i="6"/>
  <c r="S145" i="6"/>
  <c r="R145" i="6"/>
  <c r="Q145" i="6"/>
  <c r="P145" i="6"/>
  <c r="O145" i="6"/>
  <c r="N145" i="6"/>
  <c r="M145" i="6"/>
  <c r="L145" i="6"/>
  <c r="K145" i="6"/>
  <c r="S144" i="6"/>
  <c r="R144" i="6"/>
  <c r="Q144" i="6"/>
  <c r="P144" i="6"/>
  <c r="O144" i="6"/>
  <c r="N144" i="6"/>
  <c r="M144" i="6"/>
  <c r="L144" i="6"/>
  <c r="K144" i="6"/>
  <c r="S143" i="6"/>
  <c r="R143" i="6"/>
  <c r="Q143" i="6"/>
  <c r="P143" i="6"/>
  <c r="O143" i="6"/>
  <c r="N143" i="6"/>
  <c r="M143" i="6"/>
  <c r="L143" i="6"/>
  <c r="K143" i="6"/>
  <c r="S140" i="6"/>
  <c r="R140" i="6"/>
  <c r="Q140" i="6"/>
  <c r="P140" i="6"/>
  <c r="O140" i="6"/>
  <c r="N140" i="6"/>
  <c r="M140" i="6"/>
  <c r="L140" i="6"/>
  <c r="K140" i="6"/>
  <c r="S139" i="6"/>
  <c r="R139" i="6"/>
  <c r="Q139" i="6"/>
  <c r="P139" i="6"/>
  <c r="O139" i="6"/>
  <c r="N139" i="6"/>
  <c r="M139" i="6"/>
  <c r="L139" i="6"/>
  <c r="K139" i="6"/>
  <c r="S138" i="6"/>
  <c r="R138" i="6"/>
  <c r="Q138" i="6"/>
  <c r="P138" i="6"/>
  <c r="O138" i="6"/>
  <c r="N138" i="6"/>
  <c r="M138" i="6"/>
  <c r="L138" i="6"/>
  <c r="K138" i="6"/>
  <c r="S137" i="6"/>
  <c r="R137" i="6"/>
  <c r="Q137" i="6"/>
  <c r="P137" i="6"/>
  <c r="O137" i="6"/>
  <c r="N137" i="6"/>
  <c r="M137" i="6"/>
  <c r="L137" i="6"/>
  <c r="K137" i="6"/>
  <c r="S136" i="6"/>
  <c r="R136" i="6"/>
  <c r="Q136" i="6"/>
  <c r="P136" i="6"/>
  <c r="O136" i="6"/>
  <c r="N136" i="6"/>
  <c r="M136" i="6"/>
  <c r="L136" i="6"/>
  <c r="K136" i="6"/>
  <c r="S135" i="6"/>
  <c r="R135" i="6"/>
  <c r="Q135" i="6"/>
  <c r="P135" i="6"/>
  <c r="O135" i="6"/>
  <c r="N135" i="6"/>
  <c r="M135" i="6"/>
  <c r="L135" i="6"/>
  <c r="K135" i="6"/>
  <c r="S134" i="6"/>
  <c r="R134" i="6"/>
  <c r="Q134" i="6"/>
  <c r="P134" i="6"/>
  <c r="O134" i="6"/>
  <c r="N134" i="6"/>
  <c r="M134" i="6"/>
  <c r="L134" i="6"/>
  <c r="K134" i="6"/>
  <c r="S133" i="6"/>
  <c r="R133" i="6"/>
  <c r="Q133" i="6"/>
  <c r="P133" i="6"/>
  <c r="O133" i="6"/>
  <c r="N133" i="6"/>
  <c r="M133" i="6"/>
  <c r="L133" i="6"/>
  <c r="K133" i="6"/>
  <c r="S130" i="6"/>
  <c r="R130" i="6"/>
  <c r="Q130" i="6"/>
  <c r="P130" i="6"/>
  <c r="O130" i="6"/>
  <c r="N130" i="6"/>
  <c r="M130" i="6"/>
  <c r="L130" i="6"/>
  <c r="K130" i="6"/>
  <c r="S129" i="6"/>
  <c r="R129" i="6"/>
  <c r="Q129" i="6"/>
  <c r="P129" i="6"/>
  <c r="O129" i="6"/>
  <c r="N129" i="6"/>
  <c r="M129" i="6"/>
  <c r="L129" i="6"/>
  <c r="K129" i="6"/>
  <c r="S128" i="6"/>
  <c r="R128" i="6"/>
  <c r="Q128" i="6"/>
  <c r="P128" i="6"/>
  <c r="O128" i="6"/>
  <c r="N128" i="6"/>
  <c r="M128" i="6"/>
  <c r="L128" i="6"/>
  <c r="K128" i="6"/>
  <c r="S127" i="6"/>
  <c r="R127" i="6"/>
  <c r="Q127" i="6"/>
  <c r="P127" i="6"/>
  <c r="O127" i="6"/>
  <c r="N127" i="6"/>
  <c r="M127" i="6"/>
  <c r="L127" i="6"/>
  <c r="K127" i="6"/>
  <c r="S126" i="6"/>
  <c r="R126" i="6"/>
  <c r="Q126" i="6"/>
  <c r="P126" i="6"/>
  <c r="O126" i="6"/>
  <c r="N126" i="6"/>
  <c r="M126" i="6"/>
  <c r="L126" i="6"/>
  <c r="K126" i="6"/>
  <c r="S125" i="6"/>
  <c r="R125" i="6"/>
  <c r="Q125" i="6"/>
  <c r="P125" i="6"/>
  <c r="O125" i="6"/>
  <c r="N125" i="6"/>
  <c r="M125" i="6"/>
  <c r="L125" i="6"/>
  <c r="K125" i="6"/>
  <c r="S124" i="6"/>
  <c r="R124" i="6"/>
  <c r="Q124" i="6"/>
  <c r="P124" i="6"/>
  <c r="O124" i="6"/>
  <c r="N124" i="6"/>
  <c r="M124" i="6"/>
  <c r="L124" i="6"/>
  <c r="K124" i="6"/>
  <c r="S123" i="6"/>
  <c r="R123" i="6"/>
  <c r="Q123" i="6"/>
  <c r="P123" i="6"/>
  <c r="O123" i="6"/>
  <c r="N123" i="6"/>
  <c r="M123" i="6"/>
  <c r="L123" i="6"/>
  <c r="K123" i="6"/>
  <c r="S120" i="6"/>
  <c r="R120" i="6"/>
  <c r="Q120" i="6"/>
  <c r="P120" i="6"/>
  <c r="O120" i="6"/>
  <c r="N120" i="6"/>
  <c r="M120" i="6"/>
  <c r="L120" i="6"/>
  <c r="K120" i="6"/>
  <c r="S119" i="6"/>
  <c r="R119" i="6"/>
  <c r="Q119" i="6"/>
  <c r="P119" i="6"/>
  <c r="O119" i="6"/>
  <c r="N119" i="6"/>
  <c r="M119" i="6"/>
  <c r="L119" i="6"/>
  <c r="K119" i="6"/>
  <c r="S118" i="6"/>
  <c r="R118" i="6"/>
  <c r="Q118" i="6"/>
  <c r="P118" i="6"/>
  <c r="O118" i="6"/>
  <c r="N118" i="6"/>
  <c r="M118" i="6"/>
  <c r="L118" i="6"/>
  <c r="K118" i="6"/>
  <c r="S117" i="6"/>
  <c r="R117" i="6"/>
  <c r="Q117" i="6"/>
  <c r="P117" i="6"/>
  <c r="O117" i="6"/>
  <c r="N117" i="6"/>
  <c r="M117" i="6"/>
  <c r="L117" i="6"/>
  <c r="K117" i="6"/>
  <c r="S116" i="6"/>
  <c r="R116" i="6"/>
  <c r="Q116" i="6"/>
  <c r="P116" i="6"/>
  <c r="O116" i="6"/>
  <c r="N116" i="6"/>
  <c r="M116" i="6"/>
  <c r="L116" i="6"/>
  <c r="K116" i="6"/>
  <c r="S115" i="6"/>
  <c r="R115" i="6"/>
  <c r="Q115" i="6"/>
  <c r="P115" i="6"/>
  <c r="O115" i="6"/>
  <c r="N115" i="6"/>
  <c r="M115" i="6"/>
  <c r="L115" i="6"/>
  <c r="K115" i="6"/>
  <c r="S114" i="6"/>
  <c r="R114" i="6"/>
  <c r="Q114" i="6"/>
  <c r="P114" i="6"/>
  <c r="O114" i="6"/>
  <c r="N114" i="6"/>
  <c r="M114" i="6"/>
  <c r="L114" i="6"/>
  <c r="K114" i="6"/>
  <c r="S113" i="6"/>
  <c r="R113" i="6"/>
  <c r="Q113" i="6"/>
  <c r="P113" i="6"/>
  <c r="O113" i="6"/>
  <c r="N113" i="6"/>
  <c r="M113" i="6"/>
  <c r="L113" i="6"/>
  <c r="K113" i="6"/>
  <c r="S110" i="6"/>
  <c r="R110" i="6"/>
  <c r="Q110" i="6"/>
  <c r="P110" i="6"/>
  <c r="O110" i="6"/>
  <c r="N110" i="6"/>
  <c r="M110" i="6"/>
  <c r="L110" i="6"/>
  <c r="K110" i="6"/>
  <c r="S109" i="6"/>
  <c r="R109" i="6"/>
  <c r="Q109" i="6"/>
  <c r="P109" i="6"/>
  <c r="O109" i="6"/>
  <c r="N109" i="6"/>
  <c r="M109" i="6"/>
  <c r="L109" i="6"/>
  <c r="K109" i="6"/>
  <c r="S108" i="6"/>
  <c r="R108" i="6"/>
  <c r="Q108" i="6"/>
  <c r="P108" i="6"/>
  <c r="O108" i="6"/>
  <c r="N108" i="6"/>
  <c r="M108" i="6"/>
  <c r="L108" i="6"/>
  <c r="K108" i="6"/>
  <c r="S107" i="6"/>
  <c r="R107" i="6"/>
  <c r="Q107" i="6"/>
  <c r="P107" i="6"/>
  <c r="O107" i="6"/>
  <c r="N107" i="6"/>
  <c r="M107" i="6"/>
  <c r="L107" i="6"/>
  <c r="K107" i="6"/>
  <c r="S106" i="6"/>
  <c r="R106" i="6"/>
  <c r="Q106" i="6"/>
  <c r="P106" i="6"/>
  <c r="O106" i="6"/>
  <c r="N106" i="6"/>
  <c r="M106" i="6"/>
  <c r="L106" i="6"/>
  <c r="K106" i="6"/>
  <c r="S105" i="6"/>
  <c r="R105" i="6"/>
  <c r="Q105" i="6"/>
  <c r="P105" i="6"/>
  <c r="O105" i="6"/>
  <c r="N105" i="6"/>
  <c r="M105" i="6"/>
  <c r="L105" i="6"/>
  <c r="K105" i="6"/>
  <c r="S104" i="6"/>
  <c r="R104" i="6"/>
  <c r="Q104" i="6"/>
  <c r="P104" i="6"/>
  <c r="O104" i="6"/>
  <c r="N104" i="6"/>
  <c r="M104" i="6"/>
  <c r="L104" i="6"/>
  <c r="K104" i="6"/>
  <c r="S103" i="6"/>
  <c r="R103" i="6"/>
  <c r="Q103" i="6"/>
  <c r="P103" i="6"/>
  <c r="O103" i="6"/>
  <c r="N103" i="6"/>
  <c r="M103" i="6"/>
  <c r="L103" i="6"/>
  <c r="K103" i="6"/>
  <c r="S101" i="6"/>
  <c r="R101" i="6"/>
  <c r="Q101" i="6"/>
  <c r="P101" i="6"/>
  <c r="O101" i="6"/>
  <c r="N101" i="6"/>
  <c r="M101" i="6"/>
  <c r="L101" i="6"/>
  <c r="K101" i="6"/>
  <c r="S100" i="6"/>
  <c r="R100" i="6"/>
  <c r="Q100" i="6"/>
  <c r="P100" i="6"/>
  <c r="O100" i="6"/>
  <c r="N100" i="6"/>
  <c r="M100" i="6"/>
  <c r="L100" i="6"/>
  <c r="K100" i="6"/>
  <c r="S99" i="6"/>
  <c r="R99" i="6"/>
  <c r="Q99" i="6"/>
  <c r="P99" i="6"/>
  <c r="O99" i="6"/>
  <c r="N99" i="6"/>
  <c r="M99" i="6"/>
  <c r="L99" i="6"/>
  <c r="K99" i="6"/>
  <c r="S98" i="6"/>
  <c r="R98" i="6"/>
  <c r="Q98" i="6"/>
  <c r="P98" i="6"/>
  <c r="O98" i="6"/>
  <c r="N98" i="6"/>
  <c r="M98" i="6"/>
  <c r="L98" i="6"/>
  <c r="K98" i="6"/>
  <c r="S97" i="6"/>
  <c r="R97" i="6"/>
  <c r="Q97" i="6"/>
  <c r="P97" i="6"/>
  <c r="O97" i="6"/>
  <c r="N97" i="6"/>
  <c r="M97" i="6"/>
  <c r="L97" i="6"/>
  <c r="K97" i="6"/>
  <c r="S96" i="6"/>
  <c r="R96" i="6"/>
  <c r="Q96" i="6"/>
  <c r="P96" i="6"/>
  <c r="O96" i="6"/>
  <c r="N96" i="6"/>
  <c r="M96" i="6"/>
  <c r="L96" i="6"/>
  <c r="K96" i="6"/>
  <c r="S95" i="6"/>
  <c r="R95" i="6"/>
  <c r="Q95" i="6"/>
  <c r="P95" i="6"/>
  <c r="O95" i="6"/>
  <c r="N95" i="6"/>
  <c r="M95" i="6"/>
  <c r="L95" i="6"/>
  <c r="K95" i="6"/>
  <c r="S94" i="6"/>
  <c r="R94" i="6"/>
  <c r="Q94" i="6"/>
  <c r="P94" i="6"/>
  <c r="O94" i="6"/>
  <c r="N94" i="6"/>
  <c r="M94" i="6"/>
  <c r="L94" i="6"/>
  <c r="K94" i="6"/>
  <c r="S90" i="6"/>
  <c r="R90" i="6"/>
  <c r="Q90" i="6"/>
  <c r="P90" i="6"/>
  <c r="O90" i="6"/>
  <c r="N90" i="6"/>
  <c r="M90" i="6"/>
  <c r="L90" i="6"/>
  <c r="K90" i="6"/>
  <c r="S89" i="6"/>
  <c r="R89" i="6"/>
  <c r="Q89" i="6"/>
  <c r="P89" i="6"/>
  <c r="O89" i="6"/>
  <c r="N89" i="6"/>
  <c r="M89" i="6"/>
  <c r="L89" i="6"/>
  <c r="K89" i="6"/>
  <c r="S88" i="6"/>
  <c r="R88" i="6"/>
  <c r="Q88" i="6"/>
  <c r="P88" i="6"/>
  <c r="O88" i="6"/>
  <c r="N88" i="6"/>
  <c r="M88" i="6"/>
  <c r="L88" i="6"/>
  <c r="K88" i="6"/>
  <c r="S87" i="6"/>
  <c r="R87" i="6"/>
  <c r="Q87" i="6"/>
  <c r="P87" i="6"/>
  <c r="O87" i="6"/>
  <c r="N87" i="6"/>
  <c r="M87" i="6"/>
  <c r="L87" i="6"/>
  <c r="K87" i="6"/>
  <c r="S86" i="6"/>
  <c r="R86" i="6"/>
  <c r="Q86" i="6"/>
  <c r="P86" i="6"/>
  <c r="O86" i="6"/>
  <c r="N86" i="6"/>
  <c r="M86" i="6"/>
  <c r="L86" i="6"/>
  <c r="K86" i="6"/>
  <c r="S85" i="6"/>
  <c r="R85" i="6"/>
  <c r="Q85" i="6"/>
  <c r="P85" i="6"/>
  <c r="O85" i="6"/>
  <c r="N85" i="6"/>
  <c r="M85" i="6"/>
  <c r="L85" i="6"/>
  <c r="K85" i="6"/>
  <c r="S84" i="6"/>
  <c r="R84" i="6"/>
  <c r="Q84" i="6"/>
  <c r="P84" i="6"/>
  <c r="O84" i="6"/>
  <c r="N84" i="6"/>
  <c r="M84" i="6"/>
  <c r="L84" i="6"/>
  <c r="K84" i="6"/>
  <c r="S83" i="6"/>
  <c r="R83" i="6"/>
  <c r="Q83" i="6"/>
  <c r="P83" i="6"/>
  <c r="O83" i="6"/>
  <c r="N83" i="6"/>
  <c r="M83" i="6"/>
  <c r="L83" i="6"/>
  <c r="K83" i="6"/>
  <c r="S80" i="6"/>
  <c r="R80" i="6"/>
  <c r="Q80" i="6"/>
  <c r="P80" i="6"/>
  <c r="O80" i="6"/>
  <c r="N80" i="6"/>
  <c r="M80" i="6"/>
  <c r="L80" i="6"/>
  <c r="K80" i="6"/>
  <c r="S79" i="6"/>
  <c r="R79" i="6"/>
  <c r="Q79" i="6"/>
  <c r="P79" i="6"/>
  <c r="O79" i="6"/>
  <c r="N79" i="6"/>
  <c r="M79" i="6"/>
  <c r="L79" i="6"/>
  <c r="K79" i="6"/>
  <c r="S78" i="6"/>
  <c r="R78" i="6"/>
  <c r="Q78" i="6"/>
  <c r="P78" i="6"/>
  <c r="O78" i="6"/>
  <c r="N78" i="6"/>
  <c r="M78" i="6"/>
  <c r="L78" i="6"/>
  <c r="K78" i="6"/>
  <c r="S77" i="6"/>
  <c r="R77" i="6"/>
  <c r="Q77" i="6"/>
  <c r="P77" i="6"/>
  <c r="O77" i="6"/>
  <c r="N77" i="6"/>
  <c r="M77" i="6"/>
  <c r="L77" i="6"/>
  <c r="K77" i="6"/>
  <c r="S76" i="6"/>
  <c r="R76" i="6"/>
  <c r="Q76" i="6"/>
  <c r="P76" i="6"/>
  <c r="O76" i="6"/>
  <c r="N76" i="6"/>
  <c r="M76" i="6"/>
  <c r="L76" i="6"/>
  <c r="K76" i="6"/>
  <c r="S75" i="6"/>
  <c r="R75" i="6"/>
  <c r="Q75" i="6"/>
  <c r="P75" i="6"/>
  <c r="O75" i="6"/>
  <c r="N75" i="6"/>
  <c r="M75" i="6"/>
  <c r="L75" i="6"/>
  <c r="K75" i="6"/>
  <c r="S74" i="6"/>
  <c r="R74" i="6"/>
  <c r="Q74" i="6"/>
  <c r="P74" i="6"/>
  <c r="O74" i="6"/>
  <c r="N74" i="6"/>
  <c r="M74" i="6"/>
  <c r="L74" i="6"/>
  <c r="K74" i="6"/>
  <c r="S73" i="6"/>
  <c r="R73" i="6"/>
  <c r="Q73" i="6"/>
  <c r="P73" i="6"/>
  <c r="O73" i="6"/>
  <c r="N73" i="6"/>
  <c r="M73" i="6"/>
  <c r="L73" i="6"/>
  <c r="K73" i="6"/>
  <c r="S70" i="6"/>
  <c r="R70" i="6"/>
  <c r="Q70" i="6"/>
  <c r="P70" i="6"/>
  <c r="O70" i="6"/>
  <c r="N70" i="6"/>
  <c r="M70" i="6"/>
  <c r="L70" i="6"/>
  <c r="K70" i="6"/>
  <c r="S69" i="6"/>
  <c r="R69" i="6"/>
  <c r="Q69" i="6"/>
  <c r="P69" i="6"/>
  <c r="O69" i="6"/>
  <c r="N69" i="6"/>
  <c r="M69" i="6"/>
  <c r="L69" i="6"/>
  <c r="K69" i="6"/>
  <c r="S68" i="6"/>
  <c r="R68" i="6"/>
  <c r="Q68" i="6"/>
  <c r="P68" i="6"/>
  <c r="O68" i="6"/>
  <c r="N68" i="6"/>
  <c r="M68" i="6"/>
  <c r="L68" i="6"/>
  <c r="K68" i="6"/>
  <c r="S67" i="6"/>
  <c r="R67" i="6"/>
  <c r="Q67" i="6"/>
  <c r="P67" i="6"/>
  <c r="O67" i="6"/>
  <c r="N67" i="6"/>
  <c r="M67" i="6"/>
  <c r="L67" i="6"/>
  <c r="K67" i="6"/>
  <c r="S66" i="6"/>
  <c r="R66" i="6"/>
  <c r="Q66" i="6"/>
  <c r="P66" i="6"/>
  <c r="O66" i="6"/>
  <c r="N66" i="6"/>
  <c r="M66" i="6"/>
  <c r="L66" i="6"/>
  <c r="K66" i="6"/>
  <c r="S65" i="6"/>
  <c r="R65" i="6"/>
  <c r="Q65" i="6"/>
  <c r="P65" i="6"/>
  <c r="O65" i="6"/>
  <c r="N65" i="6"/>
  <c r="M65" i="6"/>
  <c r="L65" i="6"/>
  <c r="K65" i="6"/>
  <c r="S64" i="6"/>
  <c r="R64" i="6"/>
  <c r="Q64" i="6"/>
  <c r="P64" i="6"/>
  <c r="O64" i="6"/>
  <c r="N64" i="6"/>
  <c r="M64" i="6"/>
  <c r="L64" i="6"/>
  <c r="K64" i="6"/>
  <c r="S63" i="6"/>
  <c r="R63" i="6"/>
  <c r="Q63" i="6"/>
  <c r="P63" i="6"/>
  <c r="O63" i="6"/>
  <c r="N63" i="6"/>
  <c r="M63" i="6"/>
  <c r="L63" i="6"/>
  <c r="K63" i="6"/>
  <c r="S60" i="6"/>
  <c r="R60" i="6"/>
  <c r="Q60" i="6"/>
  <c r="P60" i="6"/>
  <c r="O60" i="6"/>
  <c r="N60" i="6"/>
  <c r="M60" i="6"/>
  <c r="L60" i="6"/>
  <c r="K60" i="6"/>
  <c r="S59" i="6"/>
  <c r="R59" i="6"/>
  <c r="Q59" i="6"/>
  <c r="P59" i="6"/>
  <c r="O59" i="6"/>
  <c r="N59" i="6"/>
  <c r="M59" i="6"/>
  <c r="L59" i="6"/>
  <c r="K59" i="6"/>
  <c r="S58" i="6"/>
  <c r="R58" i="6"/>
  <c r="Q58" i="6"/>
  <c r="P58" i="6"/>
  <c r="O58" i="6"/>
  <c r="N58" i="6"/>
  <c r="M58" i="6"/>
  <c r="L58" i="6"/>
  <c r="K58" i="6"/>
  <c r="S57" i="6"/>
  <c r="R57" i="6"/>
  <c r="Q57" i="6"/>
  <c r="P57" i="6"/>
  <c r="O57" i="6"/>
  <c r="N57" i="6"/>
  <c r="M57" i="6"/>
  <c r="L57" i="6"/>
  <c r="K57" i="6"/>
  <c r="S56" i="6"/>
  <c r="R56" i="6"/>
  <c r="Q56" i="6"/>
  <c r="P56" i="6"/>
  <c r="O56" i="6"/>
  <c r="N56" i="6"/>
  <c r="M56" i="6"/>
  <c r="L56" i="6"/>
  <c r="K56" i="6"/>
  <c r="S55" i="6"/>
  <c r="R55" i="6"/>
  <c r="Q55" i="6"/>
  <c r="P55" i="6"/>
  <c r="O55" i="6"/>
  <c r="N55" i="6"/>
  <c r="M55" i="6"/>
  <c r="L55" i="6"/>
  <c r="K55" i="6"/>
  <c r="S54" i="6"/>
  <c r="R54" i="6"/>
  <c r="Q54" i="6"/>
  <c r="P54" i="6"/>
  <c r="O54" i="6"/>
  <c r="N54" i="6"/>
  <c r="M54" i="6"/>
  <c r="L54" i="6"/>
  <c r="K54" i="6"/>
  <c r="S53" i="6"/>
  <c r="R53" i="6"/>
  <c r="Q53" i="6"/>
  <c r="P53" i="6"/>
  <c r="O53" i="6"/>
  <c r="N53" i="6"/>
  <c r="M53" i="6"/>
  <c r="L53" i="6"/>
  <c r="K53" i="6"/>
  <c r="S50" i="6"/>
  <c r="R50" i="6"/>
  <c r="Q50" i="6"/>
  <c r="P50" i="6"/>
  <c r="O50" i="6"/>
  <c r="N50" i="6"/>
  <c r="M50" i="6"/>
  <c r="L50" i="6"/>
  <c r="K50" i="6"/>
  <c r="S49" i="6"/>
  <c r="R49" i="6"/>
  <c r="Q49" i="6"/>
  <c r="P49" i="6"/>
  <c r="O49" i="6"/>
  <c r="N49" i="6"/>
  <c r="M49" i="6"/>
  <c r="L49" i="6"/>
  <c r="K49" i="6"/>
  <c r="S48" i="6"/>
  <c r="R48" i="6"/>
  <c r="Q48" i="6"/>
  <c r="P48" i="6"/>
  <c r="O48" i="6"/>
  <c r="N48" i="6"/>
  <c r="M48" i="6"/>
  <c r="L48" i="6"/>
  <c r="K48" i="6"/>
  <c r="S47" i="6"/>
  <c r="R47" i="6"/>
  <c r="Q47" i="6"/>
  <c r="P47" i="6"/>
  <c r="O47" i="6"/>
  <c r="N47" i="6"/>
  <c r="M47" i="6"/>
  <c r="L47" i="6"/>
  <c r="K47" i="6"/>
  <c r="S46" i="6"/>
  <c r="R46" i="6"/>
  <c r="Q46" i="6"/>
  <c r="P46" i="6"/>
  <c r="O46" i="6"/>
  <c r="N46" i="6"/>
  <c r="M46" i="6"/>
  <c r="L46" i="6"/>
  <c r="K46" i="6"/>
  <c r="S45" i="6"/>
  <c r="R45" i="6"/>
  <c r="Q45" i="6"/>
  <c r="P45" i="6"/>
  <c r="O45" i="6"/>
  <c r="N45" i="6"/>
  <c r="M45" i="6"/>
  <c r="L45" i="6"/>
  <c r="K45" i="6"/>
  <c r="S44" i="6"/>
  <c r="R44" i="6"/>
  <c r="Q44" i="6"/>
  <c r="P44" i="6"/>
  <c r="O44" i="6"/>
  <c r="N44" i="6"/>
  <c r="M44" i="6"/>
  <c r="L44" i="6"/>
  <c r="K44" i="6"/>
  <c r="S43" i="6"/>
  <c r="R43" i="6"/>
  <c r="Q43" i="6"/>
  <c r="P43" i="6"/>
  <c r="O43" i="6"/>
  <c r="N43" i="6"/>
  <c r="M43" i="6"/>
  <c r="L43" i="6"/>
  <c r="K43" i="6"/>
  <c r="S40" i="6"/>
  <c r="R40" i="6"/>
  <c r="Q40" i="6"/>
  <c r="P40" i="6"/>
  <c r="O40" i="6"/>
  <c r="N40" i="6"/>
  <c r="M40" i="6"/>
  <c r="L40" i="6"/>
  <c r="K40" i="6"/>
  <c r="S39" i="6"/>
  <c r="R39" i="6"/>
  <c r="Q39" i="6"/>
  <c r="P39" i="6"/>
  <c r="O39" i="6"/>
  <c r="N39" i="6"/>
  <c r="M39" i="6"/>
  <c r="L39" i="6"/>
  <c r="K39" i="6"/>
  <c r="S38" i="6"/>
  <c r="R38" i="6"/>
  <c r="Q38" i="6"/>
  <c r="P38" i="6"/>
  <c r="O38" i="6"/>
  <c r="N38" i="6"/>
  <c r="M38" i="6"/>
  <c r="L38" i="6"/>
  <c r="K38" i="6"/>
  <c r="S37" i="6"/>
  <c r="R37" i="6"/>
  <c r="Q37" i="6"/>
  <c r="P37" i="6"/>
  <c r="O37" i="6"/>
  <c r="N37" i="6"/>
  <c r="M37" i="6"/>
  <c r="L37" i="6"/>
  <c r="K37" i="6"/>
  <c r="S36" i="6"/>
  <c r="R36" i="6"/>
  <c r="Q36" i="6"/>
  <c r="P36" i="6"/>
  <c r="O36" i="6"/>
  <c r="N36" i="6"/>
  <c r="M36" i="6"/>
  <c r="L36" i="6"/>
  <c r="K36" i="6"/>
  <c r="S35" i="6"/>
  <c r="R35" i="6"/>
  <c r="Q35" i="6"/>
  <c r="P35" i="6"/>
  <c r="O35" i="6"/>
  <c r="N35" i="6"/>
  <c r="M35" i="6"/>
  <c r="L35" i="6"/>
  <c r="K35" i="6"/>
  <c r="S34" i="6"/>
  <c r="R34" i="6"/>
  <c r="Q34" i="6"/>
  <c r="P34" i="6"/>
  <c r="O34" i="6"/>
  <c r="N34" i="6"/>
  <c r="M34" i="6"/>
  <c r="L34" i="6"/>
  <c r="K34" i="6"/>
  <c r="S33" i="6"/>
  <c r="R33" i="6"/>
  <c r="Q33" i="6"/>
  <c r="P33" i="6"/>
  <c r="O33" i="6"/>
  <c r="N33" i="6"/>
  <c r="M33" i="6"/>
  <c r="L33" i="6"/>
  <c r="K33" i="6"/>
  <c r="S30" i="6"/>
  <c r="R30" i="6"/>
  <c r="Q30" i="6"/>
  <c r="P30" i="6"/>
  <c r="O30" i="6"/>
  <c r="N30" i="6"/>
  <c r="M30" i="6"/>
  <c r="L30" i="6"/>
  <c r="K30" i="6"/>
  <c r="S29" i="6"/>
  <c r="R29" i="6"/>
  <c r="Q29" i="6"/>
  <c r="P29" i="6"/>
  <c r="O29" i="6"/>
  <c r="N29" i="6"/>
  <c r="M29" i="6"/>
  <c r="L29" i="6"/>
  <c r="K29" i="6"/>
  <c r="S28" i="6"/>
  <c r="R28" i="6"/>
  <c r="Q28" i="6"/>
  <c r="P28" i="6"/>
  <c r="O28" i="6"/>
  <c r="N28" i="6"/>
  <c r="M28" i="6"/>
  <c r="L28" i="6"/>
  <c r="K28" i="6"/>
  <c r="S27" i="6"/>
  <c r="R27" i="6"/>
  <c r="Q27" i="6"/>
  <c r="P27" i="6"/>
  <c r="O27" i="6"/>
  <c r="N27" i="6"/>
  <c r="M27" i="6"/>
  <c r="L27" i="6"/>
  <c r="K27" i="6"/>
  <c r="S26" i="6"/>
  <c r="R26" i="6"/>
  <c r="Q26" i="6"/>
  <c r="P26" i="6"/>
  <c r="O26" i="6"/>
  <c r="N26" i="6"/>
  <c r="M26" i="6"/>
  <c r="L26" i="6"/>
  <c r="K26" i="6"/>
  <c r="S25" i="6"/>
  <c r="R25" i="6"/>
  <c r="Q25" i="6"/>
  <c r="P25" i="6"/>
  <c r="O25" i="6"/>
  <c r="N25" i="6"/>
  <c r="M25" i="6"/>
  <c r="L25" i="6"/>
  <c r="K25" i="6"/>
  <c r="S24" i="6"/>
  <c r="R24" i="6"/>
  <c r="Q24" i="6"/>
  <c r="P24" i="6"/>
  <c r="O24" i="6"/>
  <c r="N24" i="6"/>
  <c r="M24" i="6"/>
  <c r="L24" i="6"/>
  <c r="K24" i="6"/>
  <c r="S23" i="6"/>
  <c r="R23" i="6"/>
  <c r="Q23" i="6"/>
  <c r="P23" i="6"/>
  <c r="O23" i="6"/>
  <c r="N23" i="6"/>
  <c r="M23" i="6"/>
  <c r="L23" i="6"/>
  <c r="K23" i="6"/>
  <c r="S20" i="6"/>
  <c r="R20" i="6"/>
  <c r="Q20" i="6"/>
  <c r="P20" i="6"/>
  <c r="O20" i="6"/>
  <c r="N20" i="6"/>
  <c r="M20" i="6"/>
  <c r="L20" i="6"/>
  <c r="K20" i="6"/>
  <c r="S19" i="6"/>
  <c r="R19" i="6"/>
  <c r="Q19" i="6"/>
  <c r="P19" i="6"/>
  <c r="O19" i="6"/>
  <c r="N19" i="6"/>
  <c r="M19" i="6"/>
  <c r="L19" i="6"/>
  <c r="K19" i="6"/>
  <c r="S18" i="6"/>
  <c r="R18" i="6"/>
  <c r="Q18" i="6"/>
  <c r="P18" i="6"/>
  <c r="O18" i="6"/>
  <c r="N18" i="6"/>
  <c r="M18" i="6"/>
  <c r="L18" i="6"/>
  <c r="K18" i="6"/>
  <c r="S17" i="6"/>
  <c r="R17" i="6"/>
  <c r="Q17" i="6"/>
  <c r="P17" i="6"/>
  <c r="O17" i="6"/>
  <c r="N17" i="6"/>
  <c r="M17" i="6"/>
  <c r="L17" i="6"/>
  <c r="K17" i="6"/>
  <c r="S16" i="6"/>
  <c r="R16" i="6"/>
  <c r="Q16" i="6"/>
  <c r="P16" i="6"/>
  <c r="O16" i="6"/>
  <c r="N16" i="6"/>
  <c r="M16" i="6"/>
  <c r="L16" i="6"/>
  <c r="K16" i="6"/>
  <c r="S15" i="6"/>
  <c r="R15" i="6"/>
  <c r="Q15" i="6"/>
  <c r="P15" i="6"/>
  <c r="O15" i="6"/>
  <c r="N15" i="6"/>
  <c r="M15" i="6"/>
  <c r="L15" i="6"/>
  <c r="K15" i="6"/>
  <c r="S14" i="6"/>
  <c r="R14" i="6"/>
  <c r="Q14" i="6"/>
  <c r="P14" i="6"/>
  <c r="O14" i="6"/>
  <c r="N14" i="6"/>
  <c r="M14" i="6"/>
  <c r="L14" i="6"/>
  <c r="K14" i="6"/>
  <c r="S13" i="6"/>
  <c r="R13" i="6"/>
  <c r="Q13" i="6"/>
  <c r="P13" i="6"/>
  <c r="O13" i="6"/>
  <c r="N13" i="6"/>
  <c r="M13" i="6"/>
  <c r="L13" i="6"/>
  <c r="K13" i="6"/>
  <c r="S10" i="6"/>
  <c r="R10" i="6"/>
  <c r="Q10" i="6"/>
  <c r="P10" i="6"/>
  <c r="O10" i="6"/>
  <c r="N10" i="6"/>
  <c r="M10" i="6"/>
  <c r="L10" i="6"/>
  <c r="K10" i="6"/>
  <c r="S9" i="6"/>
  <c r="R9" i="6"/>
  <c r="Q9" i="6"/>
  <c r="P9" i="6"/>
  <c r="O9" i="6"/>
  <c r="N9" i="6"/>
  <c r="M9" i="6"/>
  <c r="L9" i="6"/>
  <c r="K9" i="6"/>
  <c r="S8" i="6"/>
  <c r="R8" i="6"/>
  <c r="Q8" i="6"/>
  <c r="P8" i="6"/>
  <c r="O8" i="6"/>
  <c r="N8" i="6"/>
  <c r="M8" i="6"/>
  <c r="L8" i="6"/>
  <c r="K8" i="6"/>
  <c r="S7" i="6"/>
  <c r="R7" i="6"/>
  <c r="Q7" i="6"/>
  <c r="P7" i="6"/>
  <c r="O7" i="6"/>
  <c r="N7" i="6"/>
  <c r="M7" i="6"/>
  <c r="L7" i="6"/>
  <c r="K7" i="6"/>
  <c r="S6" i="6"/>
  <c r="R6" i="6"/>
  <c r="Q6" i="6"/>
  <c r="P6" i="6"/>
  <c r="O6" i="6"/>
  <c r="N6" i="6"/>
  <c r="M6" i="6"/>
  <c r="L6" i="6"/>
  <c r="K6" i="6"/>
  <c r="S5" i="6"/>
  <c r="R5" i="6"/>
  <c r="Q5" i="6"/>
  <c r="P5" i="6"/>
  <c r="O5" i="6"/>
  <c r="N5" i="6"/>
  <c r="M5" i="6"/>
  <c r="L5" i="6"/>
  <c r="K5" i="6"/>
  <c r="S4" i="6"/>
  <c r="R4" i="6"/>
  <c r="Q4" i="6"/>
  <c r="P4" i="6"/>
  <c r="O4" i="6"/>
  <c r="N4" i="6"/>
  <c r="M4" i="6"/>
  <c r="L4" i="6"/>
  <c r="K4" i="6"/>
  <c r="S3" i="6"/>
  <c r="R3" i="6"/>
  <c r="Q3" i="6"/>
  <c r="P3" i="6"/>
  <c r="O3" i="6"/>
  <c r="N3" i="6"/>
  <c r="M3" i="6"/>
  <c r="L3" i="6"/>
  <c r="K3" i="6"/>
  <c r="AJ204" i="7" l="1"/>
  <c r="AM197" i="7" s="1"/>
  <c r="AI204" i="7"/>
  <c r="AL197" i="7" s="1"/>
  <c r="AH204" i="7"/>
  <c r="AJ203" i="7"/>
  <c r="AI203" i="7"/>
  <c r="AH203" i="7"/>
  <c r="AJ202" i="7"/>
  <c r="AI202" i="7"/>
  <c r="AH202" i="7"/>
  <c r="AJ201" i="7"/>
  <c r="AI201" i="7"/>
  <c r="AH201" i="7"/>
  <c r="AJ200" i="7"/>
  <c r="AI200" i="7"/>
  <c r="AH200" i="7"/>
  <c r="AJ199" i="7"/>
  <c r="AI199" i="7"/>
  <c r="AH199" i="7"/>
  <c r="AJ198" i="7"/>
  <c r="AI198" i="7"/>
  <c r="AH198" i="7"/>
  <c r="AK197" i="7"/>
  <c r="AK198" i="7" s="1"/>
  <c r="AJ197" i="7"/>
  <c r="AJ205" i="7" s="1"/>
  <c r="AM196" i="7" s="1"/>
  <c r="AI197" i="7"/>
  <c r="AI205" i="7" s="1"/>
  <c r="AL196" i="7" s="1"/>
  <c r="AH197" i="7"/>
  <c r="AH205" i="7" s="1"/>
  <c r="AK196" i="7" s="1"/>
  <c r="AJ196" i="7"/>
  <c r="AI196" i="7"/>
  <c r="AH196" i="7"/>
  <c r="AJ193" i="7"/>
  <c r="AM186" i="7" s="1"/>
  <c r="AI193" i="7"/>
  <c r="AL186" i="7" s="1"/>
  <c r="AH193" i="7"/>
  <c r="AJ192" i="7"/>
  <c r="AI192" i="7"/>
  <c r="AH192" i="7"/>
  <c r="AJ191" i="7"/>
  <c r="AI191" i="7"/>
  <c r="AH191" i="7"/>
  <c r="AJ190" i="7"/>
  <c r="AI190" i="7"/>
  <c r="AH190" i="7"/>
  <c r="AJ189" i="7"/>
  <c r="AI189" i="7"/>
  <c r="AH189" i="7"/>
  <c r="AJ188" i="7"/>
  <c r="AI188" i="7"/>
  <c r="AH188" i="7"/>
  <c r="AJ187" i="7"/>
  <c r="AI187" i="7"/>
  <c r="AH187" i="7"/>
  <c r="AK186" i="7"/>
  <c r="AK187" i="7" s="1"/>
  <c r="AK189" i="7" s="1"/>
  <c r="AJ186" i="7"/>
  <c r="AJ194" i="7" s="1"/>
  <c r="AM185" i="7" s="1"/>
  <c r="AI186" i="7"/>
  <c r="AI194" i="7" s="1"/>
  <c r="AL185" i="7" s="1"/>
  <c r="AH186" i="7"/>
  <c r="AH194" i="7" s="1"/>
  <c r="AK185" i="7" s="1"/>
  <c r="AJ185" i="7"/>
  <c r="AI185" i="7"/>
  <c r="AH185" i="7"/>
  <c r="AJ182" i="7"/>
  <c r="AI182" i="7"/>
  <c r="AL175" i="7" s="1"/>
  <c r="AH182" i="7"/>
  <c r="AJ181" i="7"/>
  <c r="AM175" i="7" s="1"/>
  <c r="AI181" i="7"/>
  <c r="AH181" i="7"/>
  <c r="AJ180" i="7"/>
  <c r="AI180" i="7"/>
  <c r="AH180" i="7"/>
  <c r="AJ179" i="7"/>
  <c r="AI179" i="7"/>
  <c r="AH179" i="7"/>
  <c r="AJ178" i="7"/>
  <c r="AI178" i="7"/>
  <c r="AH178" i="7"/>
  <c r="AJ177" i="7"/>
  <c r="AI177" i="7"/>
  <c r="AH177" i="7"/>
  <c r="AJ176" i="7"/>
  <c r="AI176" i="7"/>
  <c r="AH176" i="7"/>
  <c r="AK175" i="7"/>
  <c r="AK176" i="7" s="1"/>
  <c r="AJ175" i="7"/>
  <c r="AJ183" i="7" s="1"/>
  <c r="AM174" i="7" s="1"/>
  <c r="AI175" i="7"/>
  <c r="AI183" i="7" s="1"/>
  <c r="AL174" i="7" s="1"/>
  <c r="AH175" i="7"/>
  <c r="AH183" i="7" s="1"/>
  <c r="AK174" i="7" s="1"/>
  <c r="AJ174" i="7"/>
  <c r="AI174" i="7"/>
  <c r="AH174" i="7"/>
  <c r="AJ171" i="7"/>
  <c r="AI171" i="7"/>
  <c r="AL164" i="7" s="1"/>
  <c r="AH171" i="7"/>
  <c r="AJ170" i="7"/>
  <c r="AM164" i="7" s="1"/>
  <c r="AI170" i="7"/>
  <c r="AH170" i="7"/>
  <c r="AJ169" i="7"/>
  <c r="AI169" i="7"/>
  <c r="AH169" i="7"/>
  <c r="AJ168" i="7"/>
  <c r="AI168" i="7"/>
  <c r="AH168" i="7"/>
  <c r="AJ167" i="7"/>
  <c r="AI167" i="7"/>
  <c r="AH167" i="7"/>
  <c r="AJ166" i="7"/>
  <c r="AI166" i="7"/>
  <c r="AH166" i="7"/>
  <c r="AJ165" i="7"/>
  <c r="AI165" i="7"/>
  <c r="AH165" i="7"/>
  <c r="AK164" i="7"/>
  <c r="AK165" i="7" s="1"/>
  <c r="AK167" i="7" s="1"/>
  <c r="AJ164" i="7"/>
  <c r="AJ172" i="7" s="1"/>
  <c r="AM163" i="7" s="1"/>
  <c r="AI164" i="7"/>
  <c r="AI172" i="7" s="1"/>
  <c r="AL163" i="7" s="1"/>
  <c r="AH164" i="7"/>
  <c r="AH172" i="7" s="1"/>
  <c r="AK163" i="7" s="1"/>
  <c r="AJ163" i="7"/>
  <c r="AI163" i="7"/>
  <c r="AH163" i="7"/>
  <c r="AJ160" i="7"/>
  <c r="AI160" i="7"/>
  <c r="AL153" i="7" s="1"/>
  <c r="AH160" i="7"/>
  <c r="AJ159" i="7"/>
  <c r="AM153" i="7" s="1"/>
  <c r="AI159" i="7"/>
  <c r="AH159" i="7"/>
  <c r="AJ158" i="7"/>
  <c r="AI158" i="7"/>
  <c r="AH158" i="7"/>
  <c r="AJ157" i="7"/>
  <c r="AI157" i="7"/>
  <c r="AH157" i="7"/>
  <c r="AJ156" i="7"/>
  <c r="AI156" i="7"/>
  <c r="AH156" i="7"/>
  <c r="AJ155" i="7"/>
  <c r="AI155" i="7"/>
  <c r="AH155" i="7"/>
  <c r="AJ154" i="7"/>
  <c r="AI154" i="7"/>
  <c r="AI161" i="7" s="1"/>
  <c r="AL152" i="7" s="1"/>
  <c r="AH154" i="7"/>
  <c r="AK153" i="7"/>
  <c r="AK154" i="7" s="1"/>
  <c r="AJ153" i="7"/>
  <c r="AJ161" i="7" s="1"/>
  <c r="AM152" i="7" s="1"/>
  <c r="AI153" i="7"/>
  <c r="AH153" i="7"/>
  <c r="AH161" i="7" s="1"/>
  <c r="AK152" i="7" s="1"/>
  <c r="AJ152" i="7"/>
  <c r="AI152" i="7"/>
  <c r="AH152" i="7"/>
  <c r="AJ149" i="7"/>
  <c r="AI149" i="7"/>
  <c r="AL142" i="7" s="1"/>
  <c r="AH149" i="7"/>
  <c r="AJ148" i="7"/>
  <c r="AM142" i="7" s="1"/>
  <c r="AI148" i="7"/>
  <c r="AH148" i="7"/>
  <c r="AJ147" i="7"/>
  <c r="AI147" i="7"/>
  <c r="AH147" i="7"/>
  <c r="AJ146" i="7"/>
  <c r="AI146" i="7"/>
  <c r="AH146" i="7"/>
  <c r="AJ145" i="7"/>
  <c r="AI145" i="7"/>
  <c r="AH145" i="7"/>
  <c r="AJ144" i="7"/>
  <c r="AI144" i="7"/>
  <c r="AH144" i="7"/>
  <c r="AJ143" i="7"/>
  <c r="AI143" i="7"/>
  <c r="AI150" i="7" s="1"/>
  <c r="AL141" i="7" s="1"/>
  <c r="AH143" i="7"/>
  <c r="AK142" i="7"/>
  <c r="AK143" i="7" s="1"/>
  <c r="AK145" i="7" s="1"/>
  <c r="AJ142" i="7"/>
  <c r="AJ150" i="7" s="1"/>
  <c r="AM141" i="7" s="1"/>
  <c r="AI142" i="7"/>
  <c r="AH142" i="7"/>
  <c r="AH150" i="7" s="1"/>
  <c r="AK141" i="7" s="1"/>
  <c r="AJ141" i="7"/>
  <c r="AI141" i="7"/>
  <c r="AH141" i="7"/>
  <c r="AJ138" i="7"/>
  <c r="AI138" i="7"/>
  <c r="AL131" i="7" s="1"/>
  <c r="AH138" i="7"/>
  <c r="AJ137" i="7"/>
  <c r="AM131" i="7" s="1"/>
  <c r="AI137" i="7"/>
  <c r="AH137" i="7"/>
  <c r="AJ136" i="7"/>
  <c r="AI136" i="7"/>
  <c r="AH136" i="7"/>
  <c r="AJ135" i="7"/>
  <c r="AI135" i="7"/>
  <c r="AH135" i="7"/>
  <c r="AJ134" i="7"/>
  <c r="AI134" i="7"/>
  <c r="AH134" i="7"/>
  <c r="AJ133" i="7"/>
  <c r="AI133" i="7"/>
  <c r="AH133" i="7"/>
  <c r="AJ132" i="7"/>
  <c r="AI132" i="7"/>
  <c r="AI139" i="7" s="1"/>
  <c r="AL130" i="7" s="1"/>
  <c r="AH132" i="7"/>
  <c r="AK131" i="7"/>
  <c r="AK132" i="7" s="1"/>
  <c r="AJ131" i="7"/>
  <c r="AJ139" i="7" s="1"/>
  <c r="AM130" i="7" s="1"/>
  <c r="AI131" i="7"/>
  <c r="AH131" i="7"/>
  <c r="AH139" i="7" s="1"/>
  <c r="AK130" i="7" s="1"/>
  <c r="AJ130" i="7"/>
  <c r="AI130" i="7"/>
  <c r="AH130" i="7"/>
  <c r="AJ127" i="7"/>
  <c r="AI127" i="7"/>
  <c r="AH127" i="7"/>
  <c r="AJ126" i="7"/>
  <c r="AM120" i="7" s="1"/>
  <c r="AI126" i="7"/>
  <c r="AL120" i="7" s="1"/>
  <c r="AH126" i="7"/>
  <c r="AJ125" i="7"/>
  <c r="AI125" i="7"/>
  <c r="AH125" i="7"/>
  <c r="AJ124" i="7"/>
  <c r="AI124" i="7"/>
  <c r="AH124" i="7"/>
  <c r="AJ123" i="7"/>
  <c r="AI123" i="7"/>
  <c r="AH123" i="7"/>
  <c r="AJ122" i="7"/>
  <c r="AI122" i="7"/>
  <c r="AH122" i="7"/>
  <c r="AJ121" i="7"/>
  <c r="AI121" i="7"/>
  <c r="AI128" i="7" s="1"/>
  <c r="AL119" i="7" s="1"/>
  <c r="AH121" i="7"/>
  <c r="AK120" i="7"/>
  <c r="AK121" i="7" s="1"/>
  <c r="AK123" i="7" s="1"/>
  <c r="AJ120" i="7"/>
  <c r="AJ128" i="7" s="1"/>
  <c r="AM119" i="7" s="1"/>
  <c r="AI120" i="7"/>
  <c r="AH120" i="7"/>
  <c r="AH128" i="7" s="1"/>
  <c r="AK119" i="7" s="1"/>
  <c r="AJ119" i="7"/>
  <c r="AI119" i="7"/>
  <c r="AH119" i="7"/>
  <c r="AJ116" i="7"/>
  <c r="AI116" i="7"/>
  <c r="AH116" i="7"/>
  <c r="AJ115" i="7"/>
  <c r="AM109" i="7" s="1"/>
  <c r="AI115" i="7"/>
  <c r="AL109" i="7" s="1"/>
  <c r="AH115" i="7"/>
  <c r="AJ114" i="7"/>
  <c r="AI114" i="7"/>
  <c r="AH114" i="7"/>
  <c r="AJ113" i="7"/>
  <c r="AI113" i="7"/>
  <c r="AH113" i="7"/>
  <c r="AJ112" i="7"/>
  <c r="AI112" i="7"/>
  <c r="AH112" i="7"/>
  <c r="AJ111" i="7"/>
  <c r="AI111" i="7"/>
  <c r="AH111" i="7"/>
  <c r="AJ110" i="7"/>
  <c r="AI110" i="7"/>
  <c r="AI117" i="7" s="1"/>
  <c r="AL108" i="7" s="1"/>
  <c r="AH110" i="7"/>
  <c r="AK109" i="7"/>
  <c r="AK110" i="7" s="1"/>
  <c r="AJ109" i="7"/>
  <c r="AJ117" i="7" s="1"/>
  <c r="AM108" i="7" s="1"/>
  <c r="AI109" i="7"/>
  <c r="AH109" i="7"/>
  <c r="AH117" i="7" s="1"/>
  <c r="AK108" i="7" s="1"/>
  <c r="AJ108" i="7"/>
  <c r="AI108" i="7"/>
  <c r="AH108" i="7"/>
  <c r="AJ105" i="7"/>
  <c r="AI105" i="7"/>
  <c r="AH105" i="7"/>
  <c r="AJ104" i="7"/>
  <c r="AM98" i="7" s="1"/>
  <c r="AI104" i="7"/>
  <c r="AL98" i="7" s="1"/>
  <c r="AH104" i="7"/>
  <c r="AK98" i="7" s="1"/>
  <c r="AJ103" i="7"/>
  <c r="AI103" i="7"/>
  <c r="AH103" i="7"/>
  <c r="AJ102" i="7"/>
  <c r="AI102" i="7"/>
  <c r="AH102" i="7"/>
  <c r="AJ101" i="7"/>
  <c r="AI101" i="7"/>
  <c r="AH101" i="7"/>
  <c r="AJ100" i="7"/>
  <c r="AI100" i="7"/>
  <c r="AH100" i="7"/>
  <c r="AJ99" i="7"/>
  <c r="AI99" i="7"/>
  <c r="AI106" i="7" s="1"/>
  <c r="AL97" i="7" s="1"/>
  <c r="AH99" i="7"/>
  <c r="AJ98" i="7"/>
  <c r="AJ106" i="7" s="1"/>
  <c r="AM97" i="7" s="1"/>
  <c r="AI98" i="7"/>
  <c r="AH98" i="7"/>
  <c r="AH106" i="7" s="1"/>
  <c r="AK97" i="7" s="1"/>
  <c r="AJ97" i="7"/>
  <c r="AI97" i="7"/>
  <c r="AH97" i="7"/>
  <c r="AJ94" i="7"/>
  <c r="AI94" i="7"/>
  <c r="AH94" i="7"/>
  <c r="AJ93" i="7"/>
  <c r="AM87" i="7" s="1"/>
  <c r="AI93" i="7"/>
  <c r="AL87" i="7" s="1"/>
  <c r="AH93" i="7"/>
  <c r="AK87" i="7" s="1"/>
  <c r="AJ92" i="7"/>
  <c r="AI92" i="7"/>
  <c r="AH92" i="7"/>
  <c r="AJ91" i="7"/>
  <c r="AI91" i="7"/>
  <c r="AH91" i="7"/>
  <c r="AJ90" i="7"/>
  <c r="AI90" i="7"/>
  <c r="AH90" i="7"/>
  <c r="AJ89" i="7"/>
  <c r="AI89" i="7"/>
  <c r="AH89" i="7"/>
  <c r="AJ88" i="7"/>
  <c r="AI88" i="7"/>
  <c r="AI95" i="7" s="1"/>
  <c r="AL86" i="7" s="1"/>
  <c r="AH88" i="7"/>
  <c r="AJ87" i="7"/>
  <c r="AJ95" i="7" s="1"/>
  <c r="AM86" i="7" s="1"/>
  <c r="AI87" i="7"/>
  <c r="AH87" i="7"/>
  <c r="AH95" i="7" s="1"/>
  <c r="AK86" i="7" s="1"/>
  <c r="AJ86" i="7"/>
  <c r="AI86" i="7"/>
  <c r="AH86" i="7"/>
  <c r="AJ83" i="7"/>
  <c r="AI83" i="7"/>
  <c r="AH83" i="7"/>
  <c r="AJ82" i="7"/>
  <c r="AM76" i="7" s="1"/>
  <c r="AI82" i="7"/>
  <c r="AL76" i="7" s="1"/>
  <c r="AH82" i="7"/>
  <c r="AK76" i="7" s="1"/>
  <c r="AJ81" i="7"/>
  <c r="AI81" i="7"/>
  <c r="AH81" i="7"/>
  <c r="AJ80" i="7"/>
  <c r="AI80" i="7"/>
  <c r="AH80" i="7"/>
  <c r="AJ79" i="7"/>
  <c r="AI79" i="7"/>
  <c r="AH79" i="7"/>
  <c r="AJ78" i="7"/>
  <c r="AI78" i="7"/>
  <c r="AH78" i="7"/>
  <c r="AJ77" i="7"/>
  <c r="AI77" i="7"/>
  <c r="AI84" i="7" s="1"/>
  <c r="AL75" i="7" s="1"/>
  <c r="AH77" i="7"/>
  <c r="AJ76" i="7"/>
  <c r="AJ84" i="7" s="1"/>
  <c r="AM75" i="7" s="1"/>
  <c r="AI76" i="7"/>
  <c r="AH76" i="7"/>
  <c r="AH84" i="7" s="1"/>
  <c r="AK75" i="7" s="1"/>
  <c r="AJ75" i="7"/>
  <c r="AI75" i="7"/>
  <c r="AH75" i="7"/>
  <c r="AJ72" i="7"/>
  <c r="AI72" i="7"/>
  <c r="AH72" i="7"/>
  <c r="AJ71" i="7"/>
  <c r="AM65" i="7" s="1"/>
  <c r="AI71" i="7"/>
  <c r="AL65" i="7" s="1"/>
  <c r="AH71" i="7"/>
  <c r="AK65" i="7" s="1"/>
  <c r="AJ70" i="7"/>
  <c r="AI70" i="7"/>
  <c r="AH70" i="7"/>
  <c r="AJ69" i="7"/>
  <c r="AI69" i="7"/>
  <c r="AH69" i="7"/>
  <c r="AJ68" i="7"/>
  <c r="AI68" i="7"/>
  <c r="AH68" i="7"/>
  <c r="AJ67" i="7"/>
  <c r="AI67" i="7"/>
  <c r="AH67" i="7"/>
  <c r="AJ66" i="7"/>
  <c r="AI66" i="7"/>
  <c r="AI73" i="7" s="1"/>
  <c r="AL64" i="7" s="1"/>
  <c r="AH66" i="7"/>
  <c r="AJ65" i="7"/>
  <c r="AJ73" i="7" s="1"/>
  <c r="AM64" i="7" s="1"/>
  <c r="AI65" i="7"/>
  <c r="AH65" i="7"/>
  <c r="AH73" i="7" s="1"/>
  <c r="AK64" i="7" s="1"/>
  <c r="AJ64" i="7"/>
  <c r="AI64" i="7"/>
  <c r="AH64" i="7"/>
  <c r="AI62" i="7"/>
  <c r="AJ61" i="7"/>
  <c r="AI61" i="7"/>
  <c r="AH61" i="7"/>
  <c r="AJ60" i="7"/>
  <c r="AM54" i="7" s="1"/>
  <c r="AI60" i="7"/>
  <c r="AL54" i="7" s="1"/>
  <c r="AH60" i="7"/>
  <c r="AK54" i="7" s="1"/>
  <c r="AJ59" i="7"/>
  <c r="AI59" i="7"/>
  <c r="AH59" i="7"/>
  <c r="AJ58" i="7"/>
  <c r="AI58" i="7"/>
  <c r="AH58" i="7"/>
  <c r="AJ57" i="7"/>
  <c r="AI57" i="7"/>
  <c r="AH57" i="7"/>
  <c r="AJ56" i="7"/>
  <c r="AI56" i="7"/>
  <c r="AH56" i="7"/>
  <c r="AJ55" i="7"/>
  <c r="AI55" i="7"/>
  <c r="AH55" i="7"/>
  <c r="AJ54" i="7"/>
  <c r="AJ62" i="7" s="1"/>
  <c r="AM53" i="7" s="1"/>
  <c r="AI54" i="7"/>
  <c r="AH54" i="7"/>
  <c r="AH62" i="7" s="1"/>
  <c r="AK53" i="7" s="1"/>
  <c r="AL53" i="7"/>
  <c r="AJ53" i="7"/>
  <c r="AI53" i="7"/>
  <c r="AH53" i="7"/>
  <c r="AJ50" i="7"/>
  <c r="AI50" i="7"/>
  <c r="AH50" i="7"/>
  <c r="AJ49" i="7"/>
  <c r="AM43" i="7" s="1"/>
  <c r="AI49" i="7"/>
  <c r="AL43" i="7" s="1"/>
  <c r="AH49" i="7"/>
  <c r="AK43" i="7" s="1"/>
  <c r="AJ48" i="7"/>
  <c r="AI48" i="7"/>
  <c r="AH48" i="7"/>
  <c r="AJ47" i="7"/>
  <c r="AI47" i="7"/>
  <c r="AH47" i="7"/>
  <c r="AJ46" i="7"/>
  <c r="AI46" i="7"/>
  <c r="AH46" i="7"/>
  <c r="AJ45" i="7"/>
  <c r="AI45" i="7"/>
  <c r="AH45" i="7"/>
  <c r="AJ44" i="7"/>
  <c r="AI44" i="7"/>
  <c r="AI51" i="7" s="1"/>
  <c r="AL42" i="7" s="1"/>
  <c r="AH44" i="7"/>
  <c r="AJ43" i="7"/>
  <c r="AJ51" i="7" s="1"/>
  <c r="AM42" i="7" s="1"/>
  <c r="AI43" i="7"/>
  <c r="AH43" i="7"/>
  <c r="AH51" i="7" s="1"/>
  <c r="AK42" i="7" s="1"/>
  <c r="AJ42" i="7"/>
  <c r="AI42" i="7"/>
  <c r="AH42" i="7"/>
  <c r="AJ39" i="7"/>
  <c r="AI39" i="7"/>
  <c r="AH39" i="7"/>
  <c r="AJ38" i="7"/>
  <c r="AM32" i="7" s="1"/>
  <c r="AI38" i="7"/>
  <c r="AL32" i="7" s="1"/>
  <c r="AH38" i="7"/>
  <c r="AK32" i="7" s="1"/>
  <c r="AJ37" i="7"/>
  <c r="AI37" i="7"/>
  <c r="AH37" i="7"/>
  <c r="AJ36" i="7"/>
  <c r="AI36" i="7"/>
  <c r="AH36" i="7"/>
  <c r="AJ35" i="7"/>
  <c r="AI35" i="7"/>
  <c r="AH35" i="7"/>
  <c r="AJ34" i="7"/>
  <c r="AI34" i="7"/>
  <c r="AH34" i="7"/>
  <c r="AJ33" i="7"/>
  <c r="AI33" i="7"/>
  <c r="AI40" i="7" s="1"/>
  <c r="AL31" i="7" s="1"/>
  <c r="AH33" i="7"/>
  <c r="AJ32" i="7"/>
  <c r="AJ40" i="7" s="1"/>
  <c r="AM31" i="7" s="1"/>
  <c r="AI32" i="7"/>
  <c r="AH32" i="7"/>
  <c r="AH40" i="7" s="1"/>
  <c r="AK31" i="7" s="1"/>
  <c r="AJ31" i="7"/>
  <c r="AI31" i="7"/>
  <c r="AH31" i="7"/>
  <c r="AJ28" i="7"/>
  <c r="AI28" i="7"/>
  <c r="AH28" i="7"/>
  <c r="AJ27" i="7"/>
  <c r="AM21" i="7" s="1"/>
  <c r="AI27" i="7"/>
  <c r="AL21" i="7" s="1"/>
  <c r="AH27" i="7"/>
  <c r="AK21" i="7" s="1"/>
  <c r="AJ26" i="7"/>
  <c r="AI26" i="7"/>
  <c r="AH26" i="7"/>
  <c r="AJ25" i="7"/>
  <c r="AI25" i="7"/>
  <c r="AH25" i="7"/>
  <c r="AJ24" i="7"/>
  <c r="AI24" i="7"/>
  <c r="AH24" i="7"/>
  <c r="AJ23" i="7"/>
  <c r="AI23" i="7"/>
  <c r="AH23" i="7"/>
  <c r="AJ22" i="7"/>
  <c r="AI22" i="7"/>
  <c r="AI29" i="7" s="1"/>
  <c r="AL20" i="7" s="1"/>
  <c r="AH22" i="7"/>
  <c r="AJ21" i="7"/>
  <c r="AJ29" i="7" s="1"/>
  <c r="AM20" i="7" s="1"/>
  <c r="AI21" i="7"/>
  <c r="AH21" i="7"/>
  <c r="AH29" i="7" s="1"/>
  <c r="AK20" i="7" s="1"/>
  <c r="AJ20" i="7"/>
  <c r="AI20" i="7"/>
  <c r="AH20" i="7"/>
  <c r="AJ17" i="7"/>
  <c r="AI17" i="7"/>
  <c r="AH17" i="7"/>
  <c r="AJ16" i="7"/>
  <c r="AM10" i="7" s="1"/>
  <c r="AI16" i="7"/>
  <c r="AL10" i="7" s="1"/>
  <c r="AH16" i="7"/>
  <c r="AK10" i="7" s="1"/>
  <c r="AJ15" i="7"/>
  <c r="AI15" i="7"/>
  <c r="AH15" i="7"/>
  <c r="AJ14" i="7"/>
  <c r="AI14" i="7"/>
  <c r="AH14" i="7"/>
  <c r="AJ13" i="7"/>
  <c r="AI13" i="7"/>
  <c r="AH13" i="7"/>
  <c r="AJ12" i="7"/>
  <c r="AI12" i="7"/>
  <c r="AH12" i="7"/>
  <c r="AJ11" i="7"/>
  <c r="AI11" i="7"/>
  <c r="AI18" i="7" s="1"/>
  <c r="AL9" i="7" s="1"/>
  <c r="AH11" i="7"/>
  <c r="AJ10" i="7"/>
  <c r="AJ18" i="7" s="1"/>
  <c r="AM9" i="7" s="1"/>
  <c r="AI10" i="7"/>
  <c r="AH10" i="7"/>
  <c r="AH18" i="7" s="1"/>
  <c r="AK9" i="7" s="1"/>
  <c r="AJ9" i="7"/>
  <c r="AI9" i="7"/>
  <c r="AH9" i="7"/>
  <c r="W204" i="7"/>
  <c r="Z197" i="7" s="1"/>
  <c r="V204" i="7"/>
  <c r="U204" i="7"/>
  <c r="W203" i="7"/>
  <c r="V203" i="7"/>
  <c r="U203" i="7"/>
  <c r="W202" i="7"/>
  <c r="V202" i="7"/>
  <c r="U202" i="7"/>
  <c r="W201" i="7"/>
  <c r="V201" i="7"/>
  <c r="U201" i="7"/>
  <c r="W200" i="7"/>
  <c r="V200" i="7"/>
  <c r="U200" i="7"/>
  <c r="W199" i="7"/>
  <c r="V199" i="7"/>
  <c r="U199" i="7"/>
  <c r="W198" i="7"/>
  <c r="V198" i="7"/>
  <c r="U198" i="7"/>
  <c r="Y197" i="7"/>
  <c r="Y202" i="7" s="1"/>
  <c r="X197" i="7"/>
  <c r="X198" i="7" s="1"/>
  <c r="X200" i="7" s="1"/>
  <c r="W197" i="7"/>
  <c r="W205" i="7" s="1"/>
  <c r="Z196" i="7" s="1"/>
  <c r="V197" i="7"/>
  <c r="V205" i="7" s="1"/>
  <c r="Y196" i="7" s="1"/>
  <c r="U197" i="7"/>
  <c r="U205" i="7" s="1"/>
  <c r="X196" i="7" s="1"/>
  <c r="W196" i="7"/>
  <c r="V196" i="7"/>
  <c r="U196" i="7"/>
  <c r="W193" i="7"/>
  <c r="Z186" i="7" s="1"/>
  <c r="V193" i="7"/>
  <c r="U193" i="7"/>
  <c r="W192" i="7"/>
  <c r="V192" i="7"/>
  <c r="U192" i="7"/>
  <c r="W191" i="7"/>
  <c r="V191" i="7"/>
  <c r="U191" i="7"/>
  <c r="W190" i="7"/>
  <c r="V190" i="7"/>
  <c r="U190" i="7"/>
  <c r="W189" i="7"/>
  <c r="V189" i="7"/>
  <c r="U189" i="7"/>
  <c r="W188" i="7"/>
  <c r="V188" i="7"/>
  <c r="U188" i="7"/>
  <c r="W187" i="7"/>
  <c r="V187" i="7"/>
  <c r="U187" i="7"/>
  <c r="Y186" i="7"/>
  <c r="Y191" i="7" s="1"/>
  <c r="X186" i="7"/>
  <c r="X187" i="7" s="1"/>
  <c r="W186" i="7"/>
  <c r="W194" i="7" s="1"/>
  <c r="Z185" i="7" s="1"/>
  <c r="V186" i="7"/>
  <c r="V194" i="7" s="1"/>
  <c r="Y185" i="7" s="1"/>
  <c r="U186" i="7"/>
  <c r="U194" i="7" s="1"/>
  <c r="X185" i="7" s="1"/>
  <c r="W185" i="7"/>
  <c r="V185" i="7"/>
  <c r="U185" i="7"/>
  <c r="W182" i="7"/>
  <c r="Z175" i="7" s="1"/>
  <c r="V182" i="7"/>
  <c r="U182" i="7"/>
  <c r="W181" i="7"/>
  <c r="V181" i="7"/>
  <c r="U181" i="7"/>
  <c r="W180" i="7"/>
  <c r="V180" i="7"/>
  <c r="U180" i="7"/>
  <c r="W179" i="7"/>
  <c r="V179" i="7"/>
  <c r="U179" i="7"/>
  <c r="W178" i="7"/>
  <c r="V178" i="7"/>
  <c r="U178" i="7"/>
  <c r="W177" i="7"/>
  <c r="V177" i="7"/>
  <c r="U177" i="7"/>
  <c r="W176" i="7"/>
  <c r="V176" i="7"/>
  <c r="U176" i="7"/>
  <c r="Y175" i="7"/>
  <c r="Y180" i="7" s="1"/>
  <c r="X175" i="7"/>
  <c r="X176" i="7" s="1"/>
  <c r="X178" i="7" s="1"/>
  <c r="W175" i="7"/>
  <c r="W183" i="7" s="1"/>
  <c r="Z174" i="7" s="1"/>
  <c r="V175" i="7"/>
  <c r="V183" i="7" s="1"/>
  <c r="Y174" i="7" s="1"/>
  <c r="U175" i="7"/>
  <c r="U183" i="7" s="1"/>
  <c r="X174" i="7" s="1"/>
  <c r="W174" i="7"/>
  <c r="V174" i="7"/>
  <c r="U174" i="7"/>
  <c r="W171" i="7"/>
  <c r="Z164" i="7" s="1"/>
  <c r="V171" i="7"/>
  <c r="U171" i="7"/>
  <c r="W170" i="7"/>
  <c r="V170" i="7"/>
  <c r="U170" i="7"/>
  <c r="W169" i="7"/>
  <c r="V169" i="7"/>
  <c r="U169" i="7"/>
  <c r="W168" i="7"/>
  <c r="V168" i="7"/>
  <c r="U168" i="7"/>
  <c r="W167" i="7"/>
  <c r="V167" i="7"/>
  <c r="U167" i="7"/>
  <c r="W166" i="7"/>
  <c r="V166" i="7"/>
  <c r="U166" i="7"/>
  <c r="W165" i="7"/>
  <c r="V165" i="7"/>
  <c r="U165" i="7"/>
  <c r="Y164" i="7"/>
  <c r="Y169" i="7" s="1"/>
  <c r="X164" i="7"/>
  <c r="X165" i="7" s="1"/>
  <c r="W164" i="7"/>
  <c r="W172" i="7" s="1"/>
  <c r="Z163" i="7" s="1"/>
  <c r="V164" i="7"/>
  <c r="V172" i="7" s="1"/>
  <c r="Y163" i="7" s="1"/>
  <c r="U164" i="7"/>
  <c r="U172" i="7" s="1"/>
  <c r="X163" i="7" s="1"/>
  <c r="W163" i="7"/>
  <c r="V163" i="7"/>
  <c r="U163" i="7"/>
  <c r="W160" i="7"/>
  <c r="Z153" i="7" s="1"/>
  <c r="V160" i="7"/>
  <c r="U160" i="7"/>
  <c r="W159" i="7"/>
  <c r="V159" i="7"/>
  <c r="U159" i="7"/>
  <c r="W158" i="7"/>
  <c r="V158" i="7"/>
  <c r="U158" i="7"/>
  <c r="W157" i="7"/>
  <c r="V157" i="7"/>
  <c r="U157" i="7"/>
  <c r="W156" i="7"/>
  <c r="V156" i="7"/>
  <c r="U156" i="7"/>
  <c r="W155" i="7"/>
  <c r="V155" i="7"/>
  <c r="U155" i="7"/>
  <c r="W154" i="7"/>
  <c r="V154" i="7"/>
  <c r="U154" i="7"/>
  <c r="Y153" i="7"/>
  <c r="Y158" i="7" s="1"/>
  <c r="X153" i="7"/>
  <c r="X154" i="7" s="1"/>
  <c r="X156" i="7" s="1"/>
  <c r="W153" i="7"/>
  <c r="W161" i="7" s="1"/>
  <c r="Z152" i="7" s="1"/>
  <c r="V153" i="7"/>
  <c r="V161" i="7" s="1"/>
  <c r="Y152" i="7" s="1"/>
  <c r="U153" i="7"/>
  <c r="U161" i="7" s="1"/>
  <c r="X152" i="7" s="1"/>
  <c r="W152" i="7"/>
  <c r="V152" i="7"/>
  <c r="U152" i="7"/>
  <c r="W149" i="7"/>
  <c r="Z142" i="7" s="1"/>
  <c r="V149" i="7"/>
  <c r="U149" i="7"/>
  <c r="W148" i="7"/>
  <c r="V148" i="7"/>
  <c r="U148" i="7"/>
  <c r="W147" i="7"/>
  <c r="V147" i="7"/>
  <c r="U147" i="7"/>
  <c r="W146" i="7"/>
  <c r="V146" i="7"/>
  <c r="U146" i="7"/>
  <c r="W145" i="7"/>
  <c r="V145" i="7"/>
  <c r="U145" i="7"/>
  <c r="W144" i="7"/>
  <c r="V144" i="7"/>
  <c r="U144" i="7"/>
  <c r="W143" i="7"/>
  <c r="V143" i="7"/>
  <c r="U143" i="7"/>
  <c r="Y142" i="7"/>
  <c r="Y147" i="7" s="1"/>
  <c r="X142" i="7"/>
  <c r="X143" i="7" s="1"/>
  <c r="W142" i="7"/>
  <c r="W150" i="7" s="1"/>
  <c r="Z141" i="7" s="1"/>
  <c r="V142" i="7"/>
  <c r="V150" i="7" s="1"/>
  <c r="Y141" i="7" s="1"/>
  <c r="U142" i="7"/>
  <c r="U150" i="7" s="1"/>
  <c r="X141" i="7" s="1"/>
  <c r="W141" i="7"/>
  <c r="V141" i="7"/>
  <c r="U141" i="7"/>
  <c r="W138" i="7"/>
  <c r="Z131" i="7" s="1"/>
  <c r="V138" i="7"/>
  <c r="U138" i="7"/>
  <c r="W137" i="7"/>
  <c r="V137" i="7"/>
  <c r="U137" i="7"/>
  <c r="W136" i="7"/>
  <c r="V136" i="7"/>
  <c r="U136" i="7"/>
  <c r="W135" i="7"/>
  <c r="V135" i="7"/>
  <c r="U135" i="7"/>
  <c r="W134" i="7"/>
  <c r="V134" i="7"/>
  <c r="U134" i="7"/>
  <c r="W133" i="7"/>
  <c r="V133" i="7"/>
  <c r="U133" i="7"/>
  <c r="W132" i="7"/>
  <c r="V132" i="7"/>
  <c r="U132" i="7"/>
  <c r="Y131" i="7"/>
  <c r="Y136" i="7" s="1"/>
  <c r="X131" i="7"/>
  <c r="X132" i="7" s="1"/>
  <c r="W131" i="7"/>
  <c r="W139" i="7" s="1"/>
  <c r="Z130" i="7" s="1"/>
  <c r="V131" i="7"/>
  <c r="V139" i="7" s="1"/>
  <c r="Y130" i="7" s="1"/>
  <c r="U131" i="7"/>
  <c r="U139" i="7" s="1"/>
  <c r="X130" i="7" s="1"/>
  <c r="W130" i="7"/>
  <c r="V130" i="7"/>
  <c r="U130" i="7"/>
  <c r="W127" i="7"/>
  <c r="V127" i="7"/>
  <c r="U127" i="7"/>
  <c r="W126" i="7"/>
  <c r="Z120" i="7" s="1"/>
  <c r="V126" i="7"/>
  <c r="U126" i="7"/>
  <c r="W125" i="7"/>
  <c r="V125" i="7"/>
  <c r="U125" i="7"/>
  <c r="W124" i="7"/>
  <c r="V124" i="7"/>
  <c r="U124" i="7"/>
  <c r="W123" i="7"/>
  <c r="V123" i="7"/>
  <c r="U123" i="7"/>
  <c r="W122" i="7"/>
  <c r="V122" i="7"/>
  <c r="U122" i="7"/>
  <c r="W121" i="7"/>
  <c r="V121" i="7"/>
  <c r="U121" i="7"/>
  <c r="Y120" i="7"/>
  <c r="Y125" i="7" s="1"/>
  <c r="X120" i="7"/>
  <c r="X121" i="7" s="1"/>
  <c r="W120" i="7"/>
  <c r="W128" i="7" s="1"/>
  <c r="Z119" i="7" s="1"/>
  <c r="V120" i="7"/>
  <c r="V128" i="7" s="1"/>
  <c r="Y119" i="7" s="1"/>
  <c r="U120" i="7"/>
  <c r="U128" i="7" s="1"/>
  <c r="X119" i="7" s="1"/>
  <c r="W119" i="7"/>
  <c r="V119" i="7"/>
  <c r="U119" i="7"/>
  <c r="W116" i="7"/>
  <c r="V116" i="7"/>
  <c r="U116" i="7"/>
  <c r="W115" i="7"/>
  <c r="Z109" i="7" s="1"/>
  <c r="V115" i="7"/>
  <c r="U115" i="7"/>
  <c r="W114" i="7"/>
  <c r="V114" i="7"/>
  <c r="U114" i="7"/>
  <c r="W113" i="7"/>
  <c r="V113" i="7"/>
  <c r="U113" i="7"/>
  <c r="W112" i="7"/>
  <c r="V112" i="7"/>
  <c r="U112" i="7"/>
  <c r="W111" i="7"/>
  <c r="V111" i="7"/>
  <c r="U111" i="7"/>
  <c r="W110" i="7"/>
  <c r="V110" i="7"/>
  <c r="U110" i="7"/>
  <c r="Y109" i="7"/>
  <c r="Y114" i="7" s="1"/>
  <c r="X109" i="7"/>
  <c r="X110" i="7" s="1"/>
  <c r="X112" i="7" s="1"/>
  <c r="W109" i="7"/>
  <c r="W117" i="7" s="1"/>
  <c r="Z108" i="7" s="1"/>
  <c r="V109" i="7"/>
  <c r="V117" i="7" s="1"/>
  <c r="Y108" i="7" s="1"/>
  <c r="U109" i="7"/>
  <c r="U117" i="7" s="1"/>
  <c r="X108" i="7" s="1"/>
  <c r="W108" i="7"/>
  <c r="V108" i="7"/>
  <c r="U108" i="7"/>
  <c r="W105" i="7"/>
  <c r="V105" i="7"/>
  <c r="U105" i="7"/>
  <c r="W104" i="7"/>
  <c r="Z98" i="7" s="1"/>
  <c r="V104" i="7"/>
  <c r="U104" i="7"/>
  <c r="W103" i="7"/>
  <c r="V103" i="7"/>
  <c r="U103" i="7"/>
  <c r="W102" i="7"/>
  <c r="V102" i="7"/>
  <c r="U102" i="7"/>
  <c r="W101" i="7"/>
  <c r="V101" i="7"/>
  <c r="U101" i="7"/>
  <c r="W100" i="7"/>
  <c r="V100" i="7"/>
  <c r="U100" i="7"/>
  <c r="W99" i="7"/>
  <c r="V99" i="7"/>
  <c r="U99" i="7"/>
  <c r="Y98" i="7"/>
  <c r="Y103" i="7" s="1"/>
  <c r="X98" i="7"/>
  <c r="X99" i="7" s="1"/>
  <c r="W98" i="7"/>
  <c r="W106" i="7" s="1"/>
  <c r="Z97" i="7" s="1"/>
  <c r="V98" i="7"/>
  <c r="V106" i="7" s="1"/>
  <c r="Y97" i="7" s="1"/>
  <c r="U98" i="7"/>
  <c r="U106" i="7" s="1"/>
  <c r="X97" i="7" s="1"/>
  <c r="W97" i="7"/>
  <c r="V97" i="7"/>
  <c r="U97" i="7"/>
  <c r="W94" i="7"/>
  <c r="V94" i="7"/>
  <c r="U94" i="7"/>
  <c r="W93" i="7"/>
  <c r="Z87" i="7" s="1"/>
  <c r="V93" i="7"/>
  <c r="U93" i="7"/>
  <c r="W92" i="7"/>
  <c r="V92" i="7"/>
  <c r="U92" i="7"/>
  <c r="W91" i="7"/>
  <c r="V91" i="7"/>
  <c r="U91" i="7"/>
  <c r="W90" i="7"/>
  <c r="V90" i="7"/>
  <c r="U90" i="7"/>
  <c r="W89" i="7"/>
  <c r="V89" i="7"/>
  <c r="U89" i="7"/>
  <c r="W88" i="7"/>
  <c r="V88" i="7"/>
  <c r="U88" i="7"/>
  <c r="Y87" i="7"/>
  <c r="Y92" i="7" s="1"/>
  <c r="X87" i="7"/>
  <c r="X88" i="7" s="1"/>
  <c r="X90" i="7" s="1"/>
  <c r="W87" i="7"/>
  <c r="W95" i="7" s="1"/>
  <c r="Z86" i="7" s="1"/>
  <c r="V87" i="7"/>
  <c r="V95" i="7" s="1"/>
  <c r="Y86" i="7" s="1"/>
  <c r="U87" i="7"/>
  <c r="U95" i="7" s="1"/>
  <c r="X86" i="7" s="1"/>
  <c r="W86" i="7"/>
  <c r="V86" i="7"/>
  <c r="U86" i="7"/>
  <c r="W83" i="7"/>
  <c r="V83" i="7"/>
  <c r="U83" i="7"/>
  <c r="W82" i="7"/>
  <c r="Z76" i="7" s="1"/>
  <c r="V82" i="7"/>
  <c r="U82" i="7"/>
  <c r="W81" i="7"/>
  <c r="V81" i="7"/>
  <c r="U81" i="7"/>
  <c r="W80" i="7"/>
  <c r="V80" i="7"/>
  <c r="U80" i="7"/>
  <c r="W79" i="7"/>
  <c r="V79" i="7"/>
  <c r="U79" i="7"/>
  <c r="W78" i="7"/>
  <c r="V78" i="7"/>
  <c r="U78" i="7"/>
  <c r="W77" i="7"/>
  <c r="V77" i="7"/>
  <c r="U77" i="7"/>
  <c r="Y76" i="7"/>
  <c r="Y81" i="7" s="1"/>
  <c r="X76" i="7"/>
  <c r="X77" i="7" s="1"/>
  <c r="W76" i="7"/>
  <c r="W84" i="7" s="1"/>
  <c r="Z75" i="7" s="1"/>
  <c r="V76" i="7"/>
  <c r="V84" i="7" s="1"/>
  <c r="Y75" i="7" s="1"/>
  <c r="U76" i="7"/>
  <c r="U84" i="7" s="1"/>
  <c r="X75" i="7" s="1"/>
  <c r="W75" i="7"/>
  <c r="V75" i="7"/>
  <c r="U75" i="7"/>
  <c r="W72" i="7"/>
  <c r="V72" i="7"/>
  <c r="U72" i="7"/>
  <c r="W71" i="7"/>
  <c r="Z65" i="7" s="1"/>
  <c r="V71" i="7"/>
  <c r="U71" i="7"/>
  <c r="W70" i="7"/>
  <c r="V70" i="7"/>
  <c r="U70" i="7"/>
  <c r="W69" i="7"/>
  <c r="V69" i="7"/>
  <c r="U69" i="7"/>
  <c r="W68" i="7"/>
  <c r="V68" i="7"/>
  <c r="U68" i="7"/>
  <c r="W67" i="7"/>
  <c r="V67" i="7"/>
  <c r="U67" i="7"/>
  <c r="W66" i="7"/>
  <c r="V66" i="7"/>
  <c r="U66" i="7"/>
  <c r="Y65" i="7"/>
  <c r="Y70" i="7" s="1"/>
  <c r="X65" i="7"/>
  <c r="X66" i="7" s="1"/>
  <c r="X68" i="7" s="1"/>
  <c r="W65" i="7"/>
  <c r="W73" i="7" s="1"/>
  <c r="Z64" i="7" s="1"/>
  <c r="V65" i="7"/>
  <c r="V73" i="7" s="1"/>
  <c r="Y64" i="7" s="1"/>
  <c r="U65" i="7"/>
  <c r="U73" i="7" s="1"/>
  <c r="X64" i="7" s="1"/>
  <c r="W64" i="7"/>
  <c r="V64" i="7"/>
  <c r="U64" i="7"/>
  <c r="W61" i="7"/>
  <c r="V61" i="7"/>
  <c r="U61" i="7"/>
  <c r="W60" i="7"/>
  <c r="Z54" i="7" s="1"/>
  <c r="V60" i="7"/>
  <c r="U60" i="7"/>
  <c r="W59" i="7"/>
  <c r="V59" i="7"/>
  <c r="U59" i="7"/>
  <c r="W58" i="7"/>
  <c r="V58" i="7"/>
  <c r="U58" i="7"/>
  <c r="W57" i="7"/>
  <c r="V57" i="7"/>
  <c r="U57" i="7"/>
  <c r="W56" i="7"/>
  <c r="V56" i="7"/>
  <c r="U56" i="7"/>
  <c r="W55" i="7"/>
  <c r="V55" i="7"/>
  <c r="U55" i="7"/>
  <c r="Y54" i="7"/>
  <c r="Y59" i="7" s="1"/>
  <c r="X54" i="7"/>
  <c r="X55" i="7" s="1"/>
  <c r="W54" i="7"/>
  <c r="W62" i="7" s="1"/>
  <c r="Z53" i="7" s="1"/>
  <c r="V54" i="7"/>
  <c r="V62" i="7" s="1"/>
  <c r="Y53" i="7" s="1"/>
  <c r="U54" i="7"/>
  <c r="U62" i="7" s="1"/>
  <c r="X53" i="7" s="1"/>
  <c r="W53" i="7"/>
  <c r="V53" i="7"/>
  <c r="U53" i="7"/>
  <c r="W50" i="7"/>
  <c r="V50" i="7"/>
  <c r="U50" i="7"/>
  <c r="W49" i="7"/>
  <c r="Z43" i="7" s="1"/>
  <c r="V49" i="7"/>
  <c r="U49" i="7"/>
  <c r="W48" i="7"/>
  <c r="V48" i="7"/>
  <c r="U48" i="7"/>
  <c r="W47" i="7"/>
  <c r="V47" i="7"/>
  <c r="U47" i="7"/>
  <c r="W46" i="7"/>
  <c r="V46" i="7"/>
  <c r="U46" i="7"/>
  <c r="W45" i="7"/>
  <c r="V45" i="7"/>
  <c r="U45" i="7"/>
  <c r="W44" i="7"/>
  <c r="V44" i="7"/>
  <c r="U44" i="7"/>
  <c r="Y43" i="7"/>
  <c r="Y48" i="7" s="1"/>
  <c r="X43" i="7"/>
  <c r="X44" i="7" s="1"/>
  <c r="W43" i="7"/>
  <c r="W51" i="7" s="1"/>
  <c r="Z42" i="7" s="1"/>
  <c r="V43" i="7"/>
  <c r="V51" i="7" s="1"/>
  <c r="Y42" i="7" s="1"/>
  <c r="U43" i="7"/>
  <c r="U51" i="7" s="1"/>
  <c r="X42" i="7" s="1"/>
  <c r="W42" i="7"/>
  <c r="V42" i="7"/>
  <c r="U42" i="7"/>
  <c r="W39" i="7"/>
  <c r="V39" i="7"/>
  <c r="U39" i="7"/>
  <c r="W38" i="7"/>
  <c r="Z32" i="7" s="1"/>
  <c r="V38" i="7"/>
  <c r="U38" i="7"/>
  <c r="W37" i="7"/>
  <c r="V37" i="7"/>
  <c r="U37" i="7"/>
  <c r="W36" i="7"/>
  <c r="V36" i="7"/>
  <c r="U36" i="7"/>
  <c r="W35" i="7"/>
  <c r="V35" i="7"/>
  <c r="U35" i="7"/>
  <c r="W34" i="7"/>
  <c r="V34" i="7"/>
  <c r="U34" i="7"/>
  <c r="W33" i="7"/>
  <c r="V33" i="7"/>
  <c r="U33" i="7"/>
  <c r="Y32" i="7"/>
  <c r="Y37" i="7" s="1"/>
  <c r="X32" i="7"/>
  <c r="X33" i="7" s="1"/>
  <c r="W32" i="7"/>
  <c r="W40" i="7" s="1"/>
  <c r="Z31" i="7" s="1"/>
  <c r="V32" i="7"/>
  <c r="V40" i="7" s="1"/>
  <c r="Y31" i="7" s="1"/>
  <c r="U32" i="7"/>
  <c r="U40" i="7" s="1"/>
  <c r="X31" i="7" s="1"/>
  <c r="W31" i="7"/>
  <c r="V31" i="7"/>
  <c r="U31" i="7"/>
  <c r="W28" i="7"/>
  <c r="V28" i="7"/>
  <c r="U28" i="7"/>
  <c r="W27" i="7"/>
  <c r="Z21" i="7" s="1"/>
  <c r="V27" i="7"/>
  <c r="U27" i="7"/>
  <c r="W26" i="7"/>
  <c r="V26" i="7"/>
  <c r="U26" i="7"/>
  <c r="W25" i="7"/>
  <c r="V25" i="7"/>
  <c r="U25" i="7"/>
  <c r="W24" i="7"/>
  <c r="V24" i="7"/>
  <c r="U24" i="7"/>
  <c r="W23" i="7"/>
  <c r="V23" i="7"/>
  <c r="U23" i="7"/>
  <c r="W22" i="7"/>
  <c r="V22" i="7"/>
  <c r="U22" i="7"/>
  <c r="Y21" i="7"/>
  <c r="Y26" i="7" s="1"/>
  <c r="X21" i="7"/>
  <c r="X22" i="7" s="1"/>
  <c r="X24" i="7" s="1"/>
  <c r="W21" i="7"/>
  <c r="W29" i="7" s="1"/>
  <c r="Z20" i="7" s="1"/>
  <c r="V21" i="7"/>
  <c r="V29" i="7" s="1"/>
  <c r="Y20" i="7" s="1"/>
  <c r="U21" i="7"/>
  <c r="U29" i="7" s="1"/>
  <c r="X20" i="7" s="1"/>
  <c r="W20" i="7"/>
  <c r="V20" i="7"/>
  <c r="U20" i="7"/>
  <c r="W17" i="7"/>
  <c r="V17" i="7"/>
  <c r="U17" i="7"/>
  <c r="W16" i="7"/>
  <c r="Z10" i="7" s="1"/>
  <c r="V16" i="7"/>
  <c r="U16" i="7"/>
  <c r="W15" i="7"/>
  <c r="V15" i="7"/>
  <c r="U15" i="7"/>
  <c r="W14" i="7"/>
  <c r="V14" i="7"/>
  <c r="U14" i="7"/>
  <c r="W13" i="7"/>
  <c r="V13" i="7"/>
  <c r="U13" i="7"/>
  <c r="W12" i="7"/>
  <c r="V12" i="7"/>
  <c r="U12" i="7"/>
  <c r="W11" i="7"/>
  <c r="V11" i="7"/>
  <c r="U11" i="7"/>
  <c r="Y10" i="7"/>
  <c r="Y15" i="7" s="1"/>
  <c r="X10" i="7"/>
  <c r="X11" i="7" s="1"/>
  <c r="W10" i="7"/>
  <c r="W18" i="7" s="1"/>
  <c r="Z9" i="7" s="1"/>
  <c r="V10" i="7"/>
  <c r="V18" i="7" s="1"/>
  <c r="Y9" i="7" s="1"/>
  <c r="U10" i="7"/>
  <c r="U18" i="7" s="1"/>
  <c r="X9" i="7" s="1"/>
  <c r="W9" i="7"/>
  <c r="V9" i="7"/>
  <c r="U9" i="7"/>
  <c r="J204" i="7"/>
  <c r="I204" i="7"/>
  <c r="L197" i="7" s="1"/>
  <c r="H204" i="7"/>
  <c r="J203" i="7"/>
  <c r="I203" i="7"/>
  <c r="H203" i="7"/>
  <c r="K197" i="7" s="1"/>
  <c r="J202" i="7"/>
  <c r="I202" i="7"/>
  <c r="H202" i="7"/>
  <c r="J201" i="7"/>
  <c r="I201" i="7"/>
  <c r="H201" i="7"/>
  <c r="J200" i="7"/>
  <c r="I200" i="7"/>
  <c r="H200" i="7"/>
  <c r="J199" i="7"/>
  <c r="I199" i="7"/>
  <c r="H199" i="7"/>
  <c r="J198" i="7"/>
  <c r="I198" i="7"/>
  <c r="H198" i="7"/>
  <c r="M197" i="7"/>
  <c r="M202" i="7" s="1"/>
  <c r="J197" i="7"/>
  <c r="J205" i="7" s="1"/>
  <c r="M196" i="7" s="1"/>
  <c r="I197" i="7"/>
  <c r="I205" i="7" s="1"/>
  <c r="L196" i="7" s="1"/>
  <c r="H197" i="7"/>
  <c r="H205" i="7" s="1"/>
  <c r="K196" i="7" s="1"/>
  <c r="J196" i="7"/>
  <c r="I196" i="7"/>
  <c r="H196" i="7"/>
  <c r="J193" i="7"/>
  <c r="I193" i="7"/>
  <c r="L186" i="7" s="1"/>
  <c r="H193" i="7"/>
  <c r="J192" i="7"/>
  <c r="I192" i="7"/>
  <c r="H192" i="7"/>
  <c r="K186" i="7" s="1"/>
  <c r="J191" i="7"/>
  <c r="I191" i="7"/>
  <c r="H191" i="7"/>
  <c r="J190" i="7"/>
  <c r="I190" i="7"/>
  <c r="H190" i="7"/>
  <c r="J189" i="7"/>
  <c r="I189" i="7"/>
  <c r="H189" i="7"/>
  <c r="J188" i="7"/>
  <c r="I188" i="7"/>
  <c r="H188" i="7"/>
  <c r="J187" i="7"/>
  <c r="I187" i="7"/>
  <c r="H187" i="7"/>
  <c r="M186" i="7"/>
  <c r="M191" i="7" s="1"/>
  <c r="J186" i="7"/>
  <c r="J194" i="7" s="1"/>
  <c r="M185" i="7" s="1"/>
  <c r="I186" i="7"/>
  <c r="I194" i="7" s="1"/>
  <c r="L185" i="7" s="1"/>
  <c r="H186" i="7"/>
  <c r="H194" i="7" s="1"/>
  <c r="K185" i="7" s="1"/>
  <c r="J185" i="7"/>
  <c r="I185" i="7"/>
  <c r="H185" i="7"/>
  <c r="J182" i="7"/>
  <c r="I182" i="7"/>
  <c r="H182" i="7"/>
  <c r="J181" i="7"/>
  <c r="I181" i="7"/>
  <c r="L175" i="7" s="1"/>
  <c r="H181" i="7"/>
  <c r="K175" i="7" s="1"/>
  <c r="J180" i="7"/>
  <c r="I180" i="7"/>
  <c r="H180" i="7"/>
  <c r="J179" i="7"/>
  <c r="I179" i="7"/>
  <c r="H179" i="7"/>
  <c r="J178" i="7"/>
  <c r="I178" i="7"/>
  <c r="H178" i="7"/>
  <c r="J177" i="7"/>
  <c r="I177" i="7"/>
  <c r="H177" i="7"/>
  <c r="J176" i="7"/>
  <c r="I176" i="7"/>
  <c r="H176" i="7"/>
  <c r="M175" i="7"/>
  <c r="M180" i="7" s="1"/>
  <c r="J175" i="7"/>
  <c r="J183" i="7" s="1"/>
  <c r="M174" i="7" s="1"/>
  <c r="I175" i="7"/>
  <c r="I183" i="7" s="1"/>
  <c r="L174" i="7" s="1"/>
  <c r="H175" i="7"/>
  <c r="H183" i="7" s="1"/>
  <c r="K174" i="7" s="1"/>
  <c r="J174" i="7"/>
  <c r="I174" i="7"/>
  <c r="H174" i="7"/>
  <c r="J171" i="7"/>
  <c r="I171" i="7"/>
  <c r="L164" i="7" s="1"/>
  <c r="H171" i="7"/>
  <c r="J170" i="7"/>
  <c r="I170" i="7"/>
  <c r="H170" i="7"/>
  <c r="K164" i="7" s="1"/>
  <c r="J169" i="7"/>
  <c r="I169" i="7"/>
  <c r="H169" i="7"/>
  <c r="J168" i="7"/>
  <c r="I168" i="7"/>
  <c r="H168" i="7"/>
  <c r="J167" i="7"/>
  <c r="I167" i="7"/>
  <c r="H167" i="7"/>
  <c r="J166" i="7"/>
  <c r="I166" i="7"/>
  <c r="H166" i="7"/>
  <c r="J165" i="7"/>
  <c r="I165" i="7"/>
  <c r="H165" i="7"/>
  <c r="M164" i="7"/>
  <c r="M169" i="7" s="1"/>
  <c r="J164" i="7"/>
  <c r="J172" i="7" s="1"/>
  <c r="M163" i="7" s="1"/>
  <c r="I164" i="7"/>
  <c r="I172" i="7" s="1"/>
  <c r="L163" i="7" s="1"/>
  <c r="H164" i="7"/>
  <c r="H172" i="7" s="1"/>
  <c r="K163" i="7" s="1"/>
  <c r="J163" i="7"/>
  <c r="I163" i="7"/>
  <c r="H163" i="7"/>
  <c r="J160" i="7"/>
  <c r="I160" i="7"/>
  <c r="L153" i="7" s="1"/>
  <c r="H160" i="7"/>
  <c r="J159" i="7"/>
  <c r="I159" i="7"/>
  <c r="H159" i="7"/>
  <c r="K153" i="7" s="1"/>
  <c r="J158" i="7"/>
  <c r="I158" i="7"/>
  <c r="H158" i="7"/>
  <c r="J157" i="7"/>
  <c r="I157" i="7"/>
  <c r="H157" i="7"/>
  <c r="J156" i="7"/>
  <c r="I156" i="7"/>
  <c r="H156" i="7"/>
  <c r="J155" i="7"/>
  <c r="I155" i="7"/>
  <c r="H155" i="7"/>
  <c r="J154" i="7"/>
  <c r="I154" i="7"/>
  <c r="H154" i="7"/>
  <c r="M153" i="7"/>
  <c r="M158" i="7" s="1"/>
  <c r="J153" i="7"/>
  <c r="J161" i="7" s="1"/>
  <c r="M152" i="7" s="1"/>
  <c r="I153" i="7"/>
  <c r="I161" i="7" s="1"/>
  <c r="L152" i="7" s="1"/>
  <c r="H153" i="7"/>
  <c r="H161" i="7" s="1"/>
  <c r="K152" i="7" s="1"/>
  <c r="J152" i="7"/>
  <c r="I152" i="7"/>
  <c r="H152" i="7"/>
  <c r="J149" i="7"/>
  <c r="I149" i="7"/>
  <c r="L142" i="7" s="1"/>
  <c r="H149" i="7"/>
  <c r="J148" i="7"/>
  <c r="I148" i="7"/>
  <c r="H148" i="7"/>
  <c r="K142" i="7" s="1"/>
  <c r="J147" i="7"/>
  <c r="I147" i="7"/>
  <c r="H147" i="7"/>
  <c r="J146" i="7"/>
  <c r="I146" i="7"/>
  <c r="H146" i="7"/>
  <c r="J145" i="7"/>
  <c r="I145" i="7"/>
  <c r="H145" i="7"/>
  <c r="J144" i="7"/>
  <c r="I144" i="7"/>
  <c r="H144" i="7"/>
  <c r="J143" i="7"/>
  <c r="I143" i="7"/>
  <c r="H143" i="7"/>
  <c r="M142" i="7"/>
  <c r="M147" i="7" s="1"/>
  <c r="J142" i="7"/>
  <c r="J150" i="7" s="1"/>
  <c r="M141" i="7" s="1"/>
  <c r="I142" i="7"/>
  <c r="I150" i="7" s="1"/>
  <c r="L141" i="7" s="1"/>
  <c r="H142" i="7"/>
  <c r="H150" i="7" s="1"/>
  <c r="K141" i="7" s="1"/>
  <c r="J141" i="7"/>
  <c r="I141" i="7"/>
  <c r="H141" i="7"/>
  <c r="J138" i="7"/>
  <c r="I138" i="7"/>
  <c r="H138" i="7"/>
  <c r="J137" i="7"/>
  <c r="I137" i="7"/>
  <c r="L131" i="7" s="1"/>
  <c r="H137" i="7"/>
  <c r="K131" i="7" s="1"/>
  <c r="J136" i="7"/>
  <c r="I136" i="7"/>
  <c r="H136" i="7"/>
  <c r="J135" i="7"/>
  <c r="I135" i="7"/>
  <c r="H135" i="7"/>
  <c r="J134" i="7"/>
  <c r="I134" i="7"/>
  <c r="H134" i="7"/>
  <c r="J133" i="7"/>
  <c r="I133" i="7"/>
  <c r="H133" i="7"/>
  <c r="J132" i="7"/>
  <c r="I132" i="7"/>
  <c r="H132" i="7"/>
  <c r="M131" i="7"/>
  <c r="M136" i="7" s="1"/>
  <c r="J131" i="7"/>
  <c r="J139" i="7" s="1"/>
  <c r="M130" i="7" s="1"/>
  <c r="I131" i="7"/>
  <c r="I139" i="7" s="1"/>
  <c r="L130" i="7" s="1"/>
  <c r="H131" i="7"/>
  <c r="H139" i="7" s="1"/>
  <c r="K130" i="7" s="1"/>
  <c r="J130" i="7"/>
  <c r="I130" i="7"/>
  <c r="H130" i="7"/>
  <c r="J127" i="7"/>
  <c r="I127" i="7"/>
  <c r="H127" i="7"/>
  <c r="J126" i="7"/>
  <c r="I126" i="7"/>
  <c r="L120" i="7" s="1"/>
  <c r="H126" i="7"/>
  <c r="K120" i="7" s="1"/>
  <c r="J125" i="7"/>
  <c r="I125" i="7"/>
  <c r="H125" i="7"/>
  <c r="J124" i="7"/>
  <c r="I124" i="7"/>
  <c r="H124" i="7"/>
  <c r="J123" i="7"/>
  <c r="I123" i="7"/>
  <c r="H123" i="7"/>
  <c r="J122" i="7"/>
  <c r="I122" i="7"/>
  <c r="H122" i="7"/>
  <c r="J121" i="7"/>
  <c r="I121" i="7"/>
  <c r="H121" i="7"/>
  <c r="M120" i="7"/>
  <c r="M125" i="7" s="1"/>
  <c r="J120" i="7"/>
  <c r="J128" i="7" s="1"/>
  <c r="M119" i="7" s="1"/>
  <c r="I120" i="7"/>
  <c r="I128" i="7" s="1"/>
  <c r="L119" i="7" s="1"/>
  <c r="H120" i="7"/>
  <c r="H128" i="7" s="1"/>
  <c r="K119" i="7" s="1"/>
  <c r="J119" i="7"/>
  <c r="I119" i="7"/>
  <c r="H119" i="7"/>
  <c r="J116" i="7"/>
  <c r="I116" i="7"/>
  <c r="H116" i="7"/>
  <c r="J115" i="7"/>
  <c r="I115" i="7"/>
  <c r="L109" i="7" s="1"/>
  <c r="H115" i="7"/>
  <c r="K109" i="7" s="1"/>
  <c r="J114" i="7"/>
  <c r="I114" i="7"/>
  <c r="H114" i="7"/>
  <c r="J113" i="7"/>
  <c r="I113" i="7"/>
  <c r="H113" i="7"/>
  <c r="J112" i="7"/>
  <c r="I112" i="7"/>
  <c r="H112" i="7"/>
  <c r="J111" i="7"/>
  <c r="I111" i="7"/>
  <c r="H111" i="7"/>
  <c r="J110" i="7"/>
  <c r="I110" i="7"/>
  <c r="H110" i="7"/>
  <c r="M109" i="7"/>
  <c r="M114" i="7" s="1"/>
  <c r="J109" i="7"/>
  <c r="J117" i="7" s="1"/>
  <c r="M108" i="7" s="1"/>
  <c r="I109" i="7"/>
  <c r="I117" i="7" s="1"/>
  <c r="L108" i="7" s="1"/>
  <c r="H109" i="7"/>
  <c r="H117" i="7" s="1"/>
  <c r="K108" i="7" s="1"/>
  <c r="J108" i="7"/>
  <c r="I108" i="7"/>
  <c r="H108" i="7"/>
  <c r="J105" i="7"/>
  <c r="I105" i="7"/>
  <c r="H105" i="7"/>
  <c r="J104" i="7"/>
  <c r="I104" i="7"/>
  <c r="L98" i="7" s="1"/>
  <c r="H104" i="7"/>
  <c r="K98" i="7" s="1"/>
  <c r="J103" i="7"/>
  <c r="I103" i="7"/>
  <c r="H103" i="7"/>
  <c r="J102" i="7"/>
  <c r="I102" i="7"/>
  <c r="H102" i="7"/>
  <c r="J101" i="7"/>
  <c r="I101" i="7"/>
  <c r="H101" i="7"/>
  <c r="J100" i="7"/>
  <c r="I100" i="7"/>
  <c r="H100" i="7"/>
  <c r="J99" i="7"/>
  <c r="I99" i="7"/>
  <c r="H99" i="7"/>
  <c r="M98" i="7"/>
  <c r="M103" i="7" s="1"/>
  <c r="J98" i="7"/>
  <c r="J106" i="7" s="1"/>
  <c r="M97" i="7" s="1"/>
  <c r="I98" i="7"/>
  <c r="I106" i="7" s="1"/>
  <c r="L97" i="7" s="1"/>
  <c r="H98" i="7"/>
  <c r="H106" i="7" s="1"/>
  <c r="K97" i="7" s="1"/>
  <c r="J97" i="7"/>
  <c r="I97" i="7"/>
  <c r="H97" i="7"/>
  <c r="J94" i="7"/>
  <c r="I94" i="7"/>
  <c r="H94" i="7"/>
  <c r="J93" i="7"/>
  <c r="I93" i="7"/>
  <c r="L87" i="7" s="1"/>
  <c r="H93" i="7"/>
  <c r="K87" i="7" s="1"/>
  <c r="J92" i="7"/>
  <c r="I92" i="7"/>
  <c r="H92" i="7"/>
  <c r="J91" i="7"/>
  <c r="I91" i="7"/>
  <c r="H91" i="7"/>
  <c r="J90" i="7"/>
  <c r="I90" i="7"/>
  <c r="H90" i="7"/>
  <c r="J89" i="7"/>
  <c r="I89" i="7"/>
  <c r="H89" i="7"/>
  <c r="J88" i="7"/>
  <c r="I88" i="7"/>
  <c r="H88" i="7"/>
  <c r="M87" i="7"/>
  <c r="M92" i="7" s="1"/>
  <c r="J87" i="7"/>
  <c r="J95" i="7" s="1"/>
  <c r="M86" i="7" s="1"/>
  <c r="I87" i="7"/>
  <c r="I95" i="7" s="1"/>
  <c r="L86" i="7" s="1"/>
  <c r="H87" i="7"/>
  <c r="H95" i="7" s="1"/>
  <c r="K86" i="7" s="1"/>
  <c r="J86" i="7"/>
  <c r="I86" i="7"/>
  <c r="H86" i="7"/>
  <c r="J83" i="7"/>
  <c r="I83" i="7"/>
  <c r="H83" i="7"/>
  <c r="J82" i="7"/>
  <c r="I82" i="7"/>
  <c r="L76" i="7" s="1"/>
  <c r="H82" i="7"/>
  <c r="K76" i="7" s="1"/>
  <c r="J81" i="7"/>
  <c r="I81" i="7"/>
  <c r="H81" i="7"/>
  <c r="J80" i="7"/>
  <c r="I80" i="7"/>
  <c r="H80" i="7"/>
  <c r="J79" i="7"/>
  <c r="I79" i="7"/>
  <c r="H79" i="7"/>
  <c r="J78" i="7"/>
  <c r="I78" i="7"/>
  <c r="H78" i="7"/>
  <c r="J77" i="7"/>
  <c r="I77" i="7"/>
  <c r="H77" i="7"/>
  <c r="M76" i="7"/>
  <c r="M81" i="7" s="1"/>
  <c r="J76" i="7"/>
  <c r="J84" i="7" s="1"/>
  <c r="M75" i="7" s="1"/>
  <c r="I76" i="7"/>
  <c r="I84" i="7" s="1"/>
  <c r="L75" i="7" s="1"/>
  <c r="H76" i="7"/>
  <c r="H84" i="7" s="1"/>
  <c r="K75" i="7" s="1"/>
  <c r="J75" i="7"/>
  <c r="I75" i="7"/>
  <c r="H75" i="7"/>
  <c r="J72" i="7"/>
  <c r="I72" i="7"/>
  <c r="H72" i="7"/>
  <c r="J71" i="7"/>
  <c r="I71" i="7"/>
  <c r="L65" i="7" s="1"/>
  <c r="H71" i="7"/>
  <c r="K65" i="7" s="1"/>
  <c r="J70" i="7"/>
  <c r="I70" i="7"/>
  <c r="H70" i="7"/>
  <c r="J69" i="7"/>
  <c r="I69" i="7"/>
  <c r="H69" i="7"/>
  <c r="J68" i="7"/>
  <c r="I68" i="7"/>
  <c r="H68" i="7"/>
  <c r="J67" i="7"/>
  <c r="I67" i="7"/>
  <c r="H67" i="7"/>
  <c r="J66" i="7"/>
  <c r="I66" i="7"/>
  <c r="H66" i="7"/>
  <c r="M65" i="7"/>
  <c r="M70" i="7" s="1"/>
  <c r="J65" i="7"/>
  <c r="J73" i="7" s="1"/>
  <c r="M64" i="7" s="1"/>
  <c r="I65" i="7"/>
  <c r="I73" i="7" s="1"/>
  <c r="L64" i="7" s="1"/>
  <c r="H65" i="7"/>
  <c r="H73" i="7" s="1"/>
  <c r="K64" i="7" s="1"/>
  <c r="J64" i="7"/>
  <c r="I64" i="7"/>
  <c r="H64" i="7"/>
  <c r="J61" i="7"/>
  <c r="I61" i="7"/>
  <c r="H61" i="7"/>
  <c r="J60" i="7"/>
  <c r="I60" i="7"/>
  <c r="L54" i="7" s="1"/>
  <c r="H60" i="7"/>
  <c r="K54" i="7" s="1"/>
  <c r="J59" i="7"/>
  <c r="I59" i="7"/>
  <c r="H59" i="7"/>
  <c r="J58" i="7"/>
  <c r="I58" i="7"/>
  <c r="H58" i="7"/>
  <c r="J57" i="7"/>
  <c r="I57" i="7"/>
  <c r="H57" i="7"/>
  <c r="J56" i="7"/>
  <c r="I56" i="7"/>
  <c r="H56" i="7"/>
  <c r="J55" i="7"/>
  <c r="I55" i="7"/>
  <c r="H55" i="7"/>
  <c r="M54" i="7"/>
  <c r="M59" i="7" s="1"/>
  <c r="J54" i="7"/>
  <c r="J62" i="7" s="1"/>
  <c r="M53" i="7" s="1"/>
  <c r="I54" i="7"/>
  <c r="I62" i="7" s="1"/>
  <c r="L53" i="7" s="1"/>
  <c r="H54" i="7"/>
  <c r="H62" i="7" s="1"/>
  <c r="K53" i="7" s="1"/>
  <c r="J53" i="7"/>
  <c r="I53" i="7"/>
  <c r="H53" i="7"/>
  <c r="J50" i="7"/>
  <c r="I50" i="7"/>
  <c r="H50" i="7"/>
  <c r="J49" i="7"/>
  <c r="I49" i="7"/>
  <c r="L43" i="7" s="1"/>
  <c r="H49" i="7"/>
  <c r="K43" i="7" s="1"/>
  <c r="J48" i="7"/>
  <c r="I48" i="7"/>
  <c r="H48" i="7"/>
  <c r="J47" i="7"/>
  <c r="I47" i="7"/>
  <c r="H47" i="7"/>
  <c r="J46" i="7"/>
  <c r="I46" i="7"/>
  <c r="H46" i="7"/>
  <c r="J45" i="7"/>
  <c r="I45" i="7"/>
  <c r="H45" i="7"/>
  <c r="J44" i="7"/>
  <c r="I44" i="7"/>
  <c r="H44" i="7"/>
  <c r="M43" i="7"/>
  <c r="M48" i="7" s="1"/>
  <c r="J43" i="7"/>
  <c r="J51" i="7" s="1"/>
  <c r="M42" i="7" s="1"/>
  <c r="I43" i="7"/>
  <c r="I51" i="7" s="1"/>
  <c r="L42" i="7" s="1"/>
  <c r="H43" i="7"/>
  <c r="H51" i="7" s="1"/>
  <c r="K42" i="7" s="1"/>
  <c r="J42" i="7"/>
  <c r="I42" i="7"/>
  <c r="H42" i="7"/>
  <c r="J39" i="7"/>
  <c r="I39" i="7"/>
  <c r="H39" i="7"/>
  <c r="J38" i="7"/>
  <c r="I38" i="7"/>
  <c r="L32" i="7" s="1"/>
  <c r="H38" i="7"/>
  <c r="K32" i="7" s="1"/>
  <c r="J37" i="7"/>
  <c r="I37" i="7"/>
  <c r="H37" i="7"/>
  <c r="J36" i="7"/>
  <c r="I36" i="7"/>
  <c r="H36" i="7"/>
  <c r="J35" i="7"/>
  <c r="I35" i="7"/>
  <c r="H35" i="7"/>
  <c r="J34" i="7"/>
  <c r="I34" i="7"/>
  <c r="H34" i="7"/>
  <c r="J33" i="7"/>
  <c r="I33" i="7"/>
  <c r="H33" i="7"/>
  <c r="M32" i="7"/>
  <c r="M37" i="7" s="1"/>
  <c r="J32" i="7"/>
  <c r="J40" i="7" s="1"/>
  <c r="M31" i="7" s="1"/>
  <c r="I32" i="7"/>
  <c r="I40" i="7" s="1"/>
  <c r="L31" i="7" s="1"/>
  <c r="H32" i="7"/>
  <c r="H40" i="7" s="1"/>
  <c r="K31" i="7" s="1"/>
  <c r="J31" i="7"/>
  <c r="I31" i="7"/>
  <c r="H31" i="7"/>
  <c r="J28" i="7"/>
  <c r="I28" i="7"/>
  <c r="H28" i="7"/>
  <c r="J27" i="7"/>
  <c r="I27" i="7"/>
  <c r="L21" i="7" s="1"/>
  <c r="H27" i="7"/>
  <c r="K21" i="7" s="1"/>
  <c r="J26" i="7"/>
  <c r="I26" i="7"/>
  <c r="H26" i="7"/>
  <c r="J25" i="7"/>
  <c r="I25" i="7"/>
  <c r="H25" i="7"/>
  <c r="J24" i="7"/>
  <c r="I24" i="7"/>
  <c r="H24" i="7"/>
  <c r="J23" i="7"/>
  <c r="I23" i="7"/>
  <c r="H23" i="7"/>
  <c r="J22" i="7"/>
  <c r="I22" i="7"/>
  <c r="H22" i="7"/>
  <c r="M21" i="7"/>
  <c r="M26" i="7" s="1"/>
  <c r="J21" i="7"/>
  <c r="J29" i="7" s="1"/>
  <c r="M20" i="7" s="1"/>
  <c r="I21" i="7"/>
  <c r="I29" i="7" s="1"/>
  <c r="L20" i="7" s="1"/>
  <c r="H21" i="7"/>
  <c r="H29" i="7" s="1"/>
  <c r="K20" i="7" s="1"/>
  <c r="J20" i="7"/>
  <c r="I20" i="7"/>
  <c r="H20" i="7"/>
  <c r="J17" i="7"/>
  <c r="I17" i="7"/>
  <c r="H17" i="7"/>
  <c r="J16" i="7"/>
  <c r="M10" i="7" s="1"/>
  <c r="I16" i="7"/>
  <c r="L10" i="7" s="1"/>
  <c r="H16" i="7"/>
  <c r="K10" i="7" s="1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I11" i="7"/>
  <c r="H11" i="7"/>
  <c r="J10" i="7"/>
  <c r="J18" i="7" s="1"/>
  <c r="M9" i="7" s="1"/>
  <c r="I10" i="7"/>
  <c r="I18" i="7" s="1"/>
  <c r="L9" i="7" s="1"/>
  <c r="H10" i="7"/>
  <c r="H18" i="7" s="1"/>
  <c r="K9" i="7" s="1"/>
  <c r="J9" i="7"/>
  <c r="I9" i="7"/>
  <c r="H9" i="7"/>
  <c r="AL22" i="7" l="1"/>
  <c r="AL24" i="7" s="1"/>
  <c r="AL28" i="7" s="1"/>
  <c r="AL26" i="7"/>
  <c r="AK77" i="7"/>
  <c r="AK79" i="7" s="1"/>
  <c r="AK81" i="7"/>
  <c r="AM103" i="7"/>
  <c r="AM99" i="7"/>
  <c r="AM101" i="7" s="1"/>
  <c r="AM125" i="7"/>
  <c r="AM121" i="7"/>
  <c r="AM123" i="7" s="1"/>
  <c r="AM127" i="7" s="1"/>
  <c r="AM147" i="7"/>
  <c r="AM143" i="7"/>
  <c r="AM145" i="7" s="1"/>
  <c r="AM169" i="7"/>
  <c r="AM165" i="7"/>
  <c r="AM167" i="7" s="1"/>
  <c r="AM171" i="7" s="1"/>
  <c r="AK55" i="7"/>
  <c r="AK57" i="7" s="1"/>
  <c r="AK61" i="7" s="1"/>
  <c r="AK59" i="7"/>
  <c r="AL81" i="7"/>
  <c r="AL77" i="7"/>
  <c r="AL79" i="7" s="1"/>
  <c r="AL83" i="7" s="1"/>
  <c r="AK33" i="7"/>
  <c r="AK35" i="7" s="1"/>
  <c r="AK39" i="7" s="1"/>
  <c r="AK37" i="7"/>
  <c r="AL59" i="7"/>
  <c r="AL55" i="7"/>
  <c r="AL57" i="7" s="1"/>
  <c r="AL61" i="7" s="1"/>
  <c r="AM81" i="7"/>
  <c r="AM77" i="7"/>
  <c r="AM79" i="7" s="1"/>
  <c r="AK112" i="7"/>
  <c r="AK134" i="7"/>
  <c r="AL143" i="7"/>
  <c r="AL145" i="7" s="1"/>
  <c r="AL149" i="7" s="1"/>
  <c r="AL147" i="7"/>
  <c r="AK156" i="7"/>
  <c r="AL169" i="7"/>
  <c r="AL165" i="7"/>
  <c r="AL167" i="7" s="1"/>
  <c r="AK178" i="7"/>
  <c r="AL187" i="7"/>
  <c r="AL189" i="7" s="1"/>
  <c r="AL191" i="7"/>
  <c r="AK200" i="7"/>
  <c r="AM26" i="7"/>
  <c r="AM22" i="7"/>
  <c r="AM24" i="7" s="1"/>
  <c r="AM28" i="7" s="1"/>
  <c r="AL33" i="7"/>
  <c r="AL35" i="7" s="1"/>
  <c r="AL39" i="7" s="1"/>
  <c r="AL37" i="7"/>
  <c r="AM59" i="7"/>
  <c r="AM55" i="7"/>
  <c r="AM57" i="7" s="1"/>
  <c r="AM61" i="7" s="1"/>
  <c r="AK88" i="7"/>
  <c r="AK90" i="7" s="1"/>
  <c r="AK92" i="7"/>
  <c r="AL110" i="7"/>
  <c r="AL112" i="7" s="1"/>
  <c r="AL114" i="7"/>
  <c r="AM191" i="7"/>
  <c r="AM187" i="7"/>
  <c r="AM189" i="7" s="1"/>
  <c r="AK11" i="7"/>
  <c r="AK13" i="7" s="1"/>
  <c r="AK15" i="7"/>
  <c r="AM37" i="7"/>
  <c r="AM33" i="7"/>
  <c r="AM35" i="7" s="1"/>
  <c r="AM39" i="7" s="1"/>
  <c r="AL92" i="7"/>
  <c r="AL88" i="7"/>
  <c r="AL90" i="7" s="1"/>
  <c r="AL94" i="7" s="1"/>
  <c r="AM114" i="7"/>
  <c r="AM110" i="7"/>
  <c r="AM112" i="7" s="1"/>
  <c r="AM136" i="7"/>
  <c r="AM132" i="7"/>
  <c r="AM134" i="7" s="1"/>
  <c r="AM138" i="7" s="1"/>
  <c r="AM158" i="7"/>
  <c r="AM154" i="7"/>
  <c r="AM156" i="7" s="1"/>
  <c r="AM160" i="7" s="1"/>
  <c r="AM180" i="7"/>
  <c r="AM176" i="7"/>
  <c r="AM178" i="7" s="1"/>
  <c r="AM182" i="7" s="1"/>
  <c r="AL15" i="7"/>
  <c r="AL11" i="7"/>
  <c r="AL13" i="7" s="1"/>
  <c r="AK44" i="7"/>
  <c r="AK46" i="7" s="1"/>
  <c r="AK48" i="7"/>
  <c r="AK66" i="7"/>
  <c r="AK68" i="7" s="1"/>
  <c r="AK70" i="7"/>
  <c r="AM92" i="7"/>
  <c r="AM88" i="7"/>
  <c r="AM90" i="7" s="1"/>
  <c r="AM94" i="7" s="1"/>
  <c r="AM15" i="7"/>
  <c r="AM11" i="7"/>
  <c r="AM13" i="7" s="1"/>
  <c r="AL48" i="7"/>
  <c r="AL44" i="7"/>
  <c r="AL46" i="7" s="1"/>
  <c r="AL50" i="7" s="1"/>
  <c r="AL70" i="7"/>
  <c r="AL66" i="7"/>
  <c r="AL68" i="7" s="1"/>
  <c r="AL72" i="7" s="1"/>
  <c r="AK99" i="7"/>
  <c r="AK101" i="7" s="1"/>
  <c r="AK103" i="7"/>
  <c r="AL132" i="7"/>
  <c r="AL134" i="7" s="1"/>
  <c r="AL138" i="7" s="1"/>
  <c r="AL136" i="7"/>
  <c r="AL154" i="7"/>
  <c r="AL156" i="7" s="1"/>
  <c r="AL158" i="7"/>
  <c r="AL176" i="7"/>
  <c r="AL178" i="7" s="1"/>
  <c r="AL180" i="7"/>
  <c r="AL198" i="7"/>
  <c r="AL200" i="7" s="1"/>
  <c r="AL202" i="7"/>
  <c r="AK22" i="7"/>
  <c r="AK24" i="7" s="1"/>
  <c r="AK26" i="7"/>
  <c r="AM48" i="7"/>
  <c r="AM44" i="7"/>
  <c r="AM46" i="7" s="1"/>
  <c r="AM50" i="7" s="1"/>
  <c r="AM70" i="7"/>
  <c r="AM66" i="7"/>
  <c r="AM68" i="7" s="1"/>
  <c r="AL103" i="7"/>
  <c r="AL99" i="7"/>
  <c r="AL101" i="7" s="1"/>
  <c r="AL105" i="7" s="1"/>
  <c r="AL121" i="7"/>
  <c r="AL123" i="7" s="1"/>
  <c r="AL125" i="7"/>
  <c r="AM202" i="7"/>
  <c r="AM198" i="7"/>
  <c r="AM200" i="7" s="1"/>
  <c r="AM204" i="7" s="1"/>
  <c r="AK114" i="7"/>
  <c r="AK125" i="7"/>
  <c r="AK127" i="7" s="1"/>
  <c r="AK136" i="7"/>
  <c r="AK147" i="7"/>
  <c r="AK149" i="7" s="1"/>
  <c r="AK158" i="7"/>
  <c r="AK169" i="7"/>
  <c r="AK171" i="7" s="1"/>
  <c r="AK180" i="7"/>
  <c r="AK191" i="7"/>
  <c r="AK193" i="7" s="1"/>
  <c r="AK202" i="7"/>
  <c r="X57" i="7"/>
  <c r="Z66" i="7"/>
  <c r="Z68" i="7" s="1"/>
  <c r="Z70" i="7"/>
  <c r="X145" i="7"/>
  <c r="Z165" i="7"/>
  <c r="Z167" i="7" s="1"/>
  <c r="Z169" i="7"/>
  <c r="X116" i="7"/>
  <c r="Z136" i="7"/>
  <c r="Z132" i="7"/>
  <c r="Z134" i="7" s="1"/>
  <c r="X79" i="7"/>
  <c r="Z92" i="7"/>
  <c r="Z88" i="7"/>
  <c r="Z90" i="7" s="1"/>
  <c r="Z94" i="7" s="1"/>
  <c r="X167" i="7"/>
  <c r="Z191" i="7"/>
  <c r="Z187" i="7"/>
  <c r="Z189" i="7" s="1"/>
  <c r="Z193" i="7" s="1"/>
  <c r="Z37" i="7"/>
  <c r="Z33" i="7"/>
  <c r="Z35" i="7" s="1"/>
  <c r="X46" i="7"/>
  <c r="Z55" i="7"/>
  <c r="Z57" i="7" s="1"/>
  <c r="Z61" i="7" s="1"/>
  <c r="Z59" i="7"/>
  <c r="X134" i="7"/>
  <c r="Z158" i="7"/>
  <c r="Z154" i="7"/>
  <c r="Z156" i="7" s="1"/>
  <c r="Z121" i="7"/>
  <c r="Z123" i="7" s="1"/>
  <c r="Z125" i="7"/>
  <c r="X13" i="7"/>
  <c r="Z26" i="7"/>
  <c r="Z22" i="7"/>
  <c r="Z24" i="7" s="1"/>
  <c r="Z28" i="7" s="1"/>
  <c r="X101" i="7"/>
  <c r="X105" i="7" s="1"/>
  <c r="Z110" i="7"/>
  <c r="Z112" i="7" s="1"/>
  <c r="Z116" i="7" s="1"/>
  <c r="Z114" i="7"/>
  <c r="X189" i="7"/>
  <c r="Z81" i="7"/>
  <c r="Z77" i="7"/>
  <c r="Z79" i="7" s="1"/>
  <c r="Z83" i="7" s="1"/>
  <c r="Z176" i="7"/>
  <c r="Z178" i="7" s="1"/>
  <c r="Z182" i="7" s="1"/>
  <c r="Z180" i="7"/>
  <c r="X35" i="7"/>
  <c r="Z48" i="7"/>
  <c r="Z44" i="7"/>
  <c r="Z46" i="7" s="1"/>
  <c r="Z50" i="7" s="1"/>
  <c r="X123" i="7"/>
  <c r="Z147" i="7"/>
  <c r="Z143" i="7"/>
  <c r="Z145" i="7" s="1"/>
  <c r="Z149" i="7" s="1"/>
  <c r="Z11" i="7"/>
  <c r="Z13" i="7" s="1"/>
  <c r="Z17" i="7" s="1"/>
  <c r="Z15" i="7"/>
  <c r="Z99" i="7"/>
  <c r="Z101" i="7" s="1"/>
  <c r="Z103" i="7"/>
  <c r="Z198" i="7"/>
  <c r="Z200" i="7" s="1"/>
  <c r="Z202" i="7"/>
  <c r="X125" i="7"/>
  <c r="Y11" i="7"/>
  <c r="Y13" i="7" s="1"/>
  <c r="Y17" i="7" s="1"/>
  <c r="Y22" i="7"/>
  <c r="Y24" i="7" s="1"/>
  <c r="Y28" i="7" s="1"/>
  <c r="Y33" i="7"/>
  <c r="Y35" i="7" s="1"/>
  <c r="Y39" i="7" s="1"/>
  <c r="Y44" i="7"/>
  <c r="Y46" i="7" s="1"/>
  <c r="Y50" i="7" s="1"/>
  <c r="Y55" i="7"/>
  <c r="Y57" i="7" s="1"/>
  <c r="Y61" i="7" s="1"/>
  <c r="Y66" i="7"/>
  <c r="Y68" i="7" s="1"/>
  <c r="Y72" i="7" s="1"/>
  <c r="Y77" i="7"/>
  <c r="Y79" i="7" s="1"/>
  <c r="Y83" i="7" s="1"/>
  <c r="Y88" i="7"/>
  <c r="Y90" i="7" s="1"/>
  <c r="Y94" i="7" s="1"/>
  <c r="Y99" i="7"/>
  <c r="Y101" i="7" s="1"/>
  <c r="Y105" i="7" s="1"/>
  <c r="Y110" i="7"/>
  <c r="Y112" i="7" s="1"/>
  <c r="Y116" i="7" s="1"/>
  <c r="Y121" i="7"/>
  <c r="Y123" i="7" s="1"/>
  <c r="Y127" i="7" s="1"/>
  <c r="Y132" i="7"/>
  <c r="Y134" i="7" s="1"/>
  <c r="Y138" i="7" s="1"/>
  <c r="Y143" i="7"/>
  <c r="Y145" i="7" s="1"/>
  <c r="Y149" i="7" s="1"/>
  <c r="Y154" i="7"/>
  <c r="Y156" i="7" s="1"/>
  <c r="Y160" i="7" s="1"/>
  <c r="Y165" i="7"/>
  <c r="Y167" i="7" s="1"/>
  <c r="Y171" i="7" s="1"/>
  <c r="Y176" i="7"/>
  <c r="Y178" i="7" s="1"/>
  <c r="Y182" i="7" s="1"/>
  <c r="Y187" i="7"/>
  <c r="Y189" i="7" s="1"/>
  <c r="Y193" i="7" s="1"/>
  <c r="Y198" i="7"/>
  <c r="Y200" i="7" s="1"/>
  <c r="Y204" i="7" s="1"/>
  <c r="X92" i="7"/>
  <c r="X94" i="7" s="1"/>
  <c r="X48" i="7"/>
  <c r="X202" i="7"/>
  <c r="X204" i="7" s="1"/>
  <c r="X81" i="7"/>
  <c r="X114" i="7"/>
  <c r="X136" i="7"/>
  <c r="X26" i="7"/>
  <c r="X28" i="7" s="1"/>
  <c r="X103" i="7"/>
  <c r="X147" i="7"/>
  <c r="X169" i="7"/>
  <c r="X191" i="7"/>
  <c r="X37" i="7"/>
  <c r="X158" i="7"/>
  <c r="X160" i="7" s="1"/>
  <c r="X180" i="7"/>
  <c r="X182" i="7" s="1"/>
  <c r="X15" i="7"/>
  <c r="X59" i="7"/>
  <c r="X70" i="7"/>
  <c r="X72" i="7" s="1"/>
  <c r="L11" i="7"/>
  <c r="L13" i="7" s="1"/>
  <c r="L17" i="7" s="1"/>
  <c r="L15" i="7"/>
  <c r="L33" i="7"/>
  <c r="L35" i="7" s="1"/>
  <c r="L39" i="7" s="1"/>
  <c r="L37" i="7"/>
  <c r="M15" i="7"/>
  <c r="M11" i="7"/>
  <c r="M13" i="7" s="1"/>
  <c r="M17" i="7" s="1"/>
  <c r="K22" i="7"/>
  <c r="K24" i="7" s="1"/>
  <c r="K28" i="7" s="1"/>
  <c r="K26" i="7"/>
  <c r="K44" i="7"/>
  <c r="K46" i="7" s="1"/>
  <c r="K50" i="7" s="1"/>
  <c r="K48" i="7"/>
  <c r="K66" i="7"/>
  <c r="K68" i="7" s="1"/>
  <c r="K72" i="7" s="1"/>
  <c r="K70" i="7"/>
  <c r="K88" i="7"/>
  <c r="K90" i="7" s="1"/>
  <c r="K92" i="7"/>
  <c r="K110" i="7"/>
  <c r="K112" i="7" s="1"/>
  <c r="K116" i="7" s="1"/>
  <c r="K114" i="7"/>
  <c r="K132" i="7"/>
  <c r="K134" i="7" s="1"/>
  <c r="K138" i="7" s="1"/>
  <c r="K136" i="7"/>
  <c r="L147" i="7"/>
  <c r="L143" i="7"/>
  <c r="L145" i="7" s="1"/>
  <c r="K154" i="7"/>
  <c r="K156" i="7" s="1"/>
  <c r="K160" i="7" s="1"/>
  <c r="K158" i="7"/>
  <c r="L165" i="7"/>
  <c r="L167" i="7" s="1"/>
  <c r="L171" i="7" s="1"/>
  <c r="L169" i="7"/>
  <c r="K176" i="7"/>
  <c r="K178" i="7" s="1"/>
  <c r="K182" i="7" s="1"/>
  <c r="K180" i="7"/>
  <c r="L191" i="7"/>
  <c r="L187" i="7"/>
  <c r="L189" i="7" s="1"/>
  <c r="K198" i="7"/>
  <c r="K200" i="7" s="1"/>
  <c r="K204" i="7" s="1"/>
  <c r="K202" i="7"/>
  <c r="L44" i="7"/>
  <c r="L46" i="7" s="1"/>
  <c r="L50" i="7" s="1"/>
  <c r="L48" i="7"/>
  <c r="L70" i="7"/>
  <c r="L66" i="7"/>
  <c r="L68" i="7" s="1"/>
  <c r="L88" i="7"/>
  <c r="L90" i="7" s="1"/>
  <c r="L94" i="7" s="1"/>
  <c r="L92" i="7"/>
  <c r="L110" i="7"/>
  <c r="L112" i="7" s="1"/>
  <c r="L116" i="7" s="1"/>
  <c r="L114" i="7"/>
  <c r="L132" i="7"/>
  <c r="L134" i="7" s="1"/>
  <c r="L138" i="7" s="1"/>
  <c r="L136" i="7"/>
  <c r="L176" i="7"/>
  <c r="L178" i="7" s="1"/>
  <c r="L182" i="7" s="1"/>
  <c r="L180" i="7"/>
  <c r="L22" i="7"/>
  <c r="L24" i="7" s="1"/>
  <c r="L28" i="7" s="1"/>
  <c r="L26" i="7"/>
  <c r="K11" i="7"/>
  <c r="K13" i="7" s="1"/>
  <c r="K17" i="7" s="1"/>
  <c r="K15" i="7"/>
  <c r="K33" i="7"/>
  <c r="K35" i="7" s="1"/>
  <c r="K39" i="7" s="1"/>
  <c r="K37" i="7"/>
  <c r="K55" i="7"/>
  <c r="K57" i="7" s="1"/>
  <c r="K61" i="7" s="1"/>
  <c r="K59" i="7"/>
  <c r="K77" i="7"/>
  <c r="K79" i="7" s="1"/>
  <c r="K83" i="7" s="1"/>
  <c r="K81" i="7"/>
  <c r="K99" i="7"/>
  <c r="K101" i="7" s="1"/>
  <c r="K105" i="7" s="1"/>
  <c r="K103" i="7"/>
  <c r="K121" i="7"/>
  <c r="K123" i="7" s="1"/>
  <c r="K127" i="7" s="1"/>
  <c r="K125" i="7"/>
  <c r="K143" i="7"/>
  <c r="K145" i="7" s="1"/>
  <c r="K149" i="7" s="1"/>
  <c r="K147" i="7"/>
  <c r="L158" i="7"/>
  <c r="L154" i="7"/>
  <c r="L156" i="7" s="1"/>
  <c r="K165" i="7"/>
  <c r="K167" i="7" s="1"/>
  <c r="K171" i="7" s="1"/>
  <c r="K169" i="7"/>
  <c r="K187" i="7"/>
  <c r="K189" i="7" s="1"/>
  <c r="K193" i="7" s="1"/>
  <c r="K191" i="7"/>
  <c r="L202" i="7"/>
  <c r="L198" i="7"/>
  <c r="L200" i="7" s="1"/>
  <c r="L59" i="7"/>
  <c r="L55" i="7"/>
  <c r="L57" i="7" s="1"/>
  <c r="L81" i="7"/>
  <c r="L77" i="7"/>
  <c r="L79" i="7" s="1"/>
  <c r="L99" i="7"/>
  <c r="L101" i="7" s="1"/>
  <c r="L105" i="7" s="1"/>
  <c r="L103" i="7"/>
  <c r="L121" i="7"/>
  <c r="L123" i="7" s="1"/>
  <c r="L127" i="7" s="1"/>
  <c r="L125" i="7"/>
  <c r="M22" i="7"/>
  <c r="M24" i="7" s="1"/>
  <c r="M28" i="7" s="1"/>
  <c r="M33" i="7"/>
  <c r="M35" i="7" s="1"/>
  <c r="M39" i="7" s="1"/>
  <c r="M44" i="7"/>
  <c r="M46" i="7" s="1"/>
  <c r="M50" i="7" s="1"/>
  <c r="M55" i="7"/>
  <c r="M57" i="7" s="1"/>
  <c r="M61" i="7" s="1"/>
  <c r="M66" i="7"/>
  <c r="M68" i="7" s="1"/>
  <c r="M72" i="7" s="1"/>
  <c r="M77" i="7"/>
  <c r="M79" i="7" s="1"/>
  <c r="M83" i="7" s="1"/>
  <c r="M88" i="7"/>
  <c r="M90" i="7" s="1"/>
  <c r="M94" i="7" s="1"/>
  <c r="M99" i="7"/>
  <c r="M101" i="7" s="1"/>
  <c r="M105" i="7" s="1"/>
  <c r="M110" i="7"/>
  <c r="M112" i="7" s="1"/>
  <c r="M116" i="7" s="1"/>
  <c r="M121" i="7"/>
  <c r="M123" i="7" s="1"/>
  <c r="M127" i="7" s="1"/>
  <c r="M132" i="7"/>
  <c r="M134" i="7" s="1"/>
  <c r="M138" i="7" s="1"/>
  <c r="M143" i="7"/>
  <c r="M145" i="7" s="1"/>
  <c r="M149" i="7" s="1"/>
  <c r="M154" i="7"/>
  <c r="M156" i="7" s="1"/>
  <c r="M160" i="7" s="1"/>
  <c r="M165" i="7"/>
  <c r="M167" i="7" s="1"/>
  <c r="M171" i="7" s="1"/>
  <c r="M176" i="7"/>
  <c r="M178" i="7" s="1"/>
  <c r="M182" i="7" s="1"/>
  <c r="M187" i="7"/>
  <c r="M189" i="7" s="1"/>
  <c r="M193" i="7" s="1"/>
  <c r="M198" i="7"/>
  <c r="M200" i="7" s="1"/>
  <c r="M204" i="7" s="1"/>
  <c r="AL127" i="7" l="1"/>
  <c r="AK28" i="7"/>
  <c r="AL160" i="7"/>
  <c r="AK72" i="7"/>
  <c r="AK94" i="7"/>
  <c r="AK138" i="7"/>
  <c r="AL193" i="7"/>
  <c r="AK116" i="7"/>
  <c r="AL204" i="7"/>
  <c r="AK50" i="7"/>
  <c r="AK17" i="7"/>
  <c r="AK182" i="7"/>
  <c r="AM83" i="7"/>
  <c r="AM105" i="7"/>
  <c r="AM72" i="7"/>
  <c r="AM17" i="7"/>
  <c r="AL17" i="7"/>
  <c r="AM116" i="7"/>
  <c r="AM193" i="7"/>
  <c r="AL171" i="7"/>
  <c r="AL182" i="7"/>
  <c r="AK160" i="7"/>
  <c r="AK83" i="7"/>
  <c r="AK105" i="7"/>
  <c r="AL116" i="7"/>
  <c r="AM149" i="7"/>
  <c r="AK204" i="7"/>
  <c r="Z160" i="7"/>
  <c r="X138" i="7"/>
  <c r="Z204" i="7"/>
  <c r="X171" i="7"/>
  <c r="Z171" i="7"/>
  <c r="X127" i="7"/>
  <c r="X149" i="7"/>
  <c r="X17" i="7"/>
  <c r="X50" i="7"/>
  <c r="Z105" i="7"/>
  <c r="X83" i="7"/>
  <c r="Z72" i="7"/>
  <c r="X39" i="7"/>
  <c r="X193" i="7"/>
  <c r="Z127" i="7"/>
  <c r="Z39" i="7"/>
  <c r="Z138" i="7"/>
  <c r="X61" i="7"/>
  <c r="L83" i="7"/>
  <c r="K94" i="7"/>
  <c r="L61" i="7"/>
  <c r="L160" i="7"/>
  <c r="L193" i="7"/>
  <c r="L149" i="7"/>
  <c r="L204" i="7"/>
  <c r="L72" i="7"/>
</calcChain>
</file>

<file path=xl/sharedStrings.xml><?xml version="1.0" encoding="utf-8"?>
<sst xmlns="http://schemas.openxmlformats.org/spreadsheetml/2006/main" count="3798" uniqueCount="303">
  <si>
    <t>Table 1. Fiji-indian and age5s by Province and Sex</t>
  </si>
  <si>
    <t>Province</t>
  </si>
  <si>
    <t>Total</t>
  </si>
  <si>
    <t>Ba</t>
  </si>
  <si>
    <t>Bua</t>
  </si>
  <si>
    <t>Cakaudrove</t>
  </si>
  <si>
    <t>Kadavu</t>
  </si>
  <si>
    <t>Lau</t>
  </si>
  <si>
    <t>Lomaiviti</t>
  </si>
  <si>
    <t>Macuata</t>
  </si>
  <si>
    <t>Naitasiri</t>
  </si>
  <si>
    <t>Namosi</t>
  </si>
  <si>
    <t>Ra</t>
  </si>
  <si>
    <t>Rewa</t>
  </si>
  <si>
    <t>Serua</t>
  </si>
  <si>
    <t>Tailevu</t>
  </si>
  <si>
    <t>Rotuma</t>
  </si>
  <si>
    <t>Sex</t>
  </si>
  <si>
    <t>Male</t>
  </si>
  <si>
    <t>Female</t>
  </si>
  <si>
    <t xml:space="preserve">   Total</t>
  </si>
  <si>
    <t xml:space="preserve">   age5s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</si>
  <si>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</si>
  <si>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</si>
  <si>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</si>
  <si>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</si>
  <si>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</si>
  <si>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</si>
  <si>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</si>
  <si>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</si>
  <si>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</si>
  <si>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</si>
  <si>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</si>
  <si>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</si>
  <si>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</si>
  <si>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</si>
  <si>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Median</t>
  </si>
  <si>
    <t xml:space="preserve">   Fijian</t>
  </si>
  <si>
    <t xml:space="preserve">   Indian</t>
  </si>
  <si>
    <t xml:space="preserve">   Others</t>
  </si>
  <si>
    <t>Marital Status</t>
  </si>
  <si>
    <t>Never married</t>
  </si>
  <si>
    <t>Ever married</t>
  </si>
  <si>
    <t xml:space="preserve">   Province</t>
  </si>
  <si>
    <t xml:space="preserve">   SMAM ages</t>
  </si>
  <si>
    <t xml:space="preserve">   Ba</t>
  </si>
  <si>
    <t xml:space="preserve">   Bua</t>
  </si>
  <si>
    <t xml:space="preserve">   Cakaudrove</t>
  </si>
  <si>
    <t xml:space="preserve">   Kadavu</t>
  </si>
  <si>
    <t xml:space="preserve">   Lau</t>
  </si>
  <si>
    <t xml:space="preserve">   Lomaiviti</t>
  </si>
  <si>
    <t xml:space="preserve">   Macuata</t>
  </si>
  <si>
    <t xml:space="preserve">   Nadroga-Navosa</t>
  </si>
  <si>
    <t xml:space="preserve">   Naitasiri</t>
  </si>
  <si>
    <t xml:space="preserve">   Namosi</t>
  </si>
  <si>
    <t xml:space="preserve">   Ra</t>
  </si>
  <si>
    <t xml:space="preserve">   Rewa</t>
  </si>
  <si>
    <t xml:space="preserve">   Serua</t>
  </si>
  <si>
    <t xml:space="preserve">   Tailevu</t>
  </si>
  <si>
    <t xml:space="preserve">   Rotuma</t>
  </si>
  <si>
    <t>CEB</t>
  </si>
  <si>
    <t>CS</t>
  </si>
  <si>
    <t>MCEB</t>
  </si>
  <si>
    <t>MCS</t>
  </si>
  <si>
    <t>FCEB</t>
  </si>
  <si>
    <t>FCS</t>
  </si>
  <si>
    <t xml:space="preserve">   Fertility ages</t>
  </si>
  <si>
    <t>FIJIAN</t>
  </si>
  <si>
    <t>INDIAN</t>
  </si>
  <si>
    <t>Males</t>
  </si>
  <si>
    <t>Females</t>
  </si>
  <si>
    <t>Head</t>
  </si>
  <si>
    <t>Spouse</t>
  </si>
  <si>
    <t>Unmarried child</t>
  </si>
  <si>
    <t>Married child</t>
  </si>
  <si>
    <t>Spouse of child</t>
  </si>
  <si>
    <t>Grandchild or Gr gr child</t>
  </si>
  <si>
    <t>Parent</t>
  </si>
  <si>
    <t>Other relative</t>
  </si>
  <si>
    <t>Nonrelative</t>
  </si>
  <si>
    <t>Fijian</t>
  </si>
  <si>
    <t>Indian</t>
  </si>
  <si>
    <t>Others</t>
  </si>
  <si>
    <t>Chinese</t>
  </si>
  <si>
    <t>European</t>
  </si>
  <si>
    <t>Part-European</t>
  </si>
  <si>
    <t>Rotuman</t>
  </si>
  <si>
    <t>Other Pacific Islander</t>
  </si>
  <si>
    <t>All others</t>
  </si>
  <si>
    <t>Not stated</t>
  </si>
  <si>
    <t>Table 3. Sex and Marital Status by Province</t>
  </si>
  <si>
    <t>Married</t>
  </si>
  <si>
    <t>Widowed</t>
  </si>
  <si>
    <t>Divorced/separated</t>
  </si>
  <si>
    <t>0 to 4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</si>
  <si>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</si>
  <si>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</si>
  <si>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</si>
  <si>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</si>
  <si>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</si>
  <si>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</si>
  <si>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</si>
  <si>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</si>
  <si>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</si>
  <si>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</si>
  <si>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</si>
  <si>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</si>
  <si>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</si>
  <si>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</si>
  <si>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years and over</t>
  </si>
  <si>
    <t xml:space="preserve">   Alive</t>
  </si>
  <si>
    <t xml:space="preserve">   Dead</t>
  </si>
  <si>
    <t xml:space="preserve">   Not stated</t>
  </si>
  <si>
    <t>Anglican</t>
  </si>
  <si>
    <t>Assembly of God</t>
  </si>
  <si>
    <t>Catholic</t>
  </si>
  <si>
    <t>Methodist</t>
  </si>
  <si>
    <t>Presbyterian</t>
  </si>
  <si>
    <t>Seventh Day Adventist</t>
  </si>
  <si>
    <t>Other Christian</t>
  </si>
  <si>
    <t>Arya Samaj Hindu</t>
  </si>
  <si>
    <t>Sanathan Hindu</t>
  </si>
  <si>
    <t>Other Hindu</t>
  </si>
  <si>
    <t>Sikh</t>
  </si>
  <si>
    <t>Ahmadya Moslem</t>
  </si>
  <si>
    <t>Sunni Moslem</t>
  </si>
  <si>
    <t>Other Moslem</t>
  </si>
  <si>
    <t>Confucian</t>
  </si>
  <si>
    <t>Other</t>
  </si>
  <si>
    <t>No religion</t>
  </si>
  <si>
    <t>Nadroga</t>
  </si>
  <si>
    <t>Cook islands</t>
  </si>
  <si>
    <t>Tuvalu</t>
  </si>
  <si>
    <t>French Polynesia</t>
  </si>
  <si>
    <t>Samoa</t>
  </si>
  <si>
    <t>Tonga</t>
  </si>
  <si>
    <t>Other Polynesia</t>
  </si>
  <si>
    <t>New Caledonia</t>
  </si>
  <si>
    <t>Vanuatu</t>
  </si>
  <si>
    <t>Solomon Islands</t>
  </si>
  <si>
    <t>Other Melanesia</t>
  </si>
  <si>
    <t>Kiribati</t>
  </si>
  <si>
    <t>Marshall Islands</t>
  </si>
  <si>
    <t>Caroline islands</t>
  </si>
  <si>
    <t>Banaba</t>
  </si>
  <si>
    <t>Other Micronesia</t>
  </si>
  <si>
    <t>UK</t>
  </si>
  <si>
    <t>Other Europe</t>
  </si>
  <si>
    <t>Australia</t>
  </si>
  <si>
    <t>New Zealand</t>
  </si>
  <si>
    <t>North America</t>
  </si>
  <si>
    <t>India Pakistan Bangladesh</t>
  </si>
  <si>
    <t>China</t>
  </si>
  <si>
    <t>Other Asia</t>
  </si>
  <si>
    <t>All other</t>
  </si>
  <si>
    <t>Rural</t>
  </si>
  <si>
    <t>Suva</t>
  </si>
  <si>
    <t>Lami</t>
  </si>
  <si>
    <t>Nausori</t>
  </si>
  <si>
    <t>Lutoka</t>
  </si>
  <si>
    <t>Nadi</t>
  </si>
  <si>
    <t>Sigatoka</t>
  </si>
  <si>
    <t>Labasa</t>
  </si>
  <si>
    <t>Savusavu</t>
  </si>
  <si>
    <t>Levuka</t>
  </si>
  <si>
    <t>Rakiraki</t>
  </si>
  <si>
    <t>Tavua</t>
  </si>
  <si>
    <t>Vatukoula</t>
  </si>
  <si>
    <t>Navua</t>
  </si>
  <si>
    <t>Korovou</t>
  </si>
  <si>
    <t>others</t>
  </si>
  <si>
    <t>Attending</t>
  </si>
  <si>
    <t>Not attending</t>
  </si>
  <si>
    <t>No education</t>
  </si>
  <si>
    <t>Primary class 1</t>
  </si>
  <si>
    <t>Primary class 2</t>
  </si>
  <si>
    <t>Primary class 3</t>
  </si>
  <si>
    <t>Primary class 4</t>
  </si>
  <si>
    <t>Primary class 5</t>
  </si>
  <si>
    <t>Primary class 6</t>
  </si>
  <si>
    <t>Secondary Form 1</t>
  </si>
  <si>
    <t>Secondary Form 2</t>
  </si>
  <si>
    <t>Secondary Form 3</t>
  </si>
  <si>
    <t>Secondary Form 4</t>
  </si>
  <si>
    <t>Secondary Form 5</t>
  </si>
  <si>
    <t>Secondary Form 6</t>
  </si>
  <si>
    <t>Post-Secondary</t>
  </si>
  <si>
    <t>Cash work</t>
  </si>
  <si>
    <t>Other work</t>
  </si>
  <si>
    <t>Looking for work</t>
  </si>
  <si>
    <t>Not looking for work</t>
  </si>
  <si>
    <t>Home makers</t>
  </si>
  <si>
    <t>Students</t>
  </si>
  <si>
    <t>Disabled</t>
  </si>
  <si>
    <t>Professional &amp; technical</t>
  </si>
  <si>
    <t>Administrative &amp; Managerial</t>
  </si>
  <si>
    <t>Clerical</t>
  </si>
  <si>
    <t>Sales workers</t>
  </si>
  <si>
    <t>Service</t>
  </si>
  <si>
    <t>Agric. Forestry Fishery</t>
  </si>
  <si>
    <t>Production transport labor</t>
  </si>
  <si>
    <t>Seeking employment</t>
  </si>
  <si>
    <t>Agriculture</t>
  </si>
  <si>
    <t>Mining</t>
  </si>
  <si>
    <t>Manufacturing</t>
  </si>
  <si>
    <t>Electricity</t>
  </si>
  <si>
    <t>Construction</t>
  </si>
  <si>
    <t>Trade</t>
  </si>
  <si>
    <t>Reansport</t>
  </si>
  <si>
    <t>Finance</t>
  </si>
  <si>
    <t>Services</t>
  </si>
  <si>
    <t>NS and unemployed</t>
  </si>
  <si>
    <t>Private sector wage</t>
  </si>
  <si>
    <t>Wage - government</t>
  </si>
  <si>
    <t>Wage - other</t>
  </si>
  <si>
    <t>Unpaid family helper</t>
  </si>
  <si>
    <t>Cakau-</t>
  </si>
  <si>
    <t>Lomai-</t>
  </si>
  <si>
    <t>Macu-</t>
  </si>
  <si>
    <t>Nadroga-</t>
  </si>
  <si>
    <t>Naita-</t>
  </si>
  <si>
    <t>drove</t>
  </si>
  <si>
    <t>viti</t>
  </si>
  <si>
    <t>ata</t>
  </si>
  <si>
    <t>Navosa</t>
  </si>
  <si>
    <t>siri</t>
  </si>
  <si>
    <t>Relationship</t>
  </si>
  <si>
    <t xml:space="preserve">     Total</t>
  </si>
  <si>
    <t xml:space="preserve">       Males</t>
  </si>
  <si>
    <t xml:space="preserve">     Females</t>
  </si>
  <si>
    <t>Source: 1986 Fiji Census of Population and Housing</t>
  </si>
  <si>
    <t>Employment</t>
  </si>
  <si>
    <t>Status</t>
  </si>
  <si>
    <t xml:space="preserve">     Males</t>
  </si>
  <si>
    <t>Industry</t>
  </si>
  <si>
    <t xml:space="preserve">    Females</t>
  </si>
  <si>
    <t>Occupation</t>
  </si>
  <si>
    <t>Economic</t>
  </si>
  <si>
    <t>Activity</t>
  </si>
  <si>
    <t>Res 1981</t>
  </si>
  <si>
    <t>Urban/rural</t>
  </si>
  <si>
    <t>Residence</t>
  </si>
  <si>
    <t>in 1981</t>
  </si>
  <si>
    <t>Birthplace</t>
  </si>
  <si>
    <t xml:space="preserve">      Males</t>
  </si>
  <si>
    <t>Table    Birthplace by Current Residence for Males, Fiji: 1986</t>
  </si>
  <si>
    <t>Table    Birthplace by Current Residence for Females, Fiji: 1986</t>
  </si>
  <si>
    <t>Table    Residence in 1981 by Current Residence for Females, Fiji: 1986</t>
  </si>
  <si>
    <t>Table    Residence in 1981 by Current Residence for Males, Fiji: 1986</t>
  </si>
  <si>
    <t>Mother VS</t>
  </si>
  <si>
    <t>Nadroga/Navosa</t>
  </si>
  <si>
    <t>Age</t>
  </si>
  <si>
    <t>Table     Mother's Vital Status by Sex and Province, Fiji: 1986</t>
  </si>
  <si>
    <t>Father VS</t>
  </si>
  <si>
    <t>Table     Father's Vital Status by Sex and Province, Fiji: 1986</t>
  </si>
  <si>
    <t>Ethnicity</t>
  </si>
  <si>
    <t xml:space="preserve">      Females</t>
  </si>
  <si>
    <t xml:space="preserve">    Males</t>
  </si>
  <si>
    <t>Table 4  Marital Status by age, Sex, and Province, Fiji: 1986</t>
  </si>
  <si>
    <t>Table 5.  SMAM Calculation</t>
  </si>
  <si>
    <t>Table 6. Fertility by Age and Province, Fiji: 1986</t>
  </si>
  <si>
    <t>Table 7. Fertility by Age and Province for Fijians, Fiji: 1986</t>
  </si>
  <si>
    <t>Table 8. Fertility by Age and Province for Indians, Fiji: 1986</t>
  </si>
  <si>
    <t>Table  9.   Father's Vital Status by Sex and Province, Fiji: 1986</t>
  </si>
  <si>
    <t>Table 10.   Mother's Vital Status by Sex and Province, Fiji: 1986</t>
  </si>
  <si>
    <t>Table 11. Relationship by Province, Fiji: 1986</t>
  </si>
  <si>
    <t>Table 12.   Ethnicity by Province, Fiji: 1986</t>
  </si>
  <si>
    <t>Table 12A.     Ethnicity by Province, Fiji: 1986</t>
  </si>
  <si>
    <t>Table 13. Religion by Province, Fiji: 1986</t>
  </si>
  <si>
    <t>Table 14. Birthplace by Current Residence, Fiji: 1986</t>
  </si>
  <si>
    <t>Table 15. Burthplace Urban and Rural by Province, Fiji: 1986</t>
  </si>
  <si>
    <t>Table 16.   Residence in 1981 by Current Residence, Fiji: 1986</t>
  </si>
  <si>
    <t>Table 17. Residence in 1981 Urban and Rural by Province, Fiji: 1986</t>
  </si>
  <si>
    <t>Table 18. School attendance by Province, Fiji: 1986</t>
  </si>
  <si>
    <t>Table 19. Educational Attainment by Province, Fiji: 1986</t>
  </si>
  <si>
    <t>Educational</t>
  </si>
  <si>
    <t>Attainment</t>
  </si>
  <si>
    <t>School</t>
  </si>
  <si>
    <t>Attendance</t>
  </si>
  <si>
    <t>Table 20. Economic Activity by Province, Fiji: 1986</t>
  </si>
  <si>
    <t>Table 21. Occupation by Province, Fiji: 1986</t>
  </si>
  <si>
    <t>Table 22. Industry by Province, Fiji: 1986</t>
  </si>
  <si>
    <t>Table 23. Employment Status by Province, Fiji: 1986</t>
  </si>
  <si>
    <t>Religion</t>
  </si>
  <si>
    <t>CEB/W</t>
  </si>
  <si>
    <t>CS/W</t>
  </si>
  <si>
    <t>CS/CEB</t>
  </si>
  <si>
    <t>MCEB/W</t>
  </si>
  <si>
    <t>MCS/W</t>
  </si>
  <si>
    <t>MCS/MCEB</t>
  </si>
  <si>
    <t>FCEB/W</t>
  </si>
  <si>
    <t>FCS/W</t>
  </si>
  <si>
    <t>FCS/FCEB</t>
  </si>
  <si>
    <t>Year Last Birth</t>
  </si>
  <si>
    <t>Single</t>
  </si>
  <si>
    <t>Table 2. Single Year of Age by Sex and Province, Fiji: 1986</t>
  </si>
  <si>
    <t>5 - 9</t>
  </si>
  <si>
    <t>10 - 14</t>
  </si>
  <si>
    <t>Source; 1986 Fiji Census of Population and Housing</t>
  </si>
  <si>
    <t>Indians</t>
  </si>
  <si>
    <t>Fijians</t>
  </si>
  <si>
    <t>Source:  1986 Fiji Census of Population and housing</t>
  </si>
  <si>
    <t>WORK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</si>
</sst>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indexed="10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1" applyNumberFormat="1" applyFont="1"/>
    <xf numFmtId="2" fontId="2" fillId="0" borderId="0" xfId="1" applyNumberFormat="1" applyFont="1"/>
    <xf numFmtId="164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/>
    <xf numFmtId="3" fontId="2" fillId="0" borderId="7" xfId="0" applyNumberFormat="1" applyFont="1" applyBorder="1"/>
    <xf numFmtId="3" fontId="4" fillId="0" borderId="0" xfId="0" applyNumberFormat="1" applyFont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7" xfId="0" applyNumberFormat="1" applyFont="1" applyBorder="1"/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/>
    <xf numFmtId="3" fontId="4" fillId="0" borderId="1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49" fontId="2" fillId="0" borderId="4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165" fontId="2" fillId="0" borderId="0" xfId="0" applyNumberFormat="1" applyFont="1"/>
    <xf numFmtId="3" fontId="2" fillId="0" borderId="10" xfId="0" applyNumberFormat="1" applyFont="1" applyBorder="1" applyAlignment="1">
      <alignment horizontal="left"/>
    </xf>
    <xf numFmtId="0" fontId="2" fillId="0" borderId="1" xfId="0" applyFont="1" applyBorder="1"/>
    <xf numFmtId="3" fontId="2" fillId="0" borderId="3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2" fillId="0" borderId="0" xfId="0" applyNumberFormat="1" applyFont="1"/>
    <xf numFmtId="3" fontId="2" fillId="0" borderId="7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1" xfId="0" applyNumberFormat="1" applyFont="1" applyBorder="1"/>
    <xf numFmtId="3" fontId="4" fillId="0" borderId="7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D669-B9E6-4F4E-BBB3-E885286320B2}">
  <dimension ref="A1:AZ79"/>
  <sheetViews>
    <sheetView view="pageBreakPreview" topLeftCell="O46" zoomScaleNormal="100" zoomScaleSheetLayoutView="100" workbookViewId="0">
      <selection activeCell="AN79" sqref="AN79:AZ79"/>
    </sheetView>
  </sheetViews>
  <sheetFormatPr defaultRowHeight="10.199999999999999" x14ac:dyDescent="0.2"/>
  <cols>
    <col min="1" max="1" width="6.33203125" style="6" customWidth="1"/>
    <col min="2" max="13" width="6.77734375" style="6" customWidth="1"/>
    <col min="14" max="14" width="8.88671875" style="6"/>
    <col min="15" max="26" width="6.44140625" style="6" customWidth="1"/>
    <col min="27" max="27" width="8.88671875" style="6"/>
    <col min="28" max="39" width="6.6640625" style="6" customWidth="1"/>
    <col min="40" max="40" width="8.88671875" style="6"/>
    <col min="41" max="52" width="6" style="6" customWidth="1"/>
    <col min="53" max="16384" width="8.88671875" style="6"/>
  </cols>
  <sheetData>
    <row r="1" spans="1:52" x14ac:dyDescent="0.2">
      <c r="A1" s="6" t="s">
        <v>0</v>
      </c>
      <c r="N1" s="6" t="s">
        <v>0</v>
      </c>
      <c r="AA1" s="6" t="s">
        <v>0</v>
      </c>
      <c r="AN1" s="6" t="s">
        <v>0</v>
      </c>
    </row>
    <row r="2" spans="1:52" x14ac:dyDescent="0.2">
      <c r="A2" s="10" t="s">
        <v>294</v>
      </c>
      <c r="B2" s="25" t="s">
        <v>2</v>
      </c>
      <c r="C2" s="25"/>
      <c r="D2" s="25"/>
      <c r="E2" s="25" t="s">
        <v>3</v>
      </c>
      <c r="F2" s="25"/>
      <c r="G2" s="25"/>
      <c r="H2" s="25" t="s">
        <v>4</v>
      </c>
      <c r="I2" s="25"/>
      <c r="J2" s="25"/>
      <c r="K2" s="25" t="s">
        <v>5</v>
      </c>
      <c r="L2" s="25"/>
      <c r="M2" s="25"/>
      <c r="N2" s="10" t="s">
        <v>294</v>
      </c>
      <c r="O2" s="25" t="s">
        <v>6</v>
      </c>
      <c r="P2" s="25"/>
      <c r="Q2" s="25"/>
      <c r="R2" s="25" t="s">
        <v>7</v>
      </c>
      <c r="S2" s="25"/>
      <c r="T2" s="25"/>
      <c r="U2" s="25" t="s">
        <v>8</v>
      </c>
      <c r="V2" s="25"/>
      <c r="W2" s="25"/>
      <c r="X2" s="25" t="s">
        <v>9</v>
      </c>
      <c r="Y2" s="25"/>
      <c r="Z2" s="25"/>
      <c r="AA2" s="10" t="s">
        <v>294</v>
      </c>
      <c r="AB2" s="25" t="s">
        <v>250</v>
      </c>
      <c r="AC2" s="25"/>
      <c r="AD2" s="25"/>
      <c r="AE2" s="25" t="s">
        <v>10</v>
      </c>
      <c r="AF2" s="25"/>
      <c r="AG2" s="25"/>
      <c r="AH2" s="25" t="s">
        <v>11</v>
      </c>
      <c r="AI2" s="25"/>
      <c r="AJ2" s="25"/>
      <c r="AK2" s="25" t="s">
        <v>12</v>
      </c>
      <c r="AL2" s="25"/>
      <c r="AM2" s="25"/>
      <c r="AN2" s="10" t="s">
        <v>294</v>
      </c>
      <c r="AO2" s="25" t="s">
        <v>13</v>
      </c>
      <c r="AP2" s="25"/>
      <c r="AQ2" s="25"/>
      <c r="AR2" s="25" t="s">
        <v>14</v>
      </c>
      <c r="AS2" s="25"/>
      <c r="AT2" s="25"/>
      <c r="AU2" s="25" t="s">
        <v>15</v>
      </c>
      <c r="AV2" s="25"/>
      <c r="AW2" s="25"/>
      <c r="AX2" s="25" t="s">
        <v>16</v>
      </c>
      <c r="AY2" s="25"/>
      <c r="AZ2" s="26"/>
    </row>
    <row r="3" spans="1:52" s="7" customFormat="1" x14ac:dyDescent="0.2">
      <c r="A3" s="35" t="s">
        <v>251</v>
      </c>
      <c r="B3" s="8" t="s">
        <v>2</v>
      </c>
      <c r="C3" s="8" t="s">
        <v>18</v>
      </c>
      <c r="D3" s="8" t="s">
        <v>19</v>
      </c>
      <c r="E3" s="8" t="s">
        <v>2</v>
      </c>
      <c r="F3" s="8" t="s">
        <v>18</v>
      </c>
      <c r="G3" s="8" t="s">
        <v>19</v>
      </c>
      <c r="H3" s="8" t="s">
        <v>2</v>
      </c>
      <c r="I3" s="8" t="s">
        <v>18</v>
      </c>
      <c r="J3" s="8" t="s">
        <v>19</v>
      </c>
      <c r="K3" s="8" t="s">
        <v>2</v>
      </c>
      <c r="L3" s="8" t="s">
        <v>18</v>
      </c>
      <c r="M3" s="8" t="s">
        <v>19</v>
      </c>
      <c r="N3" s="35" t="s">
        <v>251</v>
      </c>
      <c r="O3" s="8" t="s">
        <v>2</v>
      </c>
      <c r="P3" s="8" t="s">
        <v>18</v>
      </c>
      <c r="Q3" s="8" t="s">
        <v>19</v>
      </c>
      <c r="R3" s="8" t="s">
        <v>2</v>
      </c>
      <c r="S3" s="8" t="s">
        <v>18</v>
      </c>
      <c r="T3" s="8" t="s">
        <v>19</v>
      </c>
      <c r="U3" s="8" t="s">
        <v>2</v>
      </c>
      <c r="V3" s="8" t="s">
        <v>18</v>
      </c>
      <c r="W3" s="8" t="s">
        <v>19</v>
      </c>
      <c r="X3" s="8" t="s">
        <v>2</v>
      </c>
      <c r="Y3" s="8" t="s">
        <v>18</v>
      </c>
      <c r="Z3" s="8" t="s">
        <v>19</v>
      </c>
      <c r="AA3" s="35" t="s">
        <v>251</v>
      </c>
      <c r="AB3" s="8" t="s">
        <v>2</v>
      </c>
      <c r="AC3" s="8" t="s">
        <v>18</v>
      </c>
      <c r="AD3" s="8" t="s">
        <v>19</v>
      </c>
      <c r="AE3" s="8" t="s">
        <v>2</v>
      </c>
      <c r="AF3" s="8" t="s">
        <v>18</v>
      </c>
      <c r="AG3" s="8" t="s">
        <v>19</v>
      </c>
      <c r="AH3" s="8" t="s">
        <v>2</v>
      </c>
      <c r="AI3" s="8" t="s">
        <v>18</v>
      </c>
      <c r="AJ3" s="8" t="s">
        <v>19</v>
      </c>
      <c r="AK3" s="8" t="s">
        <v>2</v>
      </c>
      <c r="AL3" s="8" t="s">
        <v>18</v>
      </c>
      <c r="AM3" s="8" t="s">
        <v>19</v>
      </c>
      <c r="AN3" s="35" t="s">
        <v>251</v>
      </c>
      <c r="AO3" s="8" t="s">
        <v>2</v>
      </c>
      <c r="AP3" s="8" t="s">
        <v>18</v>
      </c>
      <c r="AQ3" s="8" t="s">
        <v>19</v>
      </c>
      <c r="AR3" s="8" t="s">
        <v>2</v>
      </c>
      <c r="AS3" s="8" t="s">
        <v>18</v>
      </c>
      <c r="AT3" s="8" t="s">
        <v>19</v>
      </c>
      <c r="AU3" s="8" t="s">
        <v>2</v>
      </c>
      <c r="AV3" s="8" t="s">
        <v>18</v>
      </c>
      <c r="AW3" s="8" t="s">
        <v>19</v>
      </c>
      <c r="AX3" s="8" t="s">
        <v>2</v>
      </c>
      <c r="AY3" s="8" t="s">
        <v>18</v>
      </c>
      <c r="AZ3" s="9" t="s">
        <v>19</v>
      </c>
    </row>
    <row r="4" spans="1:52" x14ac:dyDescent="0.2">
      <c r="A4" s="6" t="s">
        <v>227</v>
      </c>
      <c r="B4" s="6">
        <v>715376</v>
      </c>
      <c r="C4" s="6">
        <v>362568</v>
      </c>
      <c r="D4" s="6">
        <v>352808</v>
      </c>
      <c r="E4" s="6">
        <v>197633</v>
      </c>
      <c r="F4" s="6">
        <v>99826</v>
      </c>
      <c r="G4" s="6">
        <v>97807</v>
      </c>
      <c r="H4" s="6">
        <v>13987</v>
      </c>
      <c r="I4" s="6">
        <v>7103</v>
      </c>
      <c r="J4" s="6">
        <v>6884</v>
      </c>
      <c r="K4" s="6">
        <v>40433</v>
      </c>
      <c r="L4" s="6">
        <v>20755</v>
      </c>
      <c r="M4" s="6">
        <v>19678</v>
      </c>
      <c r="N4" s="6" t="s">
        <v>227</v>
      </c>
      <c r="O4" s="6">
        <v>9805</v>
      </c>
      <c r="P4" s="6">
        <v>5053</v>
      </c>
      <c r="Q4" s="6">
        <v>4752</v>
      </c>
      <c r="R4" s="6">
        <v>14203</v>
      </c>
      <c r="S4" s="6">
        <v>7046</v>
      </c>
      <c r="T4" s="6">
        <v>7157</v>
      </c>
      <c r="U4" s="6">
        <v>16066</v>
      </c>
      <c r="V4" s="6">
        <v>8267</v>
      </c>
      <c r="W4" s="6">
        <v>7799</v>
      </c>
      <c r="X4" s="6">
        <v>74735</v>
      </c>
      <c r="Y4" s="6">
        <v>38077</v>
      </c>
      <c r="Z4" s="6">
        <v>36658</v>
      </c>
      <c r="AA4" s="6" t="s">
        <v>227</v>
      </c>
      <c r="AB4" s="6">
        <v>54431</v>
      </c>
      <c r="AC4" s="6">
        <v>27843</v>
      </c>
      <c r="AD4" s="6">
        <v>26588</v>
      </c>
      <c r="AE4" s="6">
        <v>100227</v>
      </c>
      <c r="AF4" s="6">
        <v>50424</v>
      </c>
      <c r="AG4" s="6">
        <v>49803</v>
      </c>
      <c r="AH4" s="6">
        <v>4836</v>
      </c>
      <c r="AI4" s="6">
        <v>2500</v>
      </c>
      <c r="AJ4" s="6">
        <v>2336</v>
      </c>
      <c r="AK4" s="6">
        <v>31285</v>
      </c>
      <c r="AL4" s="6">
        <v>16009</v>
      </c>
      <c r="AM4" s="6">
        <v>15276</v>
      </c>
      <c r="AN4" s="6" t="s">
        <v>227</v>
      </c>
      <c r="AO4" s="6">
        <v>97442</v>
      </c>
      <c r="AP4" s="6">
        <v>48895</v>
      </c>
      <c r="AQ4" s="6">
        <v>48547</v>
      </c>
      <c r="AR4" s="6">
        <v>13356</v>
      </c>
      <c r="AS4" s="6">
        <v>6823</v>
      </c>
      <c r="AT4" s="6">
        <v>6533</v>
      </c>
      <c r="AU4" s="6">
        <v>44249</v>
      </c>
      <c r="AV4" s="6">
        <v>22561</v>
      </c>
      <c r="AW4" s="6">
        <v>21688</v>
      </c>
      <c r="AX4" s="6">
        <v>2688</v>
      </c>
      <c r="AY4" s="6">
        <v>1386</v>
      </c>
      <c r="AZ4" s="6">
        <v>1302</v>
      </c>
    </row>
    <row r="5" spans="1:52" x14ac:dyDescent="0.2">
      <c r="A5" s="6" t="s">
        <v>22</v>
      </c>
      <c r="B5" s="6">
        <v>101286</v>
      </c>
      <c r="C5" s="6">
        <v>52044</v>
      </c>
      <c r="D5" s="6">
        <v>49242</v>
      </c>
      <c r="E5" s="6">
        <v>27445</v>
      </c>
      <c r="F5" s="6">
        <v>13960</v>
      </c>
      <c r="G5" s="6">
        <v>13485</v>
      </c>
      <c r="H5" s="6">
        <v>2215</v>
      </c>
      <c r="I5" s="6">
        <v>1151</v>
      </c>
      <c r="J5" s="6">
        <v>1064</v>
      </c>
      <c r="K5" s="6">
        <v>6154</v>
      </c>
      <c r="L5" s="6">
        <v>3154</v>
      </c>
      <c r="M5" s="6">
        <v>3000</v>
      </c>
      <c r="N5" s="6" t="s">
        <v>22</v>
      </c>
      <c r="O5" s="6">
        <v>1427</v>
      </c>
      <c r="P5" s="6">
        <v>719</v>
      </c>
      <c r="Q5" s="6">
        <v>708</v>
      </c>
      <c r="R5" s="6">
        <v>2342</v>
      </c>
      <c r="S5" s="6">
        <v>1204</v>
      </c>
      <c r="T5" s="6">
        <v>1138</v>
      </c>
      <c r="U5" s="6">
        <v>2640</v>
      </c>
      <c r="V5" s="6">
        <v>1386</v>
      </c>
      <c r="W5" s="6">
        <v>1254</v>
      </c>
      <c r="X5" s="6">
        <v>10620</v>
      </c>
      <c r="Y5" s="6">
        <v>5426</v>
      </c>
      <c r="Z5" s="6">
        <v>5194</v>
      </c>
      <c r="AA5" s="6" t="s">
        <v>22</v>
      </c>
      <c r="AB5" s="6">
        <v>7586</v>
      </c>
      <c r="AC5" s="6">
        <v>3978</v>
      </c>
      <c r="AD5" s="6">
        <v>3608</v>
      </c>
      <c r="AE5" s="6">
        <v>14304</v>
      </c>
      <c r="AF5" s="6">
        <v>7331</v>
      </c>
      <c r="AG5" s="6">
        <v>6973</v>
      </c>
      <c r="AH5" s="6">
        <v>853</v>
      </c>
      <c r="AI5" s="6">
        <v>443</v>
      </c>
      <c r="AJ5" s="6">
        <v>410</v>
      </c>
      <c r="AK5" s="6">
        <v>4699</v>
      </c>
      <c r="AL5" s="6">
        <v>2457</v>
      </c>
      <c r="AM5" s="6">
        <v>2242</v>
      </c>
      <c r="AN5" s="6" t="s">
        <v>22</v>
      </c>
      <c r="AO5" s="6">
        <v>12376</v>
      </c>
      <c r="AP5" s="6">
        <v>6309</v>
      </c>
      <c r="AQ5" s="6">
        <v>6067</v>
      </c>
      <c r="AR5" s="6">
        <v>2022</v>
      </c>
      <c r="AS5" s="6">
        <v>1083</v>
      </c>
      <c r="AT5" s="6">
        <v>939</v>
      </c>
      <c r="AU5" s="6">
        <v>6256</v>
      </c>
      <c r="AV5" s="6">
        <v>3257</v>
      </c>
      <c r="AW5" s="6">
        <v>2999</v>
      </c>
      <c r="AX5" s="6">
        <v>347</v>
      </c>
      <c r="AY5" s="6">
        <v>186</v>
      </c>
      <c r="AZ5" s="6">
        <v>161</v>
      </c>
    </row>
    <row r="6" spans="1:52" x14ac:dyDescent="0.2">
      <c r="A6" s="6" t="s">
        <v>296</v>
      </c>
      <c r="B6" s="6">
        <v>93152</v>
      </c>
      <c r="C6" s="6">
        <v>47850</v>
      </c>
      <c r="D6" s="6">
        <v>45302</v>
      </c>
      <c r="E6" s="6">
        <v>25672</v>
      </c>
      <c r="F6" s="6">
        <v>13069</v>
      </c>
      <c r="G6" s="6">
        <v>12603</v>
      </c>
      <c r="H6" s="6">
        <v>1923</v>
      </c>
      <c r="I6" s="6">
        <v>1011</v>
      </c>
      <c r="J6" s="6">
        <v>912</v>
      </c>
      <c r="K6" s="6">
        <v>5517</v>
      </c>
      <c r="L6" s="6">
        <v>2848</v>
      </c>
      <c r="M6" s="6">
        <v>2669</v>
      </c>
      <c r="N6" s="6" t="s">
        <v>296</v>
      </c>
      <c r="O6" s="6">
        <v>1415</v>
      </c>
      <c r="P6" s="6">
        <v>737</v>
      </c>
      <c r="Q6" s="6">
        <v>678</v>
      </c>
      <c r="R6" s="6">
        <v>2083</v>
      </c>
      <c r="S6" s="6">
        <v>1086</v>
      </c>
      <c r="T6" s="6">
        <v>997</v>
      </c>
      <c r="U6" s="6">
        <v>2290</v>
      </c>
      <c r="V6" s="6">
        <v>1149</v>
      </c>
      <c r="W6" s="6">
        <v>1141</v>
      </c>
      <c r="X6" s="6">
        <v>9949</v>
      </c>
      <c r="Y6" s="6">
        <v>5148</v>
      </c>
      <c r="Z6" s="6">
        <v>4801</v>
      </c>
      <c r="AA6" s="6" t="s">
        <v>296</v>
      </c>
      <c r="AB6" s="6">
        <v>7092</v>
      </c>
      <c r="AC6" s="6">
        <v>3650</v>
      </c>
      <c r="AD6" s="6">
        <v>3442</v>
      </c>
      <c r="AE6" s="6">
        <v>13197</v>
      </c>
      <c r="AF6" s="6">
        <v>6835</v>
      </c>
      <c r="AG6" s="6">
        <v>6362</v>
      </c>
      <c r="AH6" s="6">
        <v>673</v>
      </c>
      <c r="AI6" s="6">
        <v>343</v>
      </c>
      <c r="AJ6" s="6">
        <v>330</v>
      </c>
      <c r="AK6" s="6">
        <v>4194</v>
      </c>
      <c r="AL6" s="6">
        <v>2156</v>
      </c>
      <c r="AM6" s="6">
        <v>2038</v>
      </c>
      <c r="AN6" s="6" t="s">
        <v>296</v>
      </c>
      <c r="AO6" s="6">
        <v>11356</v>
      </c>
      <c r="AP6" s="6">
        <v>5816</v>
      </c>
      <c r="AQ6" s="6">
        <v>5540</v>
      </c>
      <c r="AR6" s="6">
        <v>1738</v>
      </c>
      <c r="AS6" s="6">
        <v>889</v>
      </c>
      <c r="AT6" s="6">
        <v>849</v>
      </c>
      <c r="AU6" s="6">
        <v>5670</v>
      </c>
      <c r="AV6" s="6">
        <v>2910</v>
      </c>
      <c r="AW6" s="6">
        <v>2760</v>
      </c>
      <c r="AX6" s="6">
        <v>383</v>
      </c>
      <c r="AY6" s="6">
        <v>203</v>
      </c>
      <c r="AZ6" s="6">
        <v>180</v>
      </c>
    </row>
    <row r="7" spans="1:52" x14ac:dyDescent="0.2">
      <c r="A7" s="6" t="s">
        <v>297</v>
      </c>
      <c r="B7" s="6">
        <v>79025</v>
      </c>
      <c r="C7" s="6">
        <v>40358</v>
      </c>
      <c r="D7" s="6">
        <v>38667</v>
      </c>
      <c r="E7" s="6">
        <v>21450</v>
      </c>
      <c r="F7" s="6">
        <v>10973</v>
      </c>
      <c r="G7" s="6">
        <v>10477</v>
      </c>
      <c r="H7" s="6">
        <v>1652</v>
      </c>
      <c r="I7" s="6">
        <v>873</v>
      </c>
      <c r="J7" s="6">
        <v>779</v>
      </c>
      <c r="K7" s="6">
        <v>4691</v>
      </c>
      <c r="L7" s="6">
        <v>2363</v>
      </c>
      <c r="M7" s="6">
        <v>2328</v>
      </c>
      <c r="N7" s="6" t="s">
        <v>297</v>
      </c>
      <c r="O7" s="6">
        <v>1079</v>
      </c>
      <c r="P7" s="6">
        <v>547</v>
      </c>
      <c r="Q7" s="6">
        <v>532</v>
      </c>
      <c r="R7" s="6">
        <v>1701</v>
      </c>
      <c r="S7" s="6">
        <v>869</v>
      </c>
      <c r="T7" s="6">
        <v>832</v>
      </c>
      <c r="U7" s="6">
        <v>1779</v>
      </c>
      <c r="V7" s="6">
        <v>919</v>
      </c>
      <c r="W7" s="6">
        <v>860</v>
      </c>
      <c r="X7" s="6">
        <v>8246</v>
      </c>
      <c r="Y7" s="6">
        <v>4213</v>
      </c>
      <c r="Z7" s="6">
        <v>4033</v>
      </c>
      <c r="AA7" s="6" t="s">
        <v>297</v>
      </c>
      <c r="AB7" s="6">
        <v>5947</v>
      </c>
      <c r="AC7" s="6">
        <v>3111</v>
      </c>
      <c r="AD7" s="6">
        <v>2836</v>
      </c>
      <c r="AE7" s="6">
        <v>11322</v>
      </c>
      <c r="AF7" s="6">
        <v>5634</v>
      </c>
      <c r="AG7" s="6">
        <v>5688</v>
      </c>
      <c r="AH7" s="6">
        <v>590</v>
      </c>
      <c r="AI7" s="6">
        <v>316</v>
      </c>
      <c r="AJ7" s="6">
        <v>274</v>
      </c>
      <c r="AK7" s="6">
        <v>3690</v>
      </c>
      <c r="AL7" s="6">
        <v>1926</v>
      </c>
      <c r="AM7" s="6">
        <v>1764</v>
      </c>
      <c r="AN7" s="6" t="s">
        <v>297</v>
      </c>
      <c r="AO7" s="6">
        <v>9900</v>
      </c>
      <c r="AP7" s="6">
        <v>5020</v>
      </c>
      <c r="AQ7" s="6">
        <v>4880</v>
      </c>
      <c r="AR7" s="6">
        <v>1522</v>
      </c>
      <c r="AS7" s="6">
        <v>803</v>
      </c>
      <c r="AT7" s="6">
        <v>719</v>
      </c>
      <c r="AU7" s="6">
        <v>5143</v>
      </c>
      <c r="AV7" s="6">
        <v>2634</v>
      </c>
      <c r="AW7" s="6">
        <v>2509</v>
      </c>
      <c r="AX7" s="6">
        <v>313</v>
      </c>
      <c r="AY7" s="6">
        <v>157</v>
      </c>
      <c r="AZ7" s="6">
        <v>156</v>
      </c>
    </row>
    <row r="8" spans="1:52" x14ac:dyDescent="0.2">
      <c r="A8" s="6" t="s">
        <v>23</v>
      </c>
      <c r="B8" s="6">
        <v>73616</v>
      </c>
      <c r="C8" s="6">
        <v>37070</v>
      </c>
      <c r="D8" s="6">
        <v>36546</v>
      </c>
      <c r="E8" s="6">
        <v>19853</v>
      </c>
      <c r="F8" s="6">
        <v>9893</v>
      </c>
      <c r="G8" s="6">
        <v>9960</v>
      </c>
      <c r="H8" s="6">
        <v>1447</v>
      </c>
      <c r="I8" s="6">
        <v>691</v>
      </c>
      <c r="J8" s="6">
        <v>756</v>
      </c>
      <c r="K8" s="6">
        <v>3975</v>
      </c>
      <c r="L8" s="6">
        <v>2012</v>
      </c>
      <c r="M8" s="6">
        <v>1963</v>
      </c>
      <c r="N8" s="6" t="s">
        <v>23</v>
      </c>
      <c r="O8" s="6">
        <v>945</v>
      </c>
      <c r="P8" s="6">
        <v>477</v>
      </c>
      <c r="Q8" s="6">
        <v>468</v>
      </c>
      <c r="R8" s="6">
        <v>1222</v>
      </c>
      <c r="S8" s="6">
        <v>538</v>
      </c>
      <c r="T8" s="6">
        <v>684</v>
      </c>
      <c r="U8" s="6">
        <v>1410</v>
      </c>
      <c r="V8" s="6">
        <v>689</v>
      </c>
      <c r="W8" s="6">
        <v>721</v>
      </c>
      <c r="X8" s="6">
        <v>8776</v>
      </c>
      <c r="Y8" s="6">
        <v>4478</v>
      </c>
      <c r="Z8" s="6">
        <v>4298</v>
      </c>
      <c r="AA8" s="6" t="s">
        <v>23</v>
      </c>
      <c r="AB8" s="6">
        <v>5504</v>
      </c>
      <c r="AC8" s="6">
        <v>2777</v>
      </c>
      <c r="AD8" s="6">
        <v>2727</v>
      </c>
      <c r="AE8" s="6">
        <v>10549</v>
      </c>
      <c r="AF8" s="6">
        <v>5398</v>
      </c>
      <c r="AG8" s="6">
        <v>5151</v>
      </c>
      <c r="AH8" s="6">
        <v>458</v>
      </c>
      <c r="AI8" s="6">
        <v>228</v>
      </c>
      <c r="AJ8" s="6">
        <v>230</v>
      </c>
      <c r="AK8" s="6">
        <v>3400</v>
      </c>
      <c r="AL8" s="6">
        <v>1726</v>
      </c>
      <c r="AM8" s="6">
        <v>1674</v>
      </c>
      <c r="AN8" s="6" t="s">
        <v>23</v>
      </c>
      <c r="AO8" s="6">
        <v>10079</v>
      </c>
      <c r="AP8" s="6">
        <v>5041</v>
      </c>
      <c r="AQ8" s="6">
        <v>5038</v>
      </c>
      <c r="AR8" s="6">
        <v>1282</v>
      </c>
      <c r="AS8" s="6">
        <v>648</v>
      </c>
      <c r="AT8" s="6">
        <v>634</v>
      </c>
      <c r="AU8" s="6">
        <v>4446</v>
      </c>
      <c r="AV8" s="6">
        <v>2320</v>
      </c>
      <c r="AW8" s="6">
        <v>2126</v>
      </c>
      <c r="AX8" s="6">
        <v>270</v>
      </c>
      <c r="AY8" s="6">
        <v>154</v>
      </c>
      <c r="AZ8" s="6">
        <v>116</v>
      </c>
    </row>
    <row r="9" spans="1:52" x14ac:dyDescent="0.2">
      <c r="A9" s="6" t="s">
        <v>24</v>
      </c>
      <c r="B9" s="6">
        <v>73728</v>
      </c>
      <c r="C9" s="6">
        <v>36731</v>
      </c>
      <c r="D9" s="6">
        <v>36997</v>
      </c>
      <c r="E9" s="6">
        <v>21022</v>
      </c>
      <c r="F9" s="6">
        <v>10457</v>
      </c>
      <c r="G9" s="6">
        <v>10565</v>
      </c>
      <c r="H9" s="6">
        <v>1239</v>
      </c>
      <c r="I9" s="6">
        <v>621</v>
      </c>
      <c r="J9" s="6">
        <v>618</v>
      </c>
      <c r="K9" s="6">
        <v>3814</v>
      </c>
      <c r="L9" s="6">
        <v>1988</v>
      </c>
      <c r="M9" s="6">
        <v>1826</v>
      </c>
      <c r="N9" s="6" t="s">
        <v>24</v>
      </c>
      <c r="O9" s="6">
        <v>830</v>
      </c>
      <c r="P9" s="6">
        <v>428</v>
      </c>
      <c r="Q9" s="6">
        <v>402</v>
      </c>
      <c r="R9" s="6">
        <v>1246</v>
      </c>
      <c r="S9" s="6">
        <v>544</v>
      </c>
      <c r="T9" s="6">
        <v>702</v>
      </c>
      <c r="U9" s="6">
        <v>1365</v>
      </c>
      <c r="V9" s="6">
        <v>704</v>
      </c>
      <c r="W9" s="6">
        <v>661</v>
      </c>
      <c r="X9" s="6">
        <v>8060</v>
      </c>
      <c r="Y9" s="6">
        <v>4094</v>
      </c>
      <c r="Z9" s="6">
        <v>3966</v>
      </c>
      <c r="AA9" s="6" t="s">
        <v>24</v>
      </c>
      <c r="AB9" s="6">
        <v>5696</v>
      </c>
      <c r="AC9" s="6">
        <v>2857</v>
      </c>
      <c r="AD9" s="6">
        <v>2839</v>
      </c>
      <c r="AE9" s="6">
        <v>10210</v>
      </c>
      <c r="AF9" s="6">
        <v>4945</v>
      </c>
      <c r="AG9" s="6">
        <v>5265</v>
      </c>
      <c r="AH9" s="6">
        <v>446</v>
      </c>
      <c r="AI9" s="6">
        <v>215</v>
      </c>
      <c r="AJ9" s="6">
        <v>231</v>
      </c>
      <c r="AK9" s="6">
        <v>2878</v>
      </c>
      <c r="AL9" s="6">
        <v>1445</v>
      </c>
      <c r="AM9" s="6">
        <v>1433</v>
      </c>
      <c r="AN9" s="6" t="s">
        <v>24</v>
      </c>
      <c r="AO9" s="6">
        <v>11169</v>
      </c>
      <c r="AP9" s="6">
        <v>5604</v>
      </c>
      <c r="AQ9" s="6">
        <v>5565</v>
      </c>
      <c r="AR9" s="6">
        <v>1285</v>
      </c>
      <c r="AS9" s="6">
        <v>596</v>
      </c>
      <c r="AT9" s="6">
        <v>689</v>
      </c>
      <c r="AU9" s="6">
        <v>4283</v>
      </c>
      <c r="AV9" s="6">
        <v>2139</v>
      </c>
      <c r="AW9" s="6">
        <v>2144</v>
      </c>
      <c r="AX9" s="6">
        <v>185</v>
      </c>
      <c r="AY9" s="6">
        <v>94</v>
      </c>
      <c r="AZ9" s="6">
        <v>91</v>
      </c>
    </row>
    <row r="10" spans="1:52" x14ac:dyDescent="0.2">
      <c r="A10" s="6" t="s">
        <v>25</v>
      </c>
      <c r="B10" s="6">
        <v>63444</v>
      </c>
      <c r="C10" s="6">
        <v>31988</v>
      </c>
      <c r="D10" s="6">
        <v>31456</v>
      </c>
      <c r="E10" s="6">
        <v>18182</v>
      </c>
      <c r="F10" s="6">
        <v>9130</v>
      </c>
      <c r="G10" s="6">
        <v>9052</v>
      </c>
      <c r="H10" s="6">
        <v>1067</v>
      </c>
      <c r="I10" s="6">
        <v>536</v>
      </c>
      <c r="J10" s="6">
        <v>531</v>
      </c>
      <c r="K10" s="6">
        <v>3322</v>
      </c>
      <c r="L10" s="6">
        <v>1755</v>
      </c>
      <c r="M10" s="6">
        <v>1567</v>
      </c>
      <c r="N10" s="6" t="s">
        <v>25</v>
      </c>
      <c r="O10" s="6">
        <v>741</v>
      </c>
      <c r="P10" s="6">
        <v>397</v>
      </c>
      <c r="Q10" s="6">
        <v>344</v>
      </c>
      <c r="R10" s="6">
        <v>1048</v>
      </c>
      <c r="S10" s="6">
        <v>547</v>
      </c>
      <c r="T10" s="6">
        <v>501</v>
      </c>
      <c r="U10" s="6">
        <v>1271</v>
      </c>
      <c r="V10" s="6">
        <v>673</v>
      </c>
      <c r="W10" s="6">
        <v>598</v>
      </c>
      <c r="X10" s="6">
        <v>6674</v>
      </c>
      <c r="Y10" s="6">
        <v>3400</v>
      </c>
      <c r="Z10" s="6">
        <v>3274</v>
      </c>
      <c r="AA10" s="6" t="s">
        <v>25</v>
      </c>
      <c r="AB10" s="6">
        <v>4683</v>
      </c>
      <c r="AC10" s="6">
        <v>2395</v>
      </c>
      <c r="AD10" s="6">
        <v>2288</v>
      </c>
      <c r="AE10" s="6">
        <v>8916</v>
      </c>
      <c r="AF10" s="6">
        <v>4383</v>
      </c>
      <c r="AG10" s="6">
        <v>4533</v>
      </c>
      <c r="AH10" s="6">
        <v>390</v>
      </c>
      <c r="AI10" s="6">
        <v>199</v>
      </c>
      <c r="AJ10" s="6">
        <v>191</v>
      </c>
      <c r="AK10" s="6">
        <v>2458</v>
      </c>
      <c r="AL10" s="6">
        <v>1268</v>
      </c>
      <c r="AM10" s="6">
        <v>1190</v>
      </c>
      <c r="AN10" s="6" t="s">
        <v>25</v>
      </c>
      <c r="AO10" s="6">
        <v>9683</v>
      </c>
      <c r="AP10" s="6">
        <v>4778</v>
      </c>
      <c r="AQ10" s="6">
        <v>4905</v>
      </c>
      <c r="AR10" s="6">
        <v>1181</v>
      </c>
      <c r="AS10" s="6">
        <v>601</v>
      </c>
      <c r="AT10" s="6">
        <v>580</v>
      </c>
      <c r="AU10" s="6">
        <v>3669</v>
      </c>
      <c r="AV10" s="6">
        <v>1838</v>
      </c>
      <c r="AW10" s="6">
        <v>1831</v>
      </c>
      <c r="AX10" s="6">
        <v>159</v>
      </c>
      <c r="AY10" s="6">
        <v>88</v>
      </c>
      <c r="AZ10" s="6">
        <v>71</v>
      </c>
    </row>
    <row r="11" spans="1:52" x14ac:dyDescent="0.2">
      <c r="A11" s="6" t="s">
        <v>26</v>
      </c>
      <c r="B11" s="6">
        <v>50708</v>
      </c>
      <c r="C11" s="6">
        <v>25337</v>
      </c>
      <c r="D11" s="6">
        <v>25371</v>
      </c>
      <c r="E11" s="6">
        <v>14881</v>
      </c>
      <c r="F11" s="6">
        <v>7394</v>
      </c>
      <c r="G11" s="6">
        <v>7487</v>
      </c>
      <c r="H11" s="6">
        <v>866</v>
      </c>
      <c r="I11" s="6">
        <v>442</v>
      </c>
      <c r="J11" s="6">
        <v>424</v>
      </c>
      <c r="K11" s="6">
        <v>2574</v>
      </c>
      <c r="L11" s="6">
        <v>1335</v>
      </c>
      <c r="M11" s="6">
        <v>1239</v>
      </c>
      <c r="N11" s="6" t="s">
        <v>26</v>
      </c>
      <c r="O11" s="6">
        <v>543</v>
      </c>
      <c r="P11" s="6">
        <v>273</v>
      </c>
      <c r="Q11" s="6">
        <v>270</v>
      </c>
      <c r="R11" s="6">
        <v>748</v>
      </c>
      <c r="S11" s="6">
        <v>378</v>
      </c>
      <c r="T11" s="6">
        <v>370</v>
      </c>
      <c r="U11" s="6">
        <v>999</v>
      </c>
      <c r="V11" s="6">
        <v>511</v>
      </c>
      <c r="W11" s="6">
        <v>488</v>
      </c>
      <c r="X11" s="6">
        <v>5018</v>
      </c>
      <c r="Y11" s="6">
        <v>2557</v>
      </c>
      <c r="Z11" s="6">
        <v>2461</v>
      </c>
      <c r="AA11" s="6" t="s">
        <v>26</v>
      </c>
      <c r="AB11" s="6">
        <v>3723</v>
      </c>
      <c r="AC11" s="6">
        <v>1829</v>
      </c>
      <c r="AD11" s="6">
        <v>1894</v>
      </c>
      <c r="AE11" s="6">
        <v>7407</v>
      </c>
      <c r="AF11" s="6">
        <v>3641</v>
      </c>
      <c r="AG11" s="6">
        <v>3766</v>
      </c>
      <c r="AH11" s="6">
        <v>279</v>
      </c>
      <c r="AI11" s="6">
        <v>148</v>
      </c>
      <c r="AJ11" s="6">
        <v>131</v>
      </c>
      <c r="AK11" s="6">
        <v>1983</v>
      </c>
      <c r="AL11" s="6">
        <v>989</v>
      </c>
      <c r="AM11" s="6">
        <v>994</v>
      </c>
      <c r="AN11" s="6" t="s">
        <v>26</v>
      </c>
      <c r="AO11" s="6">
        <v>7639</v>
      </c>
      <c r="AP11" s="6">
        <v>3792</v>
      </c>
      <c r="AQ11" s="6">
        <v>3847</v>
      </c>
      <c r="AR11" s="6">
        <v>958</v>
      </c>
      <c r="AS11" s="6">
        <v>469</v>
      </c>
      <c r="AT11" s="6">
        <v>489</v>
      </c>
      <c r="AU11" s="6">
        <v>2956</v>
      </c>
      <c r="AV11" s="6">
        <v>1508</v>
      </c>
      <c r="AW11" s="6">
        <v>1448</v>
      </c>
      <c r="AX11" s="6">
        <v>134</v>
      </c>
      <c r="AY11" s="6">
        <v>71</v>
      </c>
      <c r="AZ11" s="6">
        <v>63</v>
      </c>
    </row>
    <row r="12" spans="1:52" x14ac:dyDescent="0.2">
      <c r="A12" s="6" t="s">
        <v>27</v>
      </c>
      <c r="B12" s="6">
        <v>41717</v>
      </c>
      <c r="C12" s="6">
        <v>21035</v>
      </c>
      <c r="D12" s="6">
        <v>20682</v>
      </c>
      <c r="E12" s="6">
        <v>11922</v>
      </c>
      <c r="F12" s="6">
        <v>6002</v>
      </c>
      <c r="G12" s="6">
        <v>5920</v>
      </c>
      <c r="H12" s="6">
        <v>744</v>
      </c>
      <c r="I12" s="6">
        <v>360</v>
      </c>
      <c r="J12" s="6">
        <v>384</v>
      </c>
      <c r="K12" s="6">
        <v>2101</v>
      </c>
      <c r="L12" s="6">
        <v>1062</v>
      </c>
      <c r="M12" s="6">
        <v>1039</v>
      </c>
      <c r="N12" s="6" t="s">
        <v>27</v>
      </c>
      <c r="O12" s="6">
        <v>478</v>
      </c>
      <c r="P12" s="6">
        <v>258</v>
      </c>
      <c r="Q12" s="6">
        <v>220</v>
      </c>
      <c r="R12" s="6">
        <v>666</v>
      </c>
      <c r="S12" s="6">
        <v>309</v>
      </c>
      <c r="T12" s="6">
        <v>357</v>
      </c>
      <c r="U12" s="6">
        <v>876</v>
      </c>
      <c r="V12" s="6">
        <v>469</v>
      </c>
      <c r="W12" s="6">
        <v>407</v>
      </c>
      <c r="X12" s="6">
        <v>4075</v>
      </c>
      <c r="Y12" s="6">
        <v>2026</v>
      </c>
      <c r="Z12" s="6">
        <v>2049</v>
      </c>
      <c r="AA12" s="6" t="s">
        <v>27</v>
      </c>
      <c r="AB12" s="6">
        <v>3227</v>
      </c>
      <c r="AC12" s="6">
        <v>1634</v>
      </c>
      <c r="AD12" s="6">
        <v>1593</v>
      </c>
      <c r="AE12" s="6">
        <v>6327</v>
      </c>
      <c r="AF12" s="6">
        <v>3210</v>
      </c>
      <c r="AG12" s="6">
        <v>3117</v>
      </c>
      <c r="AH12" s="6">
        <v>253</v>
      </c>
      <c r="AI12" s="6">
        <v>142</v>
      </c>
      <c r="AJ12" s="6">
        <v>111</v>
      </c>
      <c r="AK12" s="6">
        <v>1668</v>
      </c>
      <c r="AL12" s="6">
        <v>816</v>
      </c>
      <c r="AM12" s="6">
        <v>852</v>
      </c>
      <c r="AN12" s="6" t="s">
        <v>27</v>
      </c>
      <c r="AO12" s="6">
        <v>6002</v>
      </c>
      <c r="AP12" s="6">
        <v>3050</v>
      </c>
      <c r="AQ12" s="6">
        <v>2952</v>
      </c>
      <c r="AR12" s="6">
        <v>764</v>
      </c>
      <c r="AS12" s="6">
        <v>402</v>
      </c>
      <c r="AT12" s="6">
        <v>362</v>
      </c>
      <c r="AU12" s="6">
        <v>2484</v>
      </c>
      <c r="AV12" s="6">
        <v>1236</v>
      </c>
      <c r="AW12" s="6">
        <v>1248</v>
      </c>
      <c r="AX12" s="6">
        <v>130</v>
      </c>
      <c r="AY12" s="6">
        <v>59</v>
      </c>
      <c r="AZ12" s="6">
        <v>71</v>
      </c>
    </row>
    <row r="13" spans="1:52" x14ac:dyDescent="0.2">
      <c r="A13" s="6" t="s">
        <v>28</v>
      </c>
      <c r="B13" s="6">
        <v>34769</v>
      </c>
      <c r="C13" s="6">
        <v>17570</v>
      </c>
      <c r="D13" s="6">
        <v>17199</v>
      </c>
      <c r="E13" s="6">
        <v>10214</v>
      </c>
      <c r="F13" s="6">
        <v>5133</v>
      </c>
      <c r="G13" s="6">
        <v>5081</v>
      </c>
      <c r="H13" s="6">
        <v>624</v>
      </c>
      <c r="I13" s="6">
        <v>313</v>
      </c>
      <c r="J13" s="6">
        <v>311</v>
      </c>
      <c r="K13" s="6">
        <v>1811</v>
      </c>
      <c r="L13" s="6">
        <v>903</v>
      </c>
      <c r="M13" s="6">
        <v>908</v>
      </c>
      <c r="N13" s="6" t="s">
        <v>28</v>
      </c>
      <c r="O13" s="6">
        <v>410</v>
      </c>
      <c r="P13" s="6">
        <v>226</v>
      </c>
      <c r="Q13" s="6">
        <v>184</v>
      </c>
      <c r="R13" s="6">
        <v>553</v>
      </c>
      <c r="S13" s="6">
        <v>254</v>
      </c>
      <c r="T13" s="6">
        <v>299</v>
      </c>
      <c r="U13" s="6">
        <v>736</v>
      </c>
      <c r="V13" s="6">
        <v>379</v>
      </c>
      <c r="W13" s="6">
        <v>357</v>
      </c>
      <c r="X13" s="6">
        <v>3434</v>
      </c>
      <c r="Y13" s="6">
        <v>1702</v>
      </c>
      <c r="Z13" s="6">
        <v>1732</v>
      </c>
      <c r="AA13" s="6" t="s">
        <v>28</v>
      </c>
      <c r="AB13" s="6">
        <v>2737</v>
      </c>
      <c r="AC13" s="6">
        <v>1388</v>
      </c>
      <c r="AD13" s="6">
        <v>1349</v>
      </c>
      <c r="AE13" s="6">
        <v>4830</v>
      </c>
      <c r="AF13" s="6">
        <v>2472</v>
      </c>
      <c r="AG13" s="6">
        <v>2358</v>
      </c>
      <c r="AH13" s="6">
        <v>212</v>
      </c>
      <c r="AI13" s="6">
        <v>97</v>
      </c>
      <c r="AJ13" s="6">
        <v>115</v>
      </c>
      <c r="AK13" s="6">
        <v>1525</v>
      </c>
      <c r="AL13" s="6">
        <v>798</v>
      </c>
      <c r="AM13" s="6">
        <v>727</v>
      </c>
      <c r="AN13" s="6" t="s">
        <v>28</v>
      </c>
      <c r="AO13" s="6">
        <v>4774</v>
      </c>
      <c r="AP13" s="6">
        <v>2404</v>
      </c>
      <c r="AQ13" s="6">
        <v>2370</v>
      </c>
      <c r="AR13" s="6">
        <v>669</v>
      </c>
      <c r="AS13" s="6">
        <v>339</v>
      </c>
      <c r="AT13" s="6">
        <v>330</v>
      </c>
      <c r="AU13" s="6">
        <v>2122</v>
      </c>
      <c r="AV13" s="6">
        <v>1109</v>
      </c>
      <c r="AW13" s="6">
        <v>1013</v>
      </c>
      <c r="AX13" s="6">
        <v>118</v>
      </c>
      <c r="AY13" s="6">
        <v>53</v>
      </c>
      <c r="AZ13" s="6">
        <v>65</v>
      </c>
    </row>
    <row r="14" spans="1:52" x14ac:dyDescent="0.2">
      <c r="A14" s="6" t="s">
        <v>29</v>
      </c>
      <c r="B14" s="6">
        <v>28802</v>
      </c>
      <c r="C14" s="6">
        <v>14451</v>
      </c>
      <c r="D14" s="6">
        <v>14351</v>
      </c>
      <c r="E14" s="6">
        <v>8196</v>
      </c>
      <c r="F14" s="6">
        <v>4167</v>
      </c>
      <c r="G14" s="6">
        <v>4029</v>
      </c>
      <c r="H14" s="6">
        <v>558</v>
      </c>
      <c r="I14" s="6">
        <v>291</v>
      </c>
      <c r="J14" s="6">
        <v>267</v>
      </c>
      <c r="K14" s="6">
        <v>1644</v>
      </c>
      <c r="L14" s="6">
        <v>818</v>
      </c>
      <c r="M14" s="6">
        <v>826</v>
      </c>
      <c r="N14" s="6" t="s">
        <v>29</v>
      </c>
      <c r="O14" s="6">
        <v>398</v>
      </c>
      <c r="P14" s="6">
        <v>202</v>
      </c>
      <c r="Q14" s="6">
        <v>196</v>
      </c>
      <c r="R14" s="6">
        <v>600</v>
      </c>
      <c r="S14" s="6">
        <v>290</v>
      </c>
      <c r="T14" s="6">
        <v>310</v>
      </c>
      <c r="U14" s="6">
        <v>647</v>
      </c>
      <c r="V14" s="6">
        <v>344</v>
      </c>
      <c r="W14" s="6">
        <v>303</v>
      </c>
      <c r="X14" s="6">
        <v>2866</v>
      </c>
      <c r="Y14" s="6">
        <v>1427</v>
      </c>
      <c r="Z14" s="6">
        <v>1439</v>
      </c>
      <c r="AA14" s="6" t="s">
        <v>29</v>
      </c>
      <c r="AB14" s="6">
        <v>2303</v>
      </c>
      <c r="AC14" s="6">
        <v>1179</v>
      </c>
      <c r="AD14" s="6">
        <v>1124</v>
      </c>
      <c r="AE14" s="6">
        <v>3812</v>
      </c>
      <c r="AF14" s="6">
        <v>1926</v>
      </c>
      <c r="AG14" s="6">
        <v>1886</v>
      </c>
      <c r="AH14" s="6">
        <v>178</v>
      </c>
      <c r="AI14" s="6">
        <v>91</v>
      </c>
      <c r="AJ14" s="6">
        <v>87</v>
      </c>
      <c r="AK14" s="6">
        <v>1305</v>
      </c>
      <c r="AL14" s="6">
        <v>653</v>
      </c>
      <c r="AM14" s="6">
        <v>652</v>
      </c>
      <c r="AN14" s="6" t="s">
        <v>29</v>
      </c>
      <c r="AO14" s="6">
        <v>3918</v>
      </c>
      <c r="AP14" s="6">
        <v>1894</v>
      </c>
      <c r="AQ14" s="6">
        <v>2024</v>
      </c>
      <c r="AR14" s="6">
        <v>516</v>
      </c>
      <c r="AS14" s="6">
        <v>269</v>
      </c>
      <c r="AT14" s="6">
        <v>247</v>
      </c>
      <c r="AU14" s="6">
        <v>1724</v>
      </c>
      <c r="AV14" s="6">
        <v>835</v>
      </c>
      <c r="AW14" s="6">
        <v>889</v>
      </c>
      <c r="AX14" s="6">
        <v>137</v>
      </c>
      <c r="AY14" s="6">
        <v>65</v>
      </c>
      <c r="AZ14" s="6">
        <v>72</v>
      </c>
    </row>
    <row r="15" spans="1:52" x14ac:dyDescent="0.2">
      <c r="A15" s="6" t="s">
        <v>30</v>
      </c>
      <c r="B15" s="6">
        <v>22664</v>
      </c>
      <c r="C15" s="6">
        <v>11502</v>
      </c>
      <c r="D15" s="6">
        <v>11162</v>
      </c>
      <c r="E15" s="6">
        <v>6173</v>
      </c>
      <c r="F15" s="6">
        <v>3181</v>
      </c>
      <c r="G15" s="6">
        <v>2992</v>
      </c>
      <c r="H15" s="6">
        <v>445</v>
      </c>
      <c r="I15" s="6">
        <v>207</v>
      </c>
      <c r="J15" s="6">
        <v>238</v>
      </c>
      <c r="K15" s="6">
        <v>1342</v>
      </c>
      <c r="L15" s="6">
        <v>706</v>
      </c>
      <c r="M15" s="6">
        <v>636</v>
      </c>
      <c r="N15" s="6" t="s">
        <v>30</v>
      </c>
      <c r="O15" s="6">
        <v>368</v>
      </c>
      <c r="P15" s="6">
        <v>192</v>
      </c>
      <c r="Q15" s="6">
        <v>176</v>
      </c>
      <c r="R15" s="6">
        <v>544</v>
      </c>
      <c r="S15" s="6">
        <v>291</v>
      </c>
      <c r="T15" s="6">
        <v>253</v>
      </c>
      <c r="U15" s="6">
        <v>591</v>
      </c>
      <c r="V15" s="6">
        <v>296</v>
      </c>
      <c r="W15" s="6">
        <v>295</v>
      </c>
      <c r="X15" s="6">
        <v>2230</v>
      </c>
      <c r="Y15" s="6">
        <v>1117</v>
      </c>
      <c r="Z15" s="6">
        <v>1113</v>
      </c>
      <c r="AA15" s="6" t="s">
        <v>30</v>
      </c>
      <c r="AB15" s="6">
        <v>1755</v>
      </c>
      <c r="AC15" s="6">
        <v>926</v>
      </c>
      <c r="AD15" s="6">
        <v>829</v>
      </c>
      <c r="AE15" s="6">
        <v>2871</v>
      </c>
      <c r="AF15" s="6">
        <v>1395</v>
      </c>
      <c r="AG15" s="6">
        <v>1476</v>
      </c>
      <c r="AH15" s="6">
        <v>136</v>
      </c>
      <c r="AI15" s="6">
        <v>73</v>
      </c>
      <c r="AJ15" s="6">
        <v>63</v>
      </c>
      <c r="AK15" s="6">
        <v>988</v>
      </c>
      <c r="AL15" s="6">
        <v>500</v>
      </c>
      <c r="AM15" s="6">
        <v>488</v>
      </c>
      <c r="AN15" s="6" t="s">
        <v>30</v>
      </c>
      <c r="AO15" s="6">
        <v>3225</v>
      </c>
      <c r="AP15" s="6">
        <v>1607</v>
      </c>
      <c r="AQ15" s="6">
        <v>1618</v>
      </c>
      <c r="AR15" s="6">
        <v>389</v>
      </c>
      <c r="AS15" s="6">
        <v>201</v>
      </c>
      <c r="AT15" s="6">
        <v>188</v>
      </c>
      <c r="AU15" s="6">
        <v>1489</v>
      </c>
      <c r="AV15" s="6">
        <v>740</v>
      </c>
      <c r="AW15" s="6">
        <v>749</v>
      </c>
      <c r="AX15" s="6">
        <v>118</v>
      </c>
      <c r="AY15" s="6">
        <v>70</v>
      </c>
      <c r="AZ15" s="6">
        <v>48</v>
      </c>
    </row>
    <row r="16" spans="1:52" x14ac:dyDescent="0.2">
      <c r="A16" s="6" t="s">
        <v>31</v>
      </c>
      <c r="B16" s="6">
        <v>17069</v>
      </c>
      <c r="C16" s="6">
        <v>8749</v>
      </c>
      <c r="D16" s="6">
        <v>8320</v>
      </c>
      <c r="E16" s="6">
        <v>4356</v>
      </c>
      <c r="F16" s="6">
        <v>2229</v>
      </c>
      <c r="G16" s="6">
        <v>2127</v>
      </c>
      <c r="H16" s="6">
        <v>373</v>
      </c>
      <c r="I16" s="6">
        <v>191</v>
      </c>
      <c r="J16" s="6">
        <v>182</v>
      </c>
      <c r="K16" s="6">
        <v>1168</v>
      </c>
      <c r="L16" s="6">
        <v>603</v>
      </c>
      <c r="M16" s="6">
        <v>565</v>
      </c>
      <c r="N16" s="6" t="s">
        <v>31</v>
      </c>
      <c r="O16" s="6">
        <v>272</v>
      </c>
      <c r="P16" s="6">
        <v>135</v>
      </c>
      <c r="Q16" s="6">
        <v>137</v>
      </c>
      <c r="R16" s="6">
        <v>425</v>
      </c>
      <c r="S16" s="6">
        <v>222</v>
      </c>
      <c r="T16" s="6">
        <v>203</v>
      </c>
      <c r="U16" s="6">
        <v>418</v>
      </c>
      <c r="V16" s="6">
        <v>216</v>
      </c>
      <c r="W16" s="6">
        <v>202</v>
      </c>
      <c r="X16" s="6">
        <v>1646</v>
      </c>
      <c r="Y16" s="6">
        <v>866</v>
      </c>
      <c r="Z16" s="6">
        <v>780</v>
      </c>
      <c r="AA16" s="6" t="s">
        <v>31</v>
      </c>
      <c r="AB16" s="6">
        <v>1285</v>
      </c>
      <c r="AC16" s="6">
        <v>644</v>
      </c>
      <c r="AD16" s="6">
        <v>641</v>
      </c>
      <c r="AE16" s="6">
        <v>2168</v>
      </c>
      <c r="AF16" s="6">
        <v>1111</v>
      </c>
      <c r="AG16" s="6">
        <v>1057</v>
      </c>
      <c r="AH16" s="6">
        <v>126</v>
      </c>
      <c r="AI16" s="6">
        <v>73</v>
      </c>
      <c r="AJ16" s="6">
        <v>53</v>
      </c>
      <c r="AK16" s="6">
        <v>773</v>
      </c>
      <c r="AL16" s="6">
        <v>392</v>
      </c>
      <c r="AM16" s="6">
        <v>381</v>
      </c>
      <c r="AN16" s="6" t="s">
        <v>31</v>
      </c>
      <c r="AO16" s="6">
        <v>2396</v>
      </c>
      <c r="AP16" s="6">
        <v>1210</v>
      </c>
      <c r="AQ16" s="6">
        <v>1186</v>
      </c>
      <c r="AR16" s="6">
        <v>343</v>
      </c>
      <c r="AS16" s="6">
        <v>160</v>
      </c>
      <c r="AT16" s="6">
        <v>183</v>
      </c>
      <c r="AU16" s="6">
        <v>1195</v>
      </c>
      <c r="AV16" s="6">
        <v>631</v>
      </c>
      <c r="AW16" s="6">
        <v>564</v>
      </c>
      <c r="AX16" s="6">
        <v>125</v>
      </c>
      <c r="AY16" s="6">
        <v>66</v>
      </c>
      <c r="AZ16" s="6">
        <v>59</v>
      </c>
    </row>
    <row r="17" spans="1:52" x14ac:dyDescent="0.2">
      <c r="A17" s="6" t="s">
        <v>32</v>
      </c>
      <c r="B17" s="6">
        <v>12043</v>
      </c>
      <c r="C17" s="6">
        <v>6198</v>
      </c>
      <c r="D17" s="6">
        <v>5845</v>
      </c>
      <c r="E17" s="6">
        <v>2845</v>
      </c>
      <c r="F17" s="6">
        <v>1476</v>
      </c>
      <c r="G17" s="6">
        <v>1369</v>
      </c>
      <c r="H17" s="6">
        <v>271</v>
      </c>
      <c r="I17" s="6">
        <v>149</v>
      </c>
      <c r="J17" s="6">
        <v>122</v>
      </c>
      <c r="K17" s="6">
        <v>847</v>
      </c>
      <c r="L17" s="6">
        <v>452</v>
      </c>
      <c r="M17" s="6">
        <v>395</v>
      </c>
      <c r="N17" s="6" t="s">
        <v>32</v>
      </c>
      <c r="O17" s="6">
        <v>252</v>
      </c>
      <c r="P17" s="6">
        <v>136</v>
      </c>
      <c r="Q17" s="6">
        <v>116</v>
      </c>
      <c r="R17" s="6">
        <v>361</v>
      </c>
      <c r="S17" s="6">
        <v>193</v>
      </c>
      <c r="T17" s="6">
        <v>168</v>
      </c>
      <c r="U17" s="6">
        <v>368</v>
      </c>
      <c r="V17" s="6">
        <v>193</v>
      </c>
      <c r="W17" s="6">
        <v>175</v>
      </c>
      <c r="X17" s="6">
        <v>1034</v>
      </c>
      <c r="Y17" s="6">
        <v>514</v>
      </c>
      <c r="Z17" s="6">
        <v>520</v>
      </c>
      <c r="AA17" s="6" t="s">
        <v>32</v>
      </c>
      <c r="AB17" s="6">
        <v>937</v>
      </c>
      <c r="AC17" s="6">
        <v>477</v>
      </c>
      <c r="AD17" s="6">
        <v>460</v>
      </c>
      <c r="AE17" s="6">
        <v>1496</v>
      </c>
      <c r="AF17" s="6">
        <v>768</v>
      </c>
      <c r="AG17" s="6">
        <v>728</v>
      </c>
      <c r="AH17" s="6">
        <v>73</v>
      </c>
      <c r="AI17" s="6">
        <v>45</v>
      </c>
      <c r="AJ17" s="6">
        <v>28</v>
      </c>
      <c r="AK17" s="6">
        <v>576</v>
      </c>
      <c r="AL17" s="6">
        <v>299</v>
      </c>
      <c r="AM17" s="6">
        <v>277</v>
      </c>
      <c r="AN17" s="6" t="s">
        <v>32</v>
      </c>
      <c r="AO17" s="6">
        <v>1725</v>
      </c>
      <c r="AP17" s="6">
        <v>872</v>
      </c>
      <c r="AQ17" s="6">
        <v>853</v>
      </c>
      <c r="AR17" s="6">
        <v>223</v>
      </c>
      <c r="AS17" s="6">
        <v>119</v>
      </c>
      <c r="AT17" s="6">
        <v>104</v>
      </c>
      <c r="AU17" s="6">
        <v>944</v>
      </c>
      <c r="AV17" s="6">
        <v>460</v>
      </c>
      <c r="AW17" s="6">
        <v>484</v>
      </c>
      <c r="AX17" s="6">
        <v>91</v>
      </c>
      <c r="AY17" s="6">
        <v>45</v>
      </c>
      <c r="AZ17" s="6">
        <v>46</v>
      </c>
    </row>
    <row r="18" spans="1:52" x14ac:dyDescent="0.2">
      <c r="A18" s="6" t="s">
        <v>33</v>
      </c>
      <c r="B18" s="6">
        <v>9191</v>
      </c>
      <c r="C18" s="6">
        <v>4609</v>
      </c>
      <c r="D18" s="6">
        <v>4582</v>
      </c>
      <c r="E18" s="6">
        <v>2205</v>
      </c>
      <c r="F18" s="6">
        <v>1117</v>
      </c>
      <c r="G18" s="6">
        <v>1088</v>
      </c>
      <c r="H18" s="6">
        <v>213</v>
      </c>
      <c r="I18" s="6">
        <v>100</v>
      </c>
      <c r="J18" s="6">
        <v>113</v>
      </c>
      <c r="K18" s="6">
        <v>600</v>
      </c>
      <c r="L18" s="6">
        <v>303</v>
      </c>
      <c r="M18" s="6">
        <v>297</v>
      </c>
      <c r="N18" s="6" t="s">
        <v>33</v>
      </c>
      <c r="O18" s="6">
        <v>237</v>
      </c>
      <c r="P18" s="6">
        <v>117</v>
      </c>
      <c r="Q18" s="6">
        <v>120</v>
      </c>
      <c r="R18" s="6">
        <v>238</v>
      </c>
      <c r="S18" s="6">
        <v>114</v>
      </c>
      <c r="T18" s="6">
        <v>124</v>
      </c>
      <c r="U18" s="6">
        <v>302</v>
      </c>
      <c r="V18" s="6">
        <v>138</v>
      </c>
      <c r="W18" s="6">
        <v>164</v>
      </c>
      <c r="X18" s="6">
        <v>749</v>
      </c>
      <c r="Y18" s="6">
        <v>396</v>
      </c>
      <c r="Z18" s="6">
        <v>353</v>
      </c>
      <c r="AA18" s="6" t="s">
        <v>33</v>
      </c>
      <c r="AB18" s="6">
        <v>741</v>
      </c>
      <c r="AC18" s="6">
        <v>390</v>
      </c>
      <c r="AD18" s="6">
        <v>351</v>
      </c>
      <c r="AE18" s="6">
        <v>1154</v>
      </c>
      <c r="AF18" s="6">
        <v>573</v>
      </c>
      <c r="AG18" s="6">
        <v>581</v>
      </c>
      <c r="AH18" s="6">
        <v>64</v>
      </c>
      <c r="AI18" s="6">
        <v>36</v>
      </c>
      <c r="AJ18" s="6">
        <v>28</v>
      </c>
      <c r="AK18" s="6">
        <v>425</v>
      </c>
      <c r="AL18" s="6">
        <v>214</v>
      </c>
      <c r="AM18" s="6">
        <v>211</v>
      </c>
      <c r="AN18" s="6" t="s">
        <v>33</v>
      </c>
      <c r="AO18" s="6">
        <v>1251</v>
      </c>
      <c r="AP18" s="6">
        <v>597</v>
      </c>
      <c r="AQ18" s="6">
        <v>654</v>
      </c>
      <c r="AR18" s="6">
        <v>205</v>
      </c>
      <c r="AS18" s="6">
        <v>113</v>
      </c>
      <c r="AT18" s="6">
        <v>92</v>
      </c>
      <c r="AU18" s="6">
        <v>744</v>
      </c>
      <c r="AV18" s="6">
        <v>371</v>
      </c>
      <c r="AW18" s="6">
        <v>373</v>
      </c>
      <c r="AX18" s="6">
        <v>63</v>
      </c>
      <c r="AY18" s="6">
        <v>30</v>
      </c>
      <c r="AZ18" s="6">
        <v>33</v>
      </c>
    </row>
    <row r="19" spans="1:52" x14ac:dyDescent="0.2">
      <c r="A19" s="6" t="s">
        <v>34</v>
      </c>
      <c r="B19" s="6">
        <v>6008</v>
      </c>
      <c r="C19" s="6">
        <v>3097</v>
      </c>
      <c r="D19" s="6">
        <v>2911</v>
      </c>
      <c r="E19" s="6">
        <v>1343</v>
      </c>
      <c r="F19" s="6">
        <v>696</v>
      </c>
      <c r="G19" s="6">
        <v>647</v>
      </c>
      <c r="H19" s="6">
        <v>155</v>
      </c>
      <c r="I19" s="6">
        <v>80</v>
      </c>
      <c r="J19" s="6">
        <v>75</v>
      </c>
      <c r="K19" s="6">
        <v>428</v>
      </c>
      <c r="L19" s="6">
        <v>236</v>
      </c>
      <c r="M19" s="6">
        <v>192</v>
      </c>
      <c r="N19" s="6" t="s">
        <v>34</v>
      </c>
      <c r="O19" s="6">
        <v>156</v>
      </c>
      <c r="P19" s="6">
        <v>94</v>
      </c>
      <c r="Q19" s="6">
        <v>62</v>
      </c>
      <c r="R19" s="6">
        <v>187</v>
      </c>
      <c r="S19" s="6">
        <v>89</v>
      </c>
      <c r="T19" s="6">
        <v>98</v>
      </c>
      <c r="U19" s="6">
        <v>177</v>
      </c>
      <c r="V19" s="6">
        <v>104</v>
      </c>
      <c r="W19" s="6">
        <v>73</v>
      </c>
      <c r="X19" s="6">
        <v>535</v>
      </c>
      <c r="Y19" s="6">
        <v>276</v>
      </c>
      <c r="Z19" s="6">
        <v>259</v>
      </c>
      <c r="AA19" s="6" t="s">
        <v>34</v>
      </c>
      <c r="AB19" s="6">
        <v>528</v>
      </c>
      <c r="AC19" s="6">
        <v>258</v>
      </c>
      <c r="AD19" s="6">
        <v>270</v>
      </c>
      <c r="AE19" s="6">
        <v>639</v>
      </c>
      <c r="AF19" s="6">
        <v>319</v>
      </c>
      <c r="AG19" s="6">
        <v>320</v>
      </c>
      <c r="AH19" s="6">
        <v>31</v>
      </c>
      <c r="AI19" s="6">
        <v>12</v>
      </c>
      <c r="AJ19" s="6">
        <v>19</v>
      </c>
      <c r="AK19" s="6">
        <v>301</v>
      </c>
      <c r="AL19" s="6">
        <v>162</v>
      </c>
      <c r="AM19" s="6">
        <v>139</v>
      </c>
      <c r="AN19" s="6" t="s">
        <v>34</v>
      </c>
      <c r="AO19" s="6">
        <v>858</v>
      </c>
      <c r="AP19" s="6">
        <v>410</v>
      </c>
      <c r="AQ19" s="6">
        <v>448</v>
      </c>
      <c r="AR19" s="6">
        <v>107</v>
      </c>
      <c r="AS19" s="6">
        <v>62</v>
      </c>
      <c r="AT19" s="6">
        <v>45</v>
      </c>
      <c r="AU19" s="6">
        <v>499</v>
      </c>
      <c r="AV19" s="6">
        <v>270</v>
      </c>
      <c r="AW19" s="6">
        <v>229</v>
      </c>
      <c r="AX19" s="6">
        <v>64</v>
      </c>
      <c r="AY19" s="6">
        <v>29</v>
      </c>
      <c r="AZ19" s="6">
        <v>35</v>
      </c>
    </row>
    <row r="20" spans="1:52" x14ac:dyDescent="0.2">
      <c r="A20" s="6" t="s">
        <v>35</v>
      </c>
      <c r="B20" s="6">
        <v>8154</v>
      </c>
      <c r="C20" s="6">
        <v>3979</v>
      </c>
      <c r="D20" s="6">
        <v>4175</v>
      </c>
      <c r="E20" s="6">
        <v>1874</v>
      </c>
      <c r="F20" s="6">
        <v>949</v>
      </c>
      <c r="G20" s="6">
        <v>925</v>
      </c>
      <c r="H20" s="6">
        <v>195</v>
      </c>
      <c r="I20" s="6">
        <v>87</v>
      </c>
      <c r="J20" s="6">
        <v>108</v>
      </c>
      <c r="K20" s="6">
        <v>445</v>
      </c>
      <c r="L20" s="6">
        <v>217</v>
      </c>
      <c r="M20" s="6">
        <v>228</v>
      </c>
      <c r="N20" s="6" t="s">
        <v>35</v>
      </c>
      <c r="O20" s="6">
        <v>254</v>
      </c>
      <c r="P20" s="6">
        <v>115</v>
      </c>
      <c r="Q20" s="6">
        <v>139</v>
      </c>
      <c r="R20" s="6">
        <v>239</v>
      </c>
      <c r="S20" s="6">
        <v>118</v>
      </c>
      <c r="T20" s="6">
        <v>121</v>
      </c>
      <c r="U20" s="6">
        <v>197</v>
      </c>
      <c r="V20" s="6">
        <v>97</v>
      </c>
      <c r="W20" s="6">
        <v>100</v>
      </c>
      <c r="X20" s="6">
        <v>823</v>
      </c>
      <c r="Y20" s="6">
        <v>437</v>
      </c>
      <c r="Z20" s="6">
        <v>386</v>
      </c>
      <c r="AA20" s="6" t="s">
        <v>35</v>
      </c>
      <c r="AB20" s="6">
        <v>687</v>
      </c>
      <c r="AC20" s="6">
        <v>350</v>
      </c>
      <c r="AD20" s="6">
        <v>337</v>
      </c>
      <c r="AE20" s="6">
        <v>1025</v>
      </c>
      <c r="AF20" s="6">
        <v>483</v>
      </c>
      <c r="AG20" s="6">
        <v>542</v>
      </c>
      <c r="AH20" s="6">
        <v>74</v>
      </c>
      <c r="AI20" s="6">
        <v>39</v>
      </c>
      <c r="AJ20" s="6">
        <v>35</v>
      </c>
      <c r="AK20" s="6">
        <v>422</v>
      </c>
      <c r="AL20" s="6">
        <v>208</v>
      </c>
      <c r="AM20" s="6">
        <v>214</v>
      </c>
      <c r="AN20" s="6" t="s">
        <v>35</v>
      </c>
      <c r="AO20" s="6">
        <v>1091</v>
      </c>
      <c r="AP20" s="6">
        <v>491</v>
      </c>
      <c r="AQ20" s="6">
        <v>600</v>
      </c>
      <c r="AR20" s="6">
        <v>152</v>
      </c>
      <c r="AS20" s="6">
        <v>69</v>
      </c>
      <c r="AT20" s="6">
        <v>83</v>
      </c>
      <c r="AU20" s="6">
        <v>625</v>
      </c>
      <c r="AV20" s="6">
        <v>303</v>
      </c>
      <c r="AW20" s="6">
        <v>322</v>
      </c>
      <c r="AX20" s="6">
        <v>51</v>
      </c>
      <c r="AY20" s="6">
        <v>16</v>
      </c>
      <c r="AZ20" s="6">
        <v>35</v>
      </c>
    </row>
    <row r="21" spans="1:52" s="28" customFormat="1" x14ac:dyDescent="0.2">
      <c r="A21" s="28" t="s">
        <v>36</v>
      </c>
      <c r="B21" s="28">
        <v>20.7</v>
      </c>
      <c r="C21" s="28">
        <v>20.5</v>
      </c>
      <c r="D21" s="28">
        <v>20.9</v>
      </c>
      <c r="E21" s="28">
        <v>21</v>
      </c>
      <c r="F21" s="28">
        <v>21</v>
      </c>
      <c r="G21" s="28">
        <v>21.1</v>
      </c>
      <c r="H21" s="28">
        <v>19.2</v>
      </c>
      <c r="I21" s="28">
        <v>18.7</v>
      </c>
      <c r="J21" s="28">
        <v>19.5</v>
      </c>
      <c r="K21" s="28">
        <v>19.8</v>
      </c>
      <c r="L21" s="28">
        <v>20</v>
      </c>
      <c r="M21" s="28">
        <v>19.7</v>
      </c>
      <c r="N21" s="28" t="s">
        <v>36</v>
      </c>
      <c r="O21" s="28">
        <v>20.2</v>
      </c>
      <c r="P21" s="28">
        <v>20.5</v>
      </c>
      <c r="Q21" s="28">
        <v>19.899999999999999</v>
      </c>
      <c r="R21" s="28">
        <v>19</v>
      </c>
      <c r="S21" s="28">
        <v>18.399999999999999</v>
      </c>
      <c r="T21" s="28">
        <v>19.5</v>
      </c>
      <c r="U21" s="28">
        <v>19.7</v>
      </c>
      <c r="V21" s="28">
        <v>19.899999999999999</v>
      </c>
      <c r="W21" s="28">
        <v>19.5</v>
      </c>
      <c r="X21" s="28">
        <v>19.899999999999999</v>
      </c>
      <c r="Y21" s="28">
        <v>19.7</v>
      </c>
      <c r="Z21" s="28">
        <v>20</v>
      </c>
      <c r="AA21" s="28" t="s">
        <v>36</v>
      </c>
      <c r="AB21" s="28">
        <v>21</v>
      </c>
      <c r="AC21" s="28">
        <v>20.7</v>
      </c>
      <c r="AD21" s="28">
        <v>21.2</v>
      </c>
      <c r="AE21" s="28">
        <v>20.399999999999999</v>
      </c>
      <c r="AF21" s="28">
        <v>20</v>
      </c>
      <c r="AG21" s="28">
        <v>20.7</v>
      </c>
      <c r="AH21" s="28">
        <v>18.3</v>
      </c>
      <c r="AI21" s="28">
        <v>18.2</v>
      </c>
      <c r="AJ21" s="28">
        <v>18.3</v>
      </c>
      <c r="AK21" s="28">
        <v>19.5</v>
      </c>
      <c r="AL21" s="28">
        <v>19.2</v>
      </c>
      <c r="AM21" s="28">
        <v>19.8</v>
      </c>
      <c r="AN21" s="28" t="s">
        <v>36</v>
      </c>
      <c r="AO21" s="28">
        <v>22.2</v>
      </c>
      <c r="AP21" s="28">
        <v>22</v>
      </c>
      <c r="AQ21" s="28">
        <v>22.5</v>
      </c>
      <c r="AR21" s="28">
        <v>20.399999999999999</v>
      </c>
      <c r="AS21" s="28">
        <v>19.899999999999999</v>
      </c>
      <c r="AT21" s="28">
        <v>20.9</v>
      </c>
      <c r="AU21" s="28">
        <v>20.7</v>
      </c>
      <c r="AV21" s="28">
        <v>20.399999999999999</v>
      </c>
      <c r="AW21" s="28">
        <v>21</v>
      </c>
      <c r="AX21" s="28">
        <v>20.8</v>
      </c>
      <c r="AY21" s="28">
        <v>19.8</v>
      </c>
      <c r="AZ21" s="28">
        <v>22.1</v>
      </c>
    </row>
    <row r="22" spans="1:52" x14ac:dyDescent="0.2">
      <c r="A22" s="6" t="s">
        <v>37</v>
      </c>
      <c r="N22" s="6" t="s">
        <v>37</v>
      </c>
      <c r="AA22" s="6" t="s">
        <v>37</v>
      </c>
      <c r="AN22" s="6" t="s">
        <v>37</v>
      </c>
    </row>
    <row r="23" spans="1:52" x14ac:dyDescent="0.2">
      <c r="A23" s="6" t="s">
        <v>2</v>
      </c>
      <c r="B23" s="6">
        <v>329306</v>
      </c>
      <c r="C23" s="6">
        <v>167256</v>
      </c>
      <c r="D23" s="6">
        <v>162050</v>
      </c>
      <c r="E23" s="6">
        <v>55296</v>
      </c>
      <c r="F23" s="6">
        <v>28261</v>
      </c>
      <c r="G23" s="6">
        <v>27035</v>
      </c>
      <c r="H23" s="6">
        <v>9753</v>
      </c>
      <c r="I23" s="6">
        <v>4925</v>
      </c>
      <c r="J23" s="6">
        <v>4828</v>
      </c>
      <c r="K23" s="6">
        <v>28989</v>
      </c>
      <c r="L23" s="6">
        <v>14829</v>
      </c>
      <c r="M23" s="6">
        <v>14160</v>
      </c>
      <c r="N23" s="6" t="s">
        <v>2</v>
      </c>
      <c r="O23" s="6">
        <v>9630</v>
      </c>
      <c r="P23" s="6">
        <v>4954</v>
      </c>
      <c r="Q23" s="6">
        <v>4676</v>
      </c>
      <c r="R23" s="6">
        <v>13894</v>
      </c>
      <c r="S23" s="6">
        <v>6860</v>
      </c>
      <c r="T23" s="6">
        <v>7034</v>
      </c>
      <c r="U23" s="6">
        <v>14592</v>
      </c>
      <c r="V23" s="6">
        <v>7487</v>
      </c>
      <c r="W23" s="6">
        <v>7105</v>
      </c>
      <c r="X23" s="6">
        <v>18805</v>
      </c>
      <c r="Y23" s="6">
        <v>9971</v>
      </c>
      <c r="Z23" s="6">
        <v>8834</v>
      </c>
      <c r="AA23" s="6" t="s">
        <v>2</v>
      </c>
      <c r="AB23" s="6">
        <v>25306</v>
      </c>
      <c r="AC23" s="6">
        <v>12991</v>
      </c>
      <c r="AD23" s="6">
        <v>12315</v>
      </c>
      <c r="AE23" s="6">
        <v>49713</v>
      </c>
      <c r="AF23" s="6">
        <v>24883</v>
      </c>
      <c r="AG23" s="6">
        <v>24830</v>
      </c>
      <c r="AH23" s="6">
        <v>4440</v>
      </c>
      <c r="AI23" s="6">
        <v>2280</v>
      </c>
      <c r="AJ23" s="6">
        <v>2160</v>
      </c>
      <c r="AK23" s="6">
        <v>16271</v>
      </c>
      <c r="AL23" s="6">
        <v>8296</v>
      </c>
      <c r="AM23" s="6">
        <v>7975</v>
      </c>
      <c r="AN23" s="6" t="s">
        <v>2</v>
      </c>
      <c r="AO23" s="6">
        <v>47879</v>
      </c>
      <c r="AP23" s="6">
        <v>23822</v>
      </c>
      <c r="AQ23" s="6">
        <v>24057</v>
      </c>
      <c r="AR23" s="6">
        <v>6815</v>
      </c>
      <c r="AS23" s="6">
        <v>3466</v>
      </c>
      <c r="AT23" s="6">
        <v>3349</v>
      </c>
      <c r="AU23" s="6">
        <v>27844</v>
      </c>
      <c r="AV23" s="6">
        <v>14196</v>
      </c>
      <c r="AW23" s="6">
        <v>13648</v>
      </c>
      <c r="AX23" s="6">
        <v>79</v>
      </c>
      <c r="AY23" s="6">
        <v>35</v>
      </c>
      <c r="AZ23" s="6">
        <v>44</v>
      </c>
    </row>
    <row r="24" spans="1:52" x14ac:dyDescent="0.2">
      <c r="A24" s="6" t="s">
        <v>22</v>
      </c>
      <c r="B24" s="6">
        <v>49413</v>
      </c>
      <c r="C24" s="6">
        <v>25511</v>
      </c>
      <c r="D24" s="6">
        <v>23902</v>
      </c>
      <c r="E24" s="6">
        <v>8125</v>
      </c>
      <c r="F24" s="6">
        <v>4171</v>
      </c>
      <c r="G24" s="6">
        <v>3954</v>
      </c>
      <c r="H24" s="6">
        <v>1559</v>
      </c>
      <c r="I24" s="6">
        <v>824</v>
      </c>
      <c r="J24" s="6">
        <v>735</v>
      </c>
      <c r="K24" s="6">
        <v>4392</v>
      </c>
      <c r="L24" s="6">
        <v>2258</v>
      </c>
      <c r="M24" s="6">
        <v>2134</v>
      </c>
      <c r="N24" s="6" t="s">
        <v>22</v>
      </c>
      <c r="O24" s="6">
        <v>1411</v>
      </c>
      <c r="P24" s="6">
        <v>713</v>
      </c>
      <c r="Q24" s="6">
        <v>698</v>
      </c>
      <c r="R24" s="6">
        <v>2302</v>
      </c>
      <c r="S24" s="6">
        <v>1185</v>
      </c>
      <c r="T24" s="6">
        <v>1117</v>
      </c>
      <c r="U24" s="6">
        <v>2447</v>
      </c>
      <c r="V24" s="6">
        <v>1280</v>
      </c>
      <c r="W24" s="6">
        <v>1167</v>
      </c>
      <c r="X24" s="6">
        <v>2787</v>
      </c>
      <c r="Y24" s="6">
        <v>1450</v>
      </c>
      <c r="Z24" s="6">
        <v>1337</v>
      </c>
      <c r="AA24" s="6" t="s">
        <v>22</v>
      </c>
      <c r="AB24" s="6">
        <v>3662</v>
      </c>
      <c r="AC24" s="6">
        <v>1933</v>
      </c>
      <c r="AD24" s="6">
        <v>1729</v>
      </c>
      <c r="AE24" s="6">
        <v>7590</v>
      </c>
      <c r="AF24" s="6">
        <v>3916</v>
      </c>
      <c r="AG24" s="6">
        <v>3674</v>
      </c>
      <c r="AH24" s="6">
        <v>784</v>
      </c>
      <c r="AI24" s="6">
        <v>404</v>
      </c>
      <c r="AJ24" s="6">
        <v>380</v>
      </c>
      <c r="AK24" s="6">
        <v>2578</v>
      </c>
      <c r="AL24" s="6">
        <v>1321</v>
      </c>
      <c r="AM24" s="6">
        <v>1257</v>
      </c>
      <c r="AN24" s="6" t="s">
        <v>22</v>
      </c>
      <c r="AO24" s="6">
        <v>6569</v>
      </c>
      <c r="AP24" s="6">
        <v>3319</v>
      </c>
      <c r="AQ24" s="6">
        <v>3250</v>
      </c>
      <c r="AR24" s="6">
        <v>1088</v>
      </c>
      <c r="AS24" s="6">
        <v>584</v>
      </c>
      <c r="AT24" s="6">
        <v>504</v>
      </c>
      <c r="AU24" s="6">
        <v>4108</v>
      </c>
      <c r="AV24" s="6">
        <v>2145</v>
      </c>
      <c r="AW24" s="6">
        <v>1963</v>
      </c>
      <c r="AX24" s="6">
        <v>11</v>
      </c>
      <c r="AY24" s="6">
        <v>8</v>
      </c>
      <c r="AZ24" s="6">
        <v>3</v>
      </c>
    </row>
    <row r="25" spans="1:52" x14ac:dyDescent="0.2">
      <c r="A25" s="6" t="s">
        <v>296</v>
      </c>
      <c r="B25" s="6">
        <v>42974</v>
      </c>
      <c r="C25" s="6">
        <v>22125</v>
      </c>
      <c r="D25" s="6">
        <v>20849</v>
      </c>
      <c r="E25" s="6">
        <v>7026</v>
      </c>
      <c r="F25" s="6">
        <v>3609</v>
      </c>
      <c r="G25" s="6">
        <v>3417</v>
      </c>
      <c r="H25" s="6">
        <v>1311</v>
      </c>
      <c r="I25" s="6">
        <v>684</v>
      </c>
      <c r="J25" s="6">
        <v>627</v>
      </c>
      <c r="K25" s="6">
        <v>3984</v>
      </c>
      <c r="L25" s="6">
        <v>2055</v>
      </c>
      <c r="M25" s="6">
        <v>1929</v>
      </c>
      <c r="N25" s="6" t="s">
        <v>296</v>
      </c>
      <c r="O25" s="6">
        <v>1396</v>
      </c>
      <c r="P25" s="6">
        <v>727</v>
      </c>
      <c r="Q25" s="6">
        <v>669</v>
      </c>
      <c r="R25" s="6">
        <v>2052</v>
      </c>
      <c r="S25" s="6">
        <v>1073</v>
      </c>
      <c r="T25" s="6">
        <v>979</v>
      </c>
      <c r="U25" s="6">
        <v>2122</v>
      </c>
      <c r="V25" s="6">
        <v>1065</v>
      </c>
      <c r="W25" s="6">
        <v>1057</v>
      </c>
      <c r="X25" s="6">
        <v>2347</v>
      </c>
      <c r="Y25" s="6">
        <v>1215</v>
      </c>
      <c r="Z25" s="6">
        <v>1132</v>
      </c>
      <c r="AA25" s="6" t="s">
        <v>296</v>
      </c>
      <c r="AB25" s="6">
        <v>3200</v>
      </c>
      <c r="AC25" s="6">
        <v>1654</v>
      </c>
      <c r="AD25" s="6">
        <v>1546</v>
      </c>
      <c r="AE25" s="6">
        <v>6468</v>
      </c>
      <c r="AF25" s="6">
        <v>3325</v>
      </c>
      <c r="AG25" s="6">
        <v>3143</v>
      </c>
      <c r="AH25" s="6">
        <v>616</v>
      </c>
      <c r="AI25" s="6">
        <v>310</v>
      </c>
      <c r="AJ25" s="6">
        <v>306</v>
      </c>
      <c r="AK25" s="6">
        <v>2223</v>
      </c>
      <c r="AL25" s="6">
        <v>1134</v>
      </c>
      <c r="AM25" s="6">
        <v>1089</v>
      </c>
      <c r="AN25" s="6" t="s">
        <v>296</v>
      </c>
      <c r="AO25" s="6">
        <v>5691</v>
      </c>
      <c r="AP25" s="6">
        <v>2926</v>
      </c>
      <c r="AQ25" s="6">
        <v>2765</v>
      </c>
      <c r="AR25" s="6">
        <v>888</v>
      </c>
      <c r="AS25" s="6">
        <v>485</v>
      </c>
      <c r="AT25" s="6">
        <v>403</v>
      </c>
      <c r="AU25" s="6">
        <v>3634</v>
      </c>
      <c r="AV25" s="6">
        <v>1855</v>
      </c>
      <c r="AW25" s="6">
        <v>1779</v>
      </c>
      <c r="AX25" s="6">
        <v>16</v>
      </c>
      <c r="AY25" s="6">
        <v>8</v>
      </c>
      <c r="AZ25" s="6">
        <v>8</v>
      </c>
    </row>
    <row r="26" spans="1:52" x14ac:dyDescent="0.2">
      <c r="A26" s="6" t="s">
        <v>297</v>
      </c>
      <c r="B26" s="6">
        <v>36632</v>
      </c>
      <c r="C26" s="6">
        <v>18796</v>
      </c>
      <c r="D26" s="6">
        <v>17836</v>
      </c>
      <c r="E26" s="6">
        <v>6120</v>
      </c>
      <c r="F26" s="6">
        <v>3160</v>
      </c>
      <c r="G26" s="6">
        <v>2960</v>
      </c>
      <c r="H26" s="6">
        <v>1065</v>
      </c>
      <c r="I26" s="6">
        <v>559</v>
      </c>
      <c r="J26" s="6">
        <v>506</v>
      </c>
      <c r="K26" s="6">
        <v>3378</v>
      </c>
      <c r="L26" s="6">
        <v>1676</v>
      </c>
      <c r="M26" s="6">
        <v>1702</v>
      </c>
      <c r="N26" s="6" t="s">
        <v>297</v>
      </c>
      <c r="O26" s="6">
        <v>1058</v>
      </c>
      <c r="P26" s="6">
        <v>538</v>
      </c>
      <c r="Q26" s="6">
        <v>520</v>
      </c>
      <c r="R26" s="6">
        <v>1686</v>
      </c>
      <c r="S26" s="6">
        <v>862</v>
      </c>
      <c r="T26" s="6">
        <v>824</v>
      </c>
      <c r="U26" s="6">
        <v>1625</v>
      </c>
      <c r="V26" s="6">
        <v>840</v>
      </c>
      <c r="W26" s="6">
        <v>785</v>
      </c>
      <c r="X26" s="6">
        <v>1964</v>
      </c>
      <c r="Y26" s="6">
        <v>1008</v>
      </c>
      <c r="Z26" s="6">
        <v>956</v>
      </c>
      <c r="AA26" s="6" t="s">
        <v>297</v>
      </c>
      <c r="AB26" s="6">
        <v>2713</v>
      </c>
      <c r="AC26" s="6">
        <v>1434</v>
      </c>
      <c r="AD26" s="6">
        <v>1279</v>
      </c>
      <c r="AE26" s="6">
        <v>5535</v>
      </c>
      <c r="AF26" s="6">
        <v>2757</v>
      </c>
      <c r="AG26" s="6">
        <v>2778</v>
      </c>
      <c r="AH26" s="6">
        <v>548</v>
      </c>
      <c r="AI26" s="6">
        <v>296</v>
      </c>
      <c r="AJ26" s="6">
        <v>252</v>
      </c>
      <c r="AK26" s="6">
        <v>1889</v>
      </c>
      <c r="AL26" s="6">
        <v>987</v>
      </c>
      <c r="AM26" s="6">
        <v>902</v>
      </c>
      <c r="AN26" s="6" t="s">
        <v>297</v>
      </c>
      <c r="AO26" s="6">
        <v>4995</v>
      </c>
      <c r="AP26" s="6">
        <v>2550</v>
      </c>
      <c r="AQ26" s="6">
        <v>2445</v>
      </c>
      <c r="AR26" s="6">
        <v>806</v>
      </c>
      <c r="AS26" s="6">
        <v>424</v>
      </c>
      <c r="AT26" s="6">
        <v>382</v>
      </c>
      <c r="AU26" s="6">
        <v>3242</v>
      </c>
      <c r="AV26" s="6">
        <v>1702</v>
      </c>
      <c r="AW26" s="6">
        <v>1540</v>
      </c>
      <c r="AX26" s="6">
        <v>8</v>
      </c>
      <c r="AY26" s="6">
        <v>3</v>
      </c>
      <c r="AZ26" s="6">
        <v>5</v>
      </c>
    </row>
    <row r="27" spans="1:52" x14ac:dyDescent="0.2">
      <c r="A27" s="6" t="s">
        <v>23</v>
      </c>
      <c r="B27" s="6">
        <v>33803</v>
      </c>
      <c r="C27" s="6">
        <v>17110</v>
      </c>
      <c r="D27" s="6">
        <v>16693</v>
      </c>
      <c r="E27" s="6">
        <v>5597</v>
      </c>
      <c r="F27" s="6">
        <v>2833</v>
      </c>
      <c r="G27" s="6">
        <v>2764</v>
      </c>
      <c r="H27" s="6">
        <v>930</v>
      </c>
      <c r="I27" s="6">
        <v>440</v>
      </c>
      <c r="J27" s="6">
        <v>490</v>
      </c>
      <c r="K27" s="6">
        <v>2835</v>
      </c>
      <c r="L27" s="6">
        <v>1446</v>
      </c>
      <c r="M27" s="6">
        <v>1389</v>
      </c>
      <c r="N27" s="6" t="s">
        <v>23</v>
      </c>
      <c r="O27" s="6">
        <v>923</v>
      </c>
      <c r="P27" s="6">
        <v>469</v>
      </c>
      <c r="Q27" s="6">
        <v>454</v>
      </c>
      <c r="R27" s="6">
        <v>1197</v>
      </c>
      <c r="S27" s="6">
        <v>520</v>
      </c>
      <c r="T27" s="6">
        <v>677</v>
      </c>
      <c r="U27" s="6">
        <v>1277</v>
      </c>
      <c r="V27" s="6">
        <v>632</v>
      </c>
      <c r="W27" s="6">
        <v>645</v>
      </c>
      <c r="X27" s="6">
        <v>2056</v>
      </c>
      <c r="Y27" s="6">
        <v>1143</v>
      </c>
      <c r="Z27" s="6">
        <v>913</v>
      </c>
      <c r="AA27" s="6" t="s">
        <v>23</v>
      </c>
      <c r="AB27" s="6">
        <v>2438</v>
      </c>
      <c r="AC27" s="6">
        <v>1251</v>
      </c>
      <c r="AD27" s="6">
        <v>1187</v>
      </c>
      <c r="AE27" s="6">
        <v>5485</v>
      </c>
      <c r="AF27" s="6">
        <v>2777</v>
      </c>
      <c r="AG27" s="6">
        <v>2708</v>
      </c>
      <c r="AH27" s="6">
        <v>434</v>
      </c>
      <c r="AI27" s="6">
        <v>216</v>
      </c>
      <c r="AJ27" s="6">
        <v>218</v>
      </c>
      <c r="AK27" s="6">
        <v>1708</v>
      </c>
      <c r="AL27" s="6">
        <v>854</v>
      </c>
      <c r="AM27" s="6">
        <v>854</v>
      </c>
      <c r="AN27" s="6" t="s">
        <v>23</v>
      </c>
      <c r="AO27" s="6">
        <v>5499</v>
      </c>
      <c r="AP27" s="6">
        <v>2754</v>
      </c>
      <c r="AQ27" s="6">
        <v>2745</v>
      </c>
      <c r="AR27" s="6">
        <v>640</v>
      </c>
      <c r="AS27" s="6">
        <v>311</v>
      </c>
      <c r="AT27" s="6">
        <v>329</v>
      </c>
      <c r="AU27" s="6">
        <v>2776</v>
      </c>
      <c r="AV27" s="6">
        <v>1461</v>
      </c>
      <c r="AW27" s="6">
        <v>1315</v>
      </c>
      <c r="AX27" s="6">
        <v>8</v>
      </c>
      <c r="AY27" s="6">
        <v>3</v>
      </c>
      <c r="AZ27" s="6">
        <v>5</v>
      </c>
    </row>
    <row r="28" spans="1:52" x14ac:dyDescent="0.2">
      <c r="A28" s="6" t="s">
        <v>24</v>
      </c>
      <c r="B28" s="6">
        <v>32968</v>
      </c>
      <c r="C28" s="6">
        <v>16438</v>
      </c>
      <c r="D28" s="6">
        <v>16530</v>
      </c>
      <c r="E28" s="6">
        <v>5837</v>
      </c>
      <c r="F28" s="6">
        <v>2906</v>
      </c>
      <c r="G28" s="6">
        <v>2931</v>
      </c>
      <c r="H28" s="6">
        <v>884</v>
      </c>
      <c r="I28" s="6">
        <v>444</v>
      </c>
      <c r="J28" s="6">
        <v>440</v>
      </c>
      <c r="K28" s="6">
        <v>2602</v>
      </c>
      <c r="L28" s="6">
        <v>1368</v>
      </c>
      <c r="M28" s="6">
        <v>1234</v>
      </c>
      <c r="N28" s="6" t="s">
        <v>24</v>
      </c>
      <c r="O28" s="6">
        <v>821</v>
      </c>
      <c r="P28" s="6">
        <v>422</v>
      </c>
      <c r="Q28" s="6">
        <v>399</v>
      </c>
      <c r="R28" s="6">
        <v>1199</v>
      </c>
      <c r="S28" s="6">
        <v>517</v>
      </c>
      <c r="T28" s="6">
        <v>682</v>
      </c>
      <c r="U28" s="6">
        <v>1243</v>
      </c>
      <c r="V28" s="6">
        <v>642</v>
      </c>
      <c r="W28" s="6">
        <v>601</v>
      </c>
      <c r="X28" s="6">
        <v>1999</v>
      </c>
      <c r="Y28" s="6">
        <v>1121</v>
      </c>
      <c r="Z28" s="6">
        <v>878</v>
      </c>
      <c r="AA28" s="6" t="s">
        <v>24</v>
      </c>
      <c r="AB28" s="6">
        <v>2553</v>
      </c>
      <c r="AC28" s="6">
        <v>1257</v>
      </c>
      <c r="AD28" s="6">
        <v>1296</v>
      </c>
      <c r="AE28" s="6">
        <v>5034</v>
      </c>
      <c r="AF28" s="6">
        <v>2401</v>
      </c>
      <c r="AG28" s="6">
        <v>2633</v>
      </c>
      <c r="AH28" s="6">
        <v>400</v>
      </c>
      <c r="AI28" s="6">
        <v>195</v>
      </c>
      <c r="AJ28" s="6">
        <v>205</v>
      </c>
      <c r="AK28" s="6">
        <v>1452</v>
      </c>
      <c r="AL28" s="6">
        <v>729</v>
      </c>
      <c r="AM28" s="6">
        <v>723</v>
      </c>
      <c r="AN28" s="6" t="s">
        <v>24</v>
      </c>
      <c r="AO28" s="6">
        <v>5705</v>
      </c>
      <c r="AP28" s="6">
        <v>2857</v>
      </c>
      <c r="AQ28" s="6">
        <v>2848</v>
      </c>
      <c r="AR28" s="6">
        <v>649</v>
      </c>
      <c r="AS28" s="6">
        <v>283</v>
      </c>
      <c r="AT28" s="6">
        <v>366</v>
      </c>
      <c r="AU28" s="6">
        <v>2586</v>
      </c>
      <c r="AV28" s="6">
        <v>1296</v>
      </c>
      <c r="AW28" s="6">
        <v>1290</v>
      </c>
      <c r="AX28" s="6">
        <v>4</v>
      </c>
      <c r="AY28" s="6">
        <v>0</v>
      </c>
      <c r="AZ28" s="6">
        <v>4</v>
      </c>
    </row>
    <row r="29" spans="1:52" x14ac:dyDescent="0.2">
      <c r="A29" s="6" t="s">
        <v>25</v>
      </c>
      <c r="B29" s="6">
        <v>26893</v>
      </c>
      <c r="C29" s="6">
        <v>13673</v>
      </c>
      <c r="D29" s="6">
        <v>13220</v>
      </c>
      <c r="E29" s="6">
        <v>4667</v>
      </c>
      <c r="F29" s="6">
        <v>2386</v>
      </c>
      <c r="G29" s="6">
        <v>2281</v>
      </c>
      <c r="H29" s="6">
        <v>783</v>
      </c>
      <c r="I29" s="6">
        <v>393</v>
      </c>
      <c r="J29" s="6">
        <v>390</v>
      </c>
      <c r="K29" s="6">
        <v>2268</v>
      </c>
      <c r="L29" s="6">
        <v>1211</v>
      </c>
      <c r="M29" s="6">
        <v>1057</v>
      </c>
      <c r="N29" s="6" t="s">
        <v>25</v>
      </c>
      <c r="O29" s="6">
        <v>725</v>
      </c>
      <c r="P29" s="6">
        <v>386</v>
      </c>
      <c r="Q29" s="6">
        <v>339</v>
      </c>
      <c r="R29" s="6">
        <v>1003</v>
      </c>
      <c r="S29" s="6">
        <v>513</v>
      </c>
      <c r="T29" s="6">
        <v>490</v>
      </c>
      <c r="U29" s="6">
        <v>1133</v>
      </c>
      <c r="V29" s="6">
        <v>601</v>
      </c>
      <c r="W29" s="6">
        <v>532</v>
      </c>
      <c r="X29" s="6">
        <v>1625</v>
      </c>
      <c r="Y29" s="6">
        <v>920</v>
      </c>
      <c r="Z29" s="6">
        <v>705</v>
      </c>
      <c r="AA29" s="6" t="s">
        <v>25</v>
      </c>
      <c r="AB29" s="6">
        <v>2068</v>
      </c>
      <c r="AC29" s="6">
        <v>1055</v>
      </c>
      <c r="AD29" s="6">
        <v>1013</v>
      </c>
      <c r="AE29" s="6">
        <v>3998</v>
      </c>
      <c r="AF29" s="6">
        <v>1949</v>
      </c>
      <c r="AG29" s="6">
        <v>2049</v>
      </c>
      <c r="AH29" s="6">
        <v>356</v>
      </c>
      <c r="AI29" s="6">
        <v>175</v>
      </c>
      <c r="AJ29" s="6">
        <v>181</v>
      </c>
      <c r="AK29" s="6">
        <v>1233</v>
      </c>
      <c r="AL29" s="6">
        <v>647</v>
      </c>
      <c r="AM29" s="6">
        <v>586</v>
      </c>
      <c r="AN29" s="6" t="s">
        <v>25</v>
      </c>
      <c r="AO29" s="6">
        <v>4334</v>
      </c>
      <c r="AP29" s="6">
        <v>2096</v>
      </c>
      <c r="AQ29" s="6">
        <v>2238</v>
      </c>
      <c r="AR29" s="6">
        <v>550</v>
      </c>
      <c r="AS29" s="6">
        <v>278</v>
      </c>
      <c r="AT29" s="6">
        <v>272</v>
      </c>
      <c r="AU29" s="6">
        <v>2145</v>
      </c>
      <c r="AV29" s="6">
        <v>1062</v>
      </c>
      <c r="AW29" s="6">
        <v>1083</v>
      </c>
      <c r="AX29" s="6">
        <v>5</v>
      </c>
      <c r="AY29" s="6">
        <v>1</v>
      </c>
      <c r="AZ29" s="6">
        <v>4</v>
      </c>
    </row>
    <row r="30" spans="1:52" x14ac:dyDescent="0.2">
      <c r="A30" s="6" t="s">
        <v>26</v>
      </c>
      <c r="B30" s="6">
        <v>21444</v>
      </c>
      <c r="C30" s="6">
        <v>10661</v>
      </c>
      <c r="D30" s="6">
        <v>10783</v>
      </c>
      <c r="E30" s="6">
        <v>3869</v>
      </c>
      <c r="F30" s="6">
        <v>1887</v>
      </c>
      <c r="G30" s="6">
        <v>1982</v>
      </c>
      <c r="H30" s="6">
        <v>622</v>
      </c>
      <c r="I30" s="6">
        <v>329</v>
      </c>
      <c r="J30" s="6">
        <v>293</v>
      </c>
      <c r="K30" s="6">
        <v>1835</v>
      </c>
      <c r="L30" s="6">
        <v>937</v>
      </c>
      <c r="M30" s="6">
        <v>898</v>
      </c>
      <c r="N30" s="6" t="s">
        <v>26</v>
      </c>
      <c r="O30" s="6">
        <v>531</v>
      </c>
      <c r="P30" s="6">
        <v>268</v>
      </c>
      <c r="Q30" s="6">
        <v>263</v>
      </c>
      <c r="R30" s="6">
        <v>722</v>
      </c>
      <c r="S30" s="6">
        <v>360</v>
      </c>
      <c r="T30" s="6">
        <v>362</v>
      </c>
      <c r="U30" s="6">
        <v>898</v>
      </c>
      <c r="V30" s="6">
        <v>450</v>
      </c>
      <c r="W30" s="6">
        <v>448</v>
      </c>
      <c r="X30" s="6">
        <v>1278</v>
      </c>
      <c r="Y30" s="6">
        <v>707</v>
      </c>
      <c r="Z30" s="6">
        <v>571</v>
      </c>
      <c r="AA30" s="6" t="s">
        <v>26</v>
      </c>
      <c r="AB30" s="6">
        <v>1634</v>
      </c>
      <c r="AC30" s="6">
        <v>817</v>
      </c>
      <c r="AD30" s="6">
        <v>817</v>
      </c>
      <c r="AE30" s="6">
        <v>3319</v>
      </c>
      <c r="AF30" s="6">
        <v>1593</v>
      </c>
      <c r="AG30" s="6">
        <v>1726</v>
      </c>
      <c r="AH30" s="6">
        <v>250</v>
      </c>
      <c r="AI30" s="6">
        <v>133</v>
      </c>
      <c r="AJ30" s="6">
        <v>117</v>
      </c>
      <c r="AK30" s="6">
        <v>962</v>
      </c>
      <c r="AL30" s="6">
        <v>496</v>
      </c>
      <c r="AM30" s="6">
        <v>466</v>
      </c>
      <c r="AN30" s="6" t="s">
        <v>26</v>
      </c>
      <c r="AO30" s="6">
        <v>3330</v>
      </c>
      <c r="AP30" s="6">
        <v>1588</v>
      </c>
      <c r="AQ30" s="6">
        <v>1742</v>
      </c>
      <c r="AR30" s="6">
        <v>462</v>
      </c>
      <c r="AS30" s="6">
        <v>222</v>
      </c>
      <c r="AT30" s="6">
        <v>240</v>
      </c>
      <c r="AU30" s="6">
        <v>1724</v>
      </c>
      <c r="AV30" s="6">
        <v>871</v>
      </c>
      <c r="AW30" s="6">
        <v>853</v>
      </c>
      <c r="AX30" s="6">
        <v>8</v>
      </c>
      <c r="AY30" s="6">
        <v>3</v>
      </c>
      <c r="AZ30" s="6">
        <v>5</v>
      </c>
    </row>
    <row r="31" spans="1:52" x14ac:dyDescent="0.2">
      <c r="A31" s="6" t="s">
        <v>27</v>
      </c>
      <c r="B31" s="6">
        <v>18148</v>
      </c>
      <c r="C31" s="6">
        <v>9152</v>
      </c>
      <c r="D31" s="6">
        <v>8996</v>
      </c>
      <c r="E31" s="6">
        <v>3249</v>
      </c>
      <c r="F31" s="6">
        <v>1671</v>
      </c>
      <c r="G31" s="6">
        <v>1578</v>
      </c>
      <c r="H31" s="6">
        <v>481</v>
      </c>
      <c r="I31" s="6">
        <v>231</v>
      </c>
      <c r="J31" s="6">
        <v>250</v>
      </c>
      <c r="K31" s="6">
        <v>1506</v>
      </c>
      <c r="L31" s="6">
        <v>759</v>
      </c>
      <c r="M31" s="6">
        <v>747</v>
      </c>
      <c r="N31" s="6" t="s">
        <v>27</v>
      </c>
      <c r="O31" s="6">
        <v>470</v>
      </c>
      <c r="P31" s="6">
        <v>251</v>
      </c>
      <c r="Q31" s="6">
        <v>219</v>
      </c>
      <c r="R31" s="6">
        <v>646</v>
      </c>
      <c r="S31" s="6">
        <v>296</v>
      </c>
      <c r="T31" s="6">
        <v>350</v>
      </c>
      <c r="U31" s="6">
        <v>787</v>
      </c>
      <c r="V31" s="6">
        <v>425</v>
      </c>
      <c r="W31" s="6">
        <v>362</v>
      </c>
      <c r="X31" s="6">
        <v>970</v>
      </c>
      <c r="Y31" s="6">
        <v>492</v>
      </c>
      <c r="Z31" s="6">
        <v>478</v>
      </c>
      <c r="AA31" s="6" t="s">
        <v>27</v>
      </c>
      <c r="AB31" s="6">
        <v>1544</v>
      </c>
      <c r="AC31" s="6">
        <v>773</v>
      </c>
      <c r="AD31" s="6">
        <v>771</v>
      </c>
      <c r="AE31" s="6">
        <v>2891</v>
      </c>
      <c r="AF31" s="6">
        <v>1475</v>
      </c>
      <c r="AG31" s="6">
        <v>1416</v>
      </c>
      <c r="AH31" s="6">
        <v>227</v>
      </c>
      <c r="AI31" s="6">
        <v>124</v>
      </c>
      <c r="AJ31" s="6">
        <v>103</v>
      </c>
      <c r="AK31" s="6">
        <v>795</v>
      </c>
      <c r="AL31" s="6">
        <v>391</v>
      </c>
      <c r="AM31" s="6">
        <v>404</v>
      </c>
      <c r="AN31" s="6" t="s">
        <v>27</v>
      </c>
      <c r="AO31" s="6">
        <v>2710</v>
      </c>
      <c r="AP31" s="6">
        <v>1318</v>
      </c>
      <c r="AQ31" s="6">
        <v>1392</v>
      </c>
      <c r="AR31" s="6">
        <v>392</v>
      </c>
      <c r="AS31" s="6">
        <v>212</v>
      </c>
      <c r="AT31" s="6">
        <v>180</v>
      </c>
      <c r="AU31" s="6">
        <v>1474</v>
      </c>
      <c r="AV31" s="6">
        <v>731</v>
      </c>
      <c r="AW31" s="6">
        <v>743</v>
      </c>
      <c r="AX31" s="6">
        <v>6</v>
      </c>
      <c r="AY31" s="6">
        <v>3</v>
      </c>
      <c r="AZ31" s="6">
        <v>3</v>
      </c>
    </row>
    <row r="32" spans="1:52" x14ac:dyDescent="0.2">
      <c r="A32" s="6" t="s">
        <v>28</v>
      </c>
      <c r="B32" s="6">
        <v>15141</v>
      </c>
      <c r="C32" s="6">
        <v>7624</v>
      </c>
      <c r="D32" s="6">
        <v>7517</v>
      </c>
      <c r="E32" s="6">
        <v>2782</v>
      </c>
      <c r="F32" s="6">
        <v>1442</v>
      </c>
      <c r="G32" s="6">
        <v>1340</v>
      </c>
      <c r="H32" s="6">
        <v>423</v>
      </c>
      <c r="I32" s="6">
        <v>204</v>
      </c>
      <c r="J32" s="6">
        <v>219</v>
      </c>
      <c r="K32" s="6">
        <v>1327</v>
      </c>
      <c r="L32" s="6">
        <v>660</v>
      </c>
      <c r="M32" s="6">
        <v>667</v>
      </c>
      <c r="N32" s="6" t="s">
        <v>28</v>
      </c>
      <c r="O32" s="6">
        <v>399</v>
      </c>
      <c r="P32" s="6">
        <v>218</v>
      </c>
      <c r="Q32" s="6">
        <v>181</v>
      </c>
      <c r="R32" s="6">
        <v>543</v>
      </c>
      <c r="S32" s="6">
        <v>250</v>
      </c>
      <c r="T32" s="6">
        <v>293</v>
      </c>
      <c r="U32" s="6">
        <v>652</v>
      </c>
      <c r="V32" s="6">
        <v>329</v>
      </c>
      <c r="W32" s="6">
        <v>323</v>
      </c>
      <c r="X32" s="6">
        <v>827</v>
      </c>
      <c r="Y32" s="6">
        <v>408</v>
      </c>
      <c r="Z32" s="6">
        <v>419</v>
      </c>
      <c r="AA32" s="6" t="s">
        <v>28</v>
      </c>
      <c r="AB32" s="6">
        <v>1278</v>
      </c>
      <c r="AC32" s="6">
        <v>656</v>
      </c>
      <c r="AD32" s="6">
        <v>622</v>
      </c>
      <c r="AE32" s="6">
        <v>2167</v>
      </c>
      <c r="AF32" s="6">
        <v>1080</v>
      </c>
      <c r="AG32" s="6">
        <v>1087</v>
      </c>
      <c r="AH32" s="6">
        <v>195</v>
      </c>
      <c r="AI32" s="6">
        <v>90</v>
      </c>
      <c r="AJ32" s="6">
        <v>105</v>
      </c>
      <c r="AK32" s="6">
        <v>754</v>
      </c>
      <c r="AL32" s="6">
        <v>396</v>
      </c>
      <c r="AM32" s="6">
        <v>358</v>
      </c>
      <c r="AN32" s="6" t="s">
        <v>28</v>
      </c>
      <c r="AO32" s="6">
        <v>2164</v>
      </c>
      <c r="AP32" s="6">
        <v>1065</v>
      </c>
      <c r="AQ32" s="6">
        <v>1099</v>
      </c>
      <c r="AR32" s="6">
        <v>348</v>
      </c>
      <c r="AS32" s="6">
        <v>168</v>
      </c>
      <c r="AT32" s="6">
        <v>180</v>
      </c>
      <c r="AU32" s="6">
        <v>1278</v>
      </c>
      <c r="AV32" s="6">
        <v>657</v>
      </c>
      <c r="AW32" s="6">
        <v>621</v>
      </c>
      <c r="AX32" s="6">
        <v>4</v>
      </c>
      <c r="AY32" s="6">
        <v>1</v>
      </c>
      <c r="AZ32" s="6">
        <v>3</v>
      </c>
    </row>
    <row r="33" spans="1:52" x14ac:dyDescent="0.2">
      <c r="A33" s="6" t="s">
        <v>29</v>
      </c>
      <c r="B33" s="6">
        <v>13412</v>
      </c>
      <c r="C33" s="6">
        <v>6761</v>
      </c>
      <c r="D33" s="6">
        <v>6651</v>
      </c>
      <c r="E33" s="6">
        <v>2398</v>
      </c>
      <c r="F33" s="6">
        <v>1251</v>
      </c>
      <c r="G33" s="6">
        <v>1147</v>
      </c>
      <c r="H33" s="6">
        <v>387</v>
      </c>
      <c r="I33" s="6">
        <v>196</v>
      </c>
      <c r="J33" s="6">
        <v>191</v>
      </c>
      <c r="K33" s="6">
        <v>1205</v>
      </c>
      <c r="L33" s="6">
        <v>597</v>
      </c>
      <c r="M33" s="6">
        <v>608</v>
      </c>
      <c r="N33" s="6" t="s">
        <v>29</v>
      </c>
      <c r="O33" s="6">
        <v>393</v>
      </c>
      <c r="P33" s="6">
        <v>200</v>
      </c>
      <c r="Q33" s="6">
        <v>193</v>
      </c>
      <c r="R33" s="6">
        <v>588</v>
      </c>
      <c r="S33" s="6">
        <v>282</v>
      </c>
      <c r="T33" s="6">
        <v>306</v>
      </c>
      <c r="U33" s="6">
        <v>577</v>
      </c>
      <c r="V33" s="6">
        <v>305</v>
      </c>
      <c r="W33" s="6">
        <v>272</v>
      </c>
      <c r="X33" s="6">
        <v>738</v>
      </c>
      <c r="Y33" s="6">
        <v>369</v>
      </c>
      <c r="Z33" s="6">
        <v>369</v>
      </c>
      <c r="AA33" s="6" t="s">
        <v>29</v>
      </c>
      <c r="AB33" s="6">
        <v>1093</v>
      </c>
      <c r="AC33" s="6">
        <v>583</v>
      </c>
      <c r="AD33" s="6">
        <v>510</v>
      </c>
      <c r="AE33" s="6">
        <v>1967</v>
      </c>
      <c r="AF33" s="6">
        <v>1001</v>
      </c>
      <c r="AG33" s="6">
        <v>966</v>
      </c>
      <c r="AH33" s="6">
        <v>164</v>
      </c>
      <c r="AI33" s="6">
        <v>85</v>
      </c>
      <c r="AJ33" s="6">
        <v>79</v>
      </c>
      <c r="AK33" s="6">
        <v>676</v>
      </c>
      <c r="AL33" s="6">
        <v>346</v>
      </c>
      <c r="AM33" s="6">
        <v>330</v>
      </c>
      <c r="AN33" s="6" t="s">
        <v>29</v>
      </c>
      <c r="AO33" s="6">
        <v>1875</v>
      </c>
      <c r="AP33" s="6">
        <v>891</v>
      </c>
      <c r="AQ33" s="6">
        <v>984</v>
      </c>
      <c r="AR33" s="6">
        <v>282</v>
      </c>
      <c r="AS33" s="6">
        <v>145</v>
      </c>
      <c r="AT33" s="6">
        <v>137</v>
      </c>
      <c r="AU33" s="6">
        <v>1067</v>
      </c>
      <c r="AV33" s="6">
        <v>509</v>
      </c>
      <c r="AW33" s="6">
        <v>558</v>
      </c>
      <c r="AX33" s="6">
        <v>2</v>
      </c>
      <c r="AY33" s="6">
        <v>1</v>
      </c>
      <c r="AZ33" s="6">
        <v>1</v>
      </c>
    </row>
    <row r="34" spans="1:52" x14ac:dyDescent="0.2">
      <c r="A34" s="6" t="s">
        <v>30</v>
      </c>
      <c r="B34" s="6">
        <v>11041</v>
      </c>
      <c r="C34" s="6">
        <v>5603</v>
      </c>
      <c r="D34" s="6">
        <v>5438</v>
      </c>
      <c r="E34" s="6">
        <v>1814</v>
      </c>
      <c r="F34" s="6">
        <v>990</v>
      </c>
      <c r="G34" s="6">
        <v>824</v>
      </c>
      <c r="H34" s="6">
        <v>348</v>
      </c>
      <c r="I34" s="6">
        <v>154</v>
      </c>
      <c r="J34" s="6">
        <v>194</v>
      </c>
      <c r="K34" s="6">
        <v>1017</v>
      </c>
      <c r="L34" s="6">
        <v>518</v>
      </c>
      <c r="M34" s="6">
        <v>499</v>
      </c>
      <c r="N34" s="6" t="s">
        <v>30</v>
      </c>
      <c r="O34" s="6">
        <v>362</v>
      </c>
      <c r="P34" s="6">
        <v>186</v>
      </c>
      <c r="Q34" s="6">
        <v>176</v>
      </c>
      <c r="R34" s="6">
        <v>537</v>
      </c>
      <c r="S34" s="6">
        <v>286</v>
      </c>
      <c r="T34" s="6">
        <v>251</v>
      </c>
      <c r="U34" s="6">
        <v>528</v>
      </c>
      <c r="V34" s="6">
        <v>260</v>
      </c>
      <c r="W34" s="6">
        <v>268</v>
      </c>
      <c r="X34" s="6">
        <v>651</v>
      </c>
      <c r="Y34" s="6">
        <v>338</v>
      </c>
      <c r="Z34" s="6">
        <v>313</v>
      </c>
      <c r="AA34" s="6" t="s">
        <v>30</v>
      </c>
      <c r="AB34" s="6">
        <v>850</v>
      </c>
      <c r="AC34" s="6">
        <v>456</v>
      </c>
      <c r="AD34" s="6">
        <v>394</v>
      </c>
      <c r="AE34" s="6">
        <v>1572</v>
      </c>
      <c r="AF34" s="6">
        <v>739</v>
      </c>
      <c r="AG34" s="6">
        <v>833</v>
      </c>
      <c r="AH34" s="6">
        <v>121</v>
      </c>
      <c r="AI34" s="6">
        <v>62</v>
      </c>
      <c r="AJ34" s="6">
        <v>59</v>
      </c>
      <c r="AK34" s="6">
        <v>543</v>
      </c>
      <c r="AL34" s="6">
        <v>269</v>
      </c>
      <c r="AM34" s="6">
        <v>274</v>
      </c>
      <c r="AN34" s="6" t="s">
        <v>30</v>
      </c>
      <c r="AO34" s="6">
        <v>1551</v>
      </c>
      <c r="AP34" s="6">
        <v>763</v>
      </c>
      <c r="AQ34" s="6">
        <v>788</v>
      </c>
      <c r="AR34" s="6">
        <v>179</v>
      </c>
      <c r="AS34" s="6">
        <v>99</v>
      </c>
      <c r="AT34" s="6">
        <v>80</v>
      </c>
      <c r="AU34" s="6">
        <v>965</v>
      </c>
      <c r="AV34" s="6">
        <v>480</v>
      </c>
      <c r="AW34" s="6">
        <v>485</v>
      </c>
      <c r="AX34" s="6">
        <v>3</v>
      </c>
      <c r="AY34" s="6">
        <v>3</v>
      </c>
      <c r="AZ34" s="6">
        <v>0</v>
      </c>
    </row>
    <row r="35" spans="1:52" x14ac:dyDescent="0.2">
      <c r="A35" s="6" t="s">
        <v>31</v>
      </c>
      <c r="B35" s="6">
        <v>8415</v>
      </c>
      <c r="C35" s="6">
        <v>4285</v>
      </c>
      <c r="D35" s="6">
        <v>4130</v>
      </c>
      <c r="E35" s="6">
        <v>1308</v>
      </c>
      <c r="F35" s="6">
        <v>657</v>
      </c>
      <c r="G35" s="6">
        <v>651</v>
      </c>
      <c r="H35" s="6">
        <v>298</v>
      </c>
      <c r="I35" s="6">
        <v>142</v>
      </c>
      <c r="J35" s="6">
        <v>156</v>
      </c>
      <c r="K35" s="6">
        <v>882</v>
      </c>
      <c r="L35" s="6">
        <v>452</v>
      </c>
      <c r="M35" s="6">
        <v>430</v>
      </c>
      <c r="N35" s="6" t="s">
        <v>31</v>
      </c>
      <c r="O35" s="6">
        <v>268</v>
      </c>
      <c r="P35" s="6">
        <v>132</v>
      </c>
      <c r="Q35" s="6">
        <v>136</v>
      </c>
      <c r="R35" s="6">
        <v>414</v>
      </c>
      <c r="S35" s="6">
        <v>213</v>
      </c>
      <c r="T35" s="6">
        <v>201</v>
      </c>
      <c r="U35" s="6">
        <v>371</v>
      </c>
      <c r="V35" s="6">
        <v>188</v>
      </c>
      <c r="W35" s="6">
        <v>183</v>
      </c>
      <c r="X35" s="6">
        <v>479</v>
      </c>
      <c r="Y35" s="6">
        <v>252</v>
      </c>
      <c r="Z35" s="6">
        <v>227</v>
      </c>
      <c r="AA35" s="6" t="s">
        <v>31</v>
      </c>
      <c r="AB35" s="6">
        <v>602</v>
      </c>
      <c r="AC35" s="6">
        <v>289</v>
      </c>
      <c r="AD35" s="6">
        <v>313</v>
      </c>
      <c r="AE35" s="6">
        <v>1167</v>
      </c>
      <c r="AF35" s="6">
        <v>604</v>
      </c>
      <c r="AG35" s="6">
        <v>563</v>
      </c>
      <c r="AH35" s="6">
        <v>116</v>
      </c>
      <c r="AI35" s="6">
        <v>66</v>
      </c>
      <c r="AJ35" s="6">
        <v>50</v>
      </c>
      <c r="AK35" s="6">
        <v>433</v>
      </c>
      <c r="AL35" s="6">
        <v>215</v>
      </c>
      <c r="AM35" s="6">
        <v>218</v>
      </c>
      <c r="AN35" s="6" t="s">
        <v>31</v>
      </c>
      <c r="AO35" s="6">
        <v>1110</v>
      </c>
      <c r="AP35" s="6">
        <v>574</v>
      </c>
      <c r="AQ35" s="6">
        <v>536</v>
      </c>
      <c r="AR35" s="6">
        <v>159</v>
      </c>
      <c r="AS35" s="6">
        <v>77</v>
      </c>
      <c r="AT35" s="6">
        <v>82</v>
      </c>
      <c r="AU35" s="6">
        <v>807</v>
      </c>
      <c r="AV35" s="6">
        <v>424</v>
      </c>
      <c r="AW35" s="6">
        <v>383</v>
      </c>
      <c r="AX35" s="6">
        <v>1</v>
      </c>
      <c r="AY35" s="6">
        <v>0</v>
      </c>
      <c r="AZ35" s="6">
        <v>1</v>
      </c>
    </row>
    <row r="36" spans="1:52" x14ac:dyDescent="0.2">
      <c r="A36" s="6" t="s">
        <v>32</v>
      </c>
      <c r="B36" s="6">
        <v>6361</v>
      </c>
      <c r="C36" s="6">
        <v>3275</v>
      </c>
      <c r="D36" s="6">
        <v>3086</v>
      </c>
      <c r="E36" s="6">
        <v>848</v>
      </c>
      <c r="F36" s="6">
        <v>449</v>
      </c>
      <c r="G36" s="6">
        <v>399</v>
      </c>
      <c r="H36" s="6">
        <v>219</v>
      </c>
      <c r="I36" s="6">
        <v>118</v>
      </c>
      <c r="J36" s="6">
        <v>101</v>
      </c>
      <c r="K36" s="6">
        <v>666</v>
      </c>
      <c r="L36" s="6">
        <v>348</v>
      </c>
      <c r="M36" s="6">
        <v>318</v>
      </c>
      <c r="N36" s="6" t="s">
        <v>32</v>
      </c>
      <c r="O36" s="6">
        <v>247</v>
      </c>
      <c r="P36" s="6">
        <v>132</v>
      </c>
      <c r="Q36" s="6">
        <v>115</v>
      </c>
      <c r="R36" s="6">
        <v>358</v>
      </c>
      <c r="S36" s="6">
        <v>192</v>
      </c>
      <c r="T36" s="6">
        <v>166</v>
      </c>
      <c r="U36" s="6">
        <v>336</v>
      </c>
      <c r="V36" s="6">
        <v>175</v>
      </c>
      <c r="W36" s="6">
        <v>161</v>
      </c>
      <c r="X36" s="6">
        <v>332</v>
      </c>
      <c r="Y36" s="6">
        <v>157</v>
      </c>
      <c r="Z36" s="6">
        <v>175</v>
      </c>
      <c r="AA36" s="6" t="s">
        <v>32</v>
      </c>
      <c r="AB36" s="6">
        <v>509</v>
      </c>
      <c r="AC36" s="6">
        <v>251</v>
      </c>
      <c r="AD36" s="6">
        <v>258</v>
      </c>
      <c r="AE36" s="6">
        <v>845</v>
      </c>
      <c r="AF36" s="6">
        <v>449</v>
      </c>
      <c r="AG36" s="6">
        <v>396</v>
      </c>
      <c r="AH36" s="6">
        <v>70</v>
      </c>
      <c r="AI36" s="6">
        <v>44</v>
      </c>
      <c r="AJ36" s="6">
        <v>26</v>
      </c>
      <c r="AK36" s="6">
        <v>340</v>
      </c>
      <c r="AL36" s="6">
        <v>171</v>
      </c>
      <c r="AM36" s="6">
        <v>169</v>
      </c>
      <c r="AN36" s="6" t="s">
        <v>32</v>
      </c>
      <c r="AO36" s="6">
        <v>796</v>
      </c>
      <c r="AP36" s="6">
        <v>399</v>
      </c>
      <c r="AQ36" s="6">
        <v>397</v>
      </c>
      <c r="AR36" s="6">
        <v>107</v>
      </c>
      <c r="AS36" s="6">
        <v>54</v>
      </c>
      <c r="AT36" s="6">
        <v>53</v>
      </c>
      <c r="AU36" s="6">
        <v>688</v>
      </c>
      <c r="AV36" s="6">
        <v>336</v>
      </c>
      <c r="AW36" s="6">
        <v>352</v>
      </c>
      <c r="AX36" s="6">
        <v>0</v>
      </c>
      <c r="AY36" s="6">
        <v>0</v>
      </c>
      <c r="AZ36" s="6">
        <v>0</v>
      </c>
    </row>
    <row r="37" spans="1:52" x14ac:dyDescent="0.2">
      <c r="A37" s="6" t="s">
        <v>33</v>
      </c>
      <c r="B37" s="6">
        <v>4944</v>
      </c>
      <c r="C37" s="6">
        <v>2424</v>
      </c>
      <c r="D37" s="6">
        <v>2520</v>
      </c>
      <c r="E37" s="6">
        <v>675</v>
      </c>
      <c r="F37" s="6">
        <v>322</v>
      </c>
      <c r="G37" s="6">
        <v>353</v>
      </c>
      <c r="H37" s="6">
        <v>171</v>
      </c>
      <c r="I37" s="6">
        <v>76</v>
      </c>
      <c r="J37" s="6">
        <v>95</v>
      </c>
      <c r="K37" s="6">
        <v>450</v>
      </c>
      <c r="L37" s="6">
        <v>229</v>
      </c>
      <c r="M37" s="6">
        <v>221</v>
      </c>
      <c r="N37" s="6" t="s">
        <v>33</v>
      </c>
      <c r="O37" s="6">
        <v>231</v>
      </c>
      <c r="P37" s="6">
        <v>114</v>
      </c>
      <c r="Q37" s="6">
        <v>117</v>
      </c>
      <c r="R37" s="6">
        <v>235</v>
      </c>
      <c r="S37" s="6">
        <v>112</v>
      </c>
      <c r="T37" s="6">
        <v>123</v>
      </c>
      <c r="U37" s="6">
        <v>273</v>
      </c>
      <c r="V37" s="6">
        <v>122</v>
      </c>
      <c r="W37" s="6">
        <v>151</v>
      </c>
      <c r="X37" s="6">
        <v>263</v>
      </c>
      <c r="Y37" s="6">
        <v>135</v>
      </c>
      <c r="Z37" s="6">
        <v>128</v>
      </c>
      <c r="AA37" s="6" t="s">
        <v>33</v>
      </c>
      <c r="AB37" s="6">
        <v>417</v>
      </c>
      <c r="AC37" s="6">
        <v>209</v>
      </c>
      <c r="AD37" s="6">
        <v>208</v>
      </c>
      <c r="AE37" s="6">
        <v>668</v>
      </c>
      <c r="AF37" s="6">
        <v>332</v>
      </c>
      <c r="AG37" s="6">
        <v>336</v>
      </c>
      <c r="AH37" s="6">
        <v>61</v>
      </c>
      <c r="AI37" s="6">
        <v>33</v>
      </c>
      <c r="AJ37" s="6">
        <v>28</v>
      </c>
      <c r="AK37" s="6">
        <v>249</v>
      </c>
      <c r="AL37" s="6">
        <v>126</v>
      </c>
      <c r="AM37" s="6">
        <v>123</v>
      </c>
      <c r="AN37" s="6" t="s">
        <v>33</v>
      </c>
      <c r="AO37" s="6">
        <v>600</v>
      </c>
      <c r="AP37" s="6">
        <v>290</v>
      </c>
      <c r="AQ37" s="6">
        <v>310</v>
      </c>
      <c r="AR37" s="6">
        <v>110</v>
      </c>
      <c r="AS37" s="6">
        <v>53</v>
      </c>
      <c r="AT37" s="6">
        <v>57</v>
      </c>
      <c r="AU37" s="6">
        <v>540</v>
      </c>
      <c r="AV37" s="6">
        <v>271</v>
      </c>
      <c r="AW37" s="6">
        <v>269</v>
      </c>
      <c r="AX37" s="6">
        <v>1</v>
      </c>
      <c r="AY37" s="6">
        <v>0</v>
      </c>
      <c r="AZ37" s="6">
        <v>1</v>
      </c>
    </row>
    <row r="38" spans="1:52" x14ac:dyDescent="0.2">
      <c r="A38" s="6" t="s">
        <v>34</v>
      </c>
      <c r="B38" s="6">
        <v>3390</v>
      </c>
      <c r="C38" s="6">
        <v>1758</v>
      </c>
      <c r="D38" s="6">
        <v>1632</v>
      </c>
      <c r="E38" s="6">
        <v>440</v>
      </c>
      <c r="F38" s="6">
        <v>237</v>
      </c>
      <c r="G38" s="6">
        <v>203</v>
      </c>
      <c r="H38" s="6">
        <v>126</v>
      </c>
      <c r="I38" s="6">
        <v>62</v>
      </c>
      <c r="J38" s="6">
        <v>64</v>
      </c>
      <c r="K38" s="6">
        <v>322</v>
      </c>
      <c r="L38" s="6">
        <v>173</v>
      </c>
      <c r="M38" s="6">
        <v>149</v>
      </c>
      <c r="N38" s="6" t="s">
        <v>34</v>
      </c>
      <c r="O38" s="6">
        <v>152</v>
      </c>
      <c r="P38" s="6">
        <v>91</v>
      </c>
      <c r="Q38" s="6">
        <v>61</v>
      </c>
      <c r="R38" s="6">
        <v>183</v>
      </c>
      <c r="S38" s="6">
        <v>85</v>
      </c>
      <c r="T38" s="6">
        <v>98</v>
      </c>
      <c r="U38" s="6">
        <v>156</v>
      </c>
      <c r="V38" s="6">
        <v>91</v>
      </c>
      <c r="W38" s="6">
        <v>65</v>
      </c>
      <c r="X38" s="6">
        <v>196</v>
      </c>
      <c r="Y38" s="6">
        <v>103</v>
      </c>
      <c r="Z38" s="6">
        <v>93</v>
      </c>
      <c r="AA38" s="6" t="s">
        <v>34</v>
      </c>
      <c r="AB38" s="6">
        <v>348</v>
      </c>
      <c r="AC38" s="6">
        <v>169</v>
      </c>
      <c r="AD38" s="6">
        <v>179</v>
      </c>
      <c r="AE38" s="6">
        <v>405</v>
      </c>
      <c r="AF38" s="6">
        <v>205</v>
      </c>
      <c r="AG38" s="6">
        <v>200</v>
      </c>
      <c r="AH38" s="6">
        <v>30</v>
      </c>
      <c r="AI38" s="6">
        <v>12</v>
      </c>
      <c r="AJ38" s="6">
        <v>18</v>
      </c>
      <c r="AK38" s="6">
        <v>201</v>
      </c>
      <c r="AL38" s="6">
        <v>105</v>
      </c>
      <c r="AM38" s="6">
        <v>96</v>
      </c>
      <c r="AN38" s="6" t="s">
        <v>34</v>
      </c>
      <c r="AO38" s="6">
        <v>411</v>
      </c>
      <c r="AP38" s="6">
        <v>201</v>
      </c>
      <c r="AQ38" s="6">
        <v>210</v>
      </c>
      <c r="AR38" s="6">
        <v>58</v>
      </c>
      <c r="AS38" s="6">
        <v>31</v>
      </c>
      <c r="AT38" s="6">
        <v>27</v>
      </c>
      <c r="AU38" s="6">
        <v>360</v>
      </c>
      <c r="AV38" s="6">
        <v>192</v>
      </c>
      <c r="AW38" s="6">
        <v>168</v>
      </c>
      <c r="AX38" s="6">
        <v>2</v>
      </c>
      <c r="AY38" s="6">
        <v>1</v>
      </c>
      <c r="AZ38" s="6">
        <v>1</v>
      </c>
    </row>
    <row r="39" spans="1:52" x14ac:dyDescent="0.2">
      <c r="A39" s="6" t="s">
        <v>35</v>
      </c>
      <c r="B39" s="6">
        <v>4327</v>
      </c>
      <c r="C39" s="6">
        <v>2060</v>
      </c>
      <c r="D39" s="6">
        <v>2267</v>
      </c>
      <c r="E39" s="6">
        <v>541</v>
      </c>
      <c r="F39" s="6">
        <v>290</v>
      </c>
      <c r="G39" s="6">
        <v>251</v>
      </c>
      <c r="H39" s="6">
        <v>146</v>
      </c>
      <c r="I39" s="6">
        <v>69</v>
      </c>
      <c r="J39" s="6">
        <v>77</v>
      </c>
      <c r="K39" s="6">
        <v>320</v>
      </c>
      <c r="L39" s="6">
        <v>142</v>
      </c>
      <c r="M39" s="6">
        <v>178</v>
      </c>
      <c r="N39" s="6" t="s">
        <v>35</v>
      </c>
      <c r="O39" s="6">
        <v>243</v>
      </c>
      <c r="P39" s="6">
        <v>107</v>
      </c>
      <c r="Q39" s="6">
        <v>136</v>
      </c>
      <c r="R39" s="6">
        <v>229</v>
      </c>
      <c r="S39" s="6">
        <v>114</v>
      </c>
      <c r="T39" s="6">
        <v>115</v>
      </c>
      <c r="U39" s="6">
        <v>167</v>
      </c>
      <c r="V39" s="6">
        <v>82</v>
      </c>
      <c r="W39" s="6">
        <v>85</v>
      </c>
      <c r="X39" s="6">
        <v>293</v>
      </c>
      <c r="Y39" s="6">
        <v>153</v>
      </c>
      <c r="Z39" s="6">
        <v>140</v>
      </c>
      <c r="AA39" s="6" t="s">
        <v>35</v>
      </c>
      <c r="AB39" s="6">
        <v>397</v>
      </c>
      <c r="AC39" s="6">
        <v>204</v>
      </c>
      <c r="AD39" s="6">
        <v>193</v>
      </c>
      <c r="AE39" s="6">
        <v>602</v>
      </c>
      <c r="AF39" s="6">
        <v>280</v>
      </c>
      <c r="AG39" s="6">
        <v>322</v>
      </c>
      <c r="AH39" s="6">
        <v>68</v>
      </c>
      <c r="AI39" s="6">
        <v>35</v>
      </c>
      <c r="AJ39" s="6">
        <v>33</v>
      </c>
      <c r="AK39" s="6">
        <v>235</v>
      </c>
      <c r="AL39" s="6">
        <v>109</v>
      </c>
      <c r="AM39" s="6">
        <v>126</v>
      </c>
      <c r="AN39" s="6" t="s">
        <v>35</v>
      </c>
      <c r="AO39" s="6">
        <v>539</v>
      </c>
      <c r="AP39" s="6">
        <v>231</v>
      </c>
      <c r="AQ39" s="6">
        <v>308</v>
      </c>
      <c r="AR39" s="6">
        <v>97</v>
      </c>
      <c r="AS39" s="6">
        <v>40</v>
      </c>
      <c r="AT39" s="6">
        <v>57</v>
      </c>
      <c r="AU39" s="6">
        <v>450</v>
      </c>
      <c r="AV39" s="6">
        <v>204</v>
      </c>
      <c r="AW39" s="6">
        <v>246</v>
      </c>
      <c r="AX39" s="6">
        <v>0</v>
      </c>
      <c r="AY39" s="6">
        <v>0</v>
      </c>
      <c r="AZ39" s="6">
        <v>0</v>
      </c>
    </row>
    <row r="40" spans="1:52" s="28" customFormat="1" x14ac:dyDescent="0.2">
      <c r="A40" s="28" t="s">
        <v>36</v>
      </c>
      <c r="B40" s="28">
        <v>20.3</v>
      </c>
      <c r="C40" s="28">
        <v>20</v>
      </c>
      <c r="D40" s="28">
        <v>20.5</v>
      </c>
      <c r="E40" s="28">
        <v>20.7</v>
      </c>
      <c r="F40" s="28">
        <v>20.6</v>
      </c>
      <c r="G40" s="28">
        <v>20.7</v>
      </c>
      <c r="H40" s="28">
        <v>20.100000000000001</v>
      </c>
      <c r="I40" s="28">
        <v>19.5</v>
      </c>
      <c r="J40" s="28">
        <v>20.6</v>
      </c>
      <c r="K40" s="28">
        <v>19.8</v>
      </c>
      <c r="L40" s="28">
        <v>19.899999999999999</v>
      </c>
      <c r="M40" s="28">
        <v>19.7</v>
      </c>
      <c r="N40" s="28" t="s">
        <v>36</v>
      </c>
      <c r="O40" s="28">
        <v>20.2</v>
      </c>
      <c r="P40" s="28">
        <v>20.399999999999999</v>
      </c>
      <c r="Q40" s="28">
        <v>20</v>
      </c>
      <c r="R40" s="28">
        <v>18.8</v>
      </c>
      <c r="S40" s="28">
        <v>18</v>
      </c>
      <c r="T40" s="28">
        <v>19.399999999999999</v>
      </c>
      <c r="U40" s="28">
        <v>19.3</v>
      </c>
      <c r="V40" s="28">
        <v>19.399999999999999</v>
      </c>
      <c r="W40" s="28">
        <v>19.2</v>
      </c>
      <c r="X40" s="28">
        <v>20.6</v>
      </c>
      <c r="Y40" s="28">
        <v>20.8</v>
      </c>
      <c r="Z40" s="28">
        <v>20.399999999999999</v>
      </c>
      <c r="AA40" s="28" t="s">
        <v>36</v>
      </c>
      <c r="AB40" s="28">
        <v>21.3</v>
      </c>
      <c r="AC40" s="28">
        <v>20.9</v>
      </c>
      <c r="AD40" s="28">
        <v>21.6</v>
      </c>
      <c r="AE40" s="28">
        <v>19.8</v>
      </c>
      <c r="AF40" s="28">
        <v>19.399999999999999</v>
      </c>
      <c r="AG40" s="28">
        <v>20.2</v>
      </c>
      <c r="AH40" s="28">
        <v>18.100000000000001</v>
      </c>
      <c r="AI40" s="28">
        <v>18</v>
      </c>
      <c r="AJ40" s="28">
        <v>18.3</v>
      </c>
      <c r="AK40" s="28">
        <v>19.2</v>
      </c>
      <c r="AL40" s="28">
        <v>19.100000000000001</v>
      </c>
      <c r="AM40" s="28">
        <v>19.3</v>
      </c>
      <c r="AN40" s="28" t="s">
        <v>36</v>
      </c>
      <c r="AO40" s="28">
        <v>21</v>
      </c>
      <c r="AP40" s="28">
        <v>20.6</v>
      </c>
      <c r="AQ40" s="28">
        <v>21.4</v>
      </c>
      <c r="AR40" s="28">
        <v>19.899999999999999</v>
      </c>
      <c r="AS40" s="28">
        <v>18.899999999999999</v>
      </c>
      <c r="AT40" s="28">
        <v>20.8</v>
      </c>
      <c r="AU40" s="28">
        <v>20.3</v>
      </c>
      <c r="AV40" s="28">
        <v>19.8</v>
      </c>
      <c r="AW40" s="28">
        <v>20.9</v>
      </c>
      <c r="AX40" s="28">
        <v>17.8</v>
      </c>
      <c r="AY40" s="28">
        <v>12.5</v>
      </c>
      <c r="AZ40" s="28">
        <v>21.3</v>
      </c>
    </row>
    <row r="41" spans="1:52" x14ac:dyDescent="0.2">
      <c r="A41" s="6" t="s">
        <v>38</v>
      </c>
      <c r="N41" s="6" t="s">
        <v>38</v>
      </c>
      <c r="AA41" s="6" t="s">
        <v>38</v>
      </c>
      <c r="AN41" s="6" t="s">
        <v>38</v>
      </c>
    </row>
    <row r="42" spans="1:52" x14ac:dyDescent="0.2">
      <c r="A42" s="6" t="s">
        <v>2</v>
      </c>
      <c r="B42" s="6">
        <v>348704</v>
      </c>
      <c r="C42" s="6">
        <v>175829</v>
      </c>
      <c r="D42" s="6">
        <v>172875</v>
      </c>
      <c r="E42" s="6">
        <v>137051</v>
      </c>
      <c r="F42" s="6">
        <v>68796</v>
      </c>
      <c r="G42" s="6">
        <v>68255</v>
      </c>
      <c r="H42" s="6">
        <v>3619</v>
      </c>
      <c r="I42" s="6">
        <v>1853</v>
      </c>
      <c r="J42" s="6">
        <v>1766</v>
      </c>
      <c r="K42" s="6">
        <v>6192</v>
      </c>
      <c r="L42" s="6">
        <v>3152</v>
      </c>
      <c r="M42" s="6">
        <v>3040</v>
      </c>
      <c r="N42" s="6" t="s">
        <v>2</v>
      </c>
      <c r="O42" s="6">
        <v>46</v>
      </c>
      <c r="P42" s="6">
        <v>24</v>
      </c>
      <c r="Q42" s="6">
        <v>22</v>
      </c>
      <c r="R42" s="6">
        <v>218</v>
      </c>
      <c r="S42" s="6">
        <v>135</v>
      </c>
      <c r="T42" s="6">
        <v>83</v>
      </c>
      <c r="U42" s="6">
        <v>646</v>
      </c>
      <c r="V42" s="6">
        <v>346</v>
      </c>
      <c r="W42" s="6">
        <v>300</v>
      </c>
      <c r="X42" s="6">
        <v>54698</v>
      </c>
      <c r="Y42" s="6">
        <v>27447</v>
      </c>
      <c r="Z42" s="6">
        <v>27251</v>
      </c>
      <c r="AA42" s="6" t="s">
        <v>2</v>
      </c>
      <c r="AB42" s="6">
        <v>28425</v>
      </c>
      <c r="AC42" s="6">
        <v>14486</v>
      </c>
      <c r="AD42" s="6">
        <v>13939</v>
      </c>
      <c r="AE42" s="6">
        <v>44889</v>
      </c>
      <c r="AF42" s="6">
        <v>22636</v>
      </c>
      <c r="AG42" s="6">
        <v>22253</v>
      </c>
      <c r="AH42" s="6">
        <v>316</v>
      </c>
      <c r="AI42" s="6">
        <v>165</v>
      </c>
      <c r="AJ42" s="6">
        <v>151</v>
      </c>
      <c r="AK42" s="6">
        <v>14730</v>
      </c>
      <c r="AL42" s="6">
        <v>7550</v>
      </c>
      <c r="AM42" s="6">
        <v>7180</v>
      </c>
      <c r="AN42" s="6" t="s">
        <v>2</v>
      </c>
      <c r="AO42" s="6">
        <v>36306</v>
      </c>
      <c r="AP42" s="6">
        <v>18262</v>
      </c>
      <c r="AQ42" s="6">
        <v>18044</v>
      </c>
      <c r="AR42" s="6">
        <v>5775</v>
      </c>
      <c r="AS42" s="6">
        <v>2958</v>
      </c>
      <c r="AT42" s="6">
        <v>2817</v>
      </c>
      <c r="AU42" s="6">
        <v>15772</v>
      </c>
      <c r="AV42" s="6">
        <v>8004</v>
      </c>
      <c r="AW42" s="6">
        <v>7768</v>
      </c>
      <c r="AX42" s="6">
        <v>21</v>
      </c>
      <c r="AY42" s="6">
        <v>15</v>
      </c>
      <c r="AZ42" s="6">
        <v>6</v>
      </c>
    </row>
    <row r="43" spans="1:52" x14ac:dyDescent="0.2">
      <c r="A43" s="6" t="s">
        <v>22</v>
      </c>
      <c r="B43" s="6">
        <v>46932</v>
      </c>
      <c r="C43" s="6">
        <v>23918</v>
      </c>
      <c r="D43" s="6">
        <v>23014</v>
      </c>
      <c r="E43" s="6">
        <v>18650</v>
      </c>
      <c r="F43" s="6">
        <v>9452</v>
      </c>
      <c r="G43" s="6">
        <v>9198</v>
      </c>
      <c r="H43" s="6">
        <v>536</v>
      </c>
      <c r="I43" s="6">
        <v>260</v>
      </c>
      <c r="J43" s="6">
        <v>276</v>
      </c>
      <c r="K43" s="6">
        <v>946</v>
      </c>
      <c r="L43" s="6">
        <v>481</v>
      </c>
      <c r="M43" s="6">
        <v>465</v>
      </c>
      <c r="N43" s="6" t="s">
        <v>22</v>
      </c>
      <c r="O43" s="6">
        <v>6</v>
      </c>
      <c r="P43" s="6">
        <v>3</v>
      </c>
      <c r="Q43" s="6">
        <v>3</v>
      </c>
      <c r="R43" s="6">
        <v>27</v>
      </c>
      <c r="S43" s="6">
        <v>11</v>
      </c>
      <c r="T43" s="6">
        <v>16</v>
      </c>
      <c r="U43" s="6">
        <v>68</v>
      </c>
      <c r="V43" s="6">
        <v>37</v>
      </c>
      <c r="W43" s="6">
        <v>31</v>
      </c>
      <c r="X43" s="6">
        <v>7671</v>
      </c>
      <c r="Y43" s="6">
        <v>3890</v>
      </c>
      <c r="Z43" s="6">
        <v>3781</v>
      </c>
      <c r="AA43" s="6" t="s">
        <v>22</v>
      </c>
      <c r="AB43" s="6">
        <v>3827</v>
      </c>
      <c r="AC43" s="6">
        <v>1989</v>
      </c>
      <c r="AD43" s="6">
        <v>1838</v>
      </c>
      <c r="AE43" s="6">
        <v>5878</v>
      </c>
      <c r="AF43" s="6">
        <v>2968</v>
      </c>
      <c r="AG43" s="6">
        <v>2910</v>
      </c>
      <c r="AH43" s="6">
        <v>59</v>
      </c>
      <c r="AI43" s="6">
        <v>34</v>
      </c>
      <c r="AJ43" s="6">
        <v>25</v>
      </c>
      <c r="AK43" s="6">
        <v>2093</v>
      </c>
      <c r="AL43" s="6">
        <v>1120</v>
      </c>
      <c r="AM43" s="6">
        <v>973</v>
      </c>
      <c r="AN43" s="6" t="s">
        <v>22</v>
      </c>
      <c r="AO43" s="6">
        <v>4275</v>
      </c>
      <c r="AP43" s="6">
        <v>2169</v>
      </c>
      <c r="AQ43" s="6">
        <v>2106</v>
      </c>
      <c r="AR43" s="6">
        <v>828</v>
      </c>
      <c r="AS43" s="6">
        <v>435</v>
      </c>
      <c r="AT43" s="6">
        <v>393</v>
      </c>
      <c r="AU43" s="6">
        <v>2065</v>
      </c>
      <c r="AV43" s="6">
        <v>1066</v>
      </c>
      <c r="AW43" s="6">
        <v>999</v>
      </c>
      <c r="AX43" s="6">
        <v>3</v>
      </c>
      <c r="AY43" s="6">
        <v>3</v>
      </c>
      <c r="AZ43" s="6">
        <v>0</v>
      </c>
    </row>
    <row r="44" spans="1:52" x14ac:dyDescent="0.2">
      <c r="A44" s="6" t="s">
        <v>296</v>
      </c>
      <c r="B44" s="6">
        <v>45589</v>
      </c>
      <c r="C44" s="6">
        <v>23363</v>
      </c>
      <c r="D44" s="6">
        <v>22226</v>
      </c>
      <c r="E44" s="6">
        <v>18012</v>
      </c>
      <c r="F44" s="6">
        <v>9131</v>
      </c>
      <c r="G44" s="6">
        <v>8881</v>
      </c>
      <c r="H44" s="6">
        <v>512</v>
      </c>
      <c r="I44" s="6">
        <v>288</v>
      </c>
      <c r="J44" s="6">
        <v>224</v>
      </c>
      <c r="K44" s="6">
        <v>825</v>
      </c>
      <c r="L44" s="6">
        <v>418</v>
      </c>
      <c r="M44" s="6">
        <v>407</v>
      </c>
      <c r="N44" s="6" t="s">
        <v>296</v>
      </c>
      <c r="O44" s="6">
        <v>1</v>
      </c>
      <c r="P44" s="6">
        <v>0</v>
      </c>
      <c r="Q44" s="6">
        <v>1</v>
      </c>
      <c r="R44" s="6">
        <v>19</v>
      </c>
      <c r="S44" s="6">
        <v>8</v>
      </c>
      <c r="T44" s="6">
        <v>11</v>
      </c>
      <c r="U44" s="6">
        <v>78</v>
      </c>
      <c r="V44" s="6">
        <v>39</v>
      </c>
      <c r="W44" s="6">
        <v>39</v>
      </c>
      <c r="X44" s="6">
        <v>7441</v>
      </c>
      <c r="Y44" s="6">
        <v>3844</v>
      </c>
      <c r="Z44" s="6">
        <v>3597</v>
      </c>
      <c r="AA44" s="6" t="s">
        <v>296</v>
      </c>
      <c r="AB44" s="6">
        <v>3803</v>
      </c>
      <c r="AC44" s="6">
        <v>1950</v>
      </c>
      <c r="AD44" s="6">
        <v>1853</v>
      </c>
      <c r="AE44" s="6">
        <v>5989</v>
      </c>
      <c r="AF44" s="6">
        <v>3125</v>
      </c>
      <c r="AG44" s="6">
        <v>2864</v>
      </c>
      <c r="AH44" s="6">
        <v>46</v>
      </c>
      <c r="AI44" s="6">
        <v>25</v>
      </c>
      <c r="AJ44" s="6">
        <v>21</v>
      </c>
      <c r="AK44" s="6">
        <v>1947</v>
      </c>
      <c r="AL44" s="6">
        <v>1014</v>
      </c>
      <c r="AM44" s="6">
        <v>933</v>
      </c>
      <c r="AN44" s="6" t="s">
        <v>296</v>
      </c>
      <c r="AO44" s="6">
        <v>4204</v>
      </c>
      <c r="AP44" s="6">
        <v>2156</v>
      </c>
      <c r="AQ44" s="6">
        <v>2048</v>
      </c>
      <c r="AR44" s="6">
        <v>748</v>
      </c>
      <c r="AS44" s="6">
        <v>357</v>
      </c>
      <c r="AT44" s="6">
        <v>391</v>
      </c>
      <c r="AU44" s="6">
        <v>1963</v>
      </c>
      <c r="AV44" s="6">
        <v>1007</v>
      </c>
      <c r="AW44" s="6">
        <v>956</v>
      </c>
      <c r="AX44" s="6">
        <v>1</v>
      </c>
      <c r="AY44" s="6">
        <v>1</v>
      </c>
      <c r="AZ44" s="6">
        <v>0</v>
      </c>
    </row>
    <row r="45" spans="1:52" x14ac:dyDescent="0.2">
      <c r="A45" s="6" t="s">
        <v>297</v>
      </c>
      <c r="B45" s="6">
        <v>38436</v>
      </c>
      <c r="C45" s="6">
        <v>19549</v>
      </c>
      <c r="D45" s="6">
        <v>18887</v>
      </c>
      <c r="E45" s="6">
        <v>14776</v>
      </c>
      <c r="F45" s="6">
        <v>7532</v>
      </c>
      <c r="G45" s="6">
        <v>7244</v>
      </c>
      <c r="H45" s="6">
        <v>522</v>
      </c>
      <c r="I45" s="6">
        <v>275</v>
      </c>
      <c r="J45" s="6">
        <v>247</v>
      </c>
      <c r="K45" s="6">
        <v>688</v>
      </c>
      <c r="L45" s="6">
        <v>366</v>
      </c>
      <c r="M45" s="6">
        <v>322</v>
      </c>
      <c r="N45" s="6" t="s">
        <v>297</v>
      </c>
      <c r="O45" s="6">
        <v>0</v>
      </c>
      <c r="P45" s="6">
        <v>0</v>
      </c>
      <c r="Q45" s="6">
        <v>0</v>
      </c>
      <c r="R45" s="6">
        <v>8</v>
      </c>
      <c r="S45" s="6">
        <v>3</v>
      </c>
      <c r="T45" s="6">
        <v>5</v>
      </c>
      <c r="U45" s="6">
        <v>67</v>
      </c>
      <c r="V45" s="6">
        <v>30</v>
      </c>
      <c r="W45" s="6">
        <v>37</v>
      </c>
      <c r="X45" s="6">
        <v>6140</v>
      </c>
      <c r="Y45" s="6">
        <v>3132</v>
      </c>
      <c r="Z45" s="6">
        <v>3008</v>
      </c>
      <c r="AA45" s="6" t="s">
        <v>297</v>
      </c>
      <c r="AB45" s="6">
        <v>3180</v>
      </c>
      <c r="AC45" s="6">
        <v>1652</v>
      </c>
      <c r="AD45" s="6">
        <v>1528</v>
      </c>
      <c r="AE45" s="6">
        <v>5166</v>
      </c>
      <c r="AF45" s="6">
        <v>2564</v>
      </c>
      <c r="AG45" s="6">
        <v>2602</v>
      </c>
      <c r="AH45" s="6">
        <v>39</v>
      </c>
      <c r="AI45" s="6">
        <v>18</v>
      </c>
      <c r="AJ45" s="6">
        <v>21</v>
      </c>
      <c r="AK45" s="6">
        <v>1767</v>
      </c>
      <c r="AL45" s="6">
        <v>918</v>
      </c>
      <c r="AM45" s="6">
        <v>849</v>
      </c>
      <c r="AN45" s="6" t="s">
        <v>297</v>
      </c>
      <c r="AO45" s="6">
        <v>3608</v>
      </c>
      <c r="AP45" s="6">
        <v>1818</v>
      </c>
      <c r="AQ45" s="6">
        <v>1790</v>
      </c>
      <c r="AR45" s="6">
        <v>631</v>
      </c>
      <c r="AS45" s="6">
        <v>336</v>
      </c>
      <c r="AT45" s="6">
        <v>295</v>
      </c>
      <c r="AU45" s="6">
        <v>1844</v>
      </c>
      <c r="AV45" s="6">
        <v>905</v>
      </c>
      <c r="AW45" s="6">
        <v>939</v>
      </c>
      <c r="AX45" s="6">
        <v>0</v>
      </c>
      <c r="AY45" s="6">
        <v>0</v>
      </c>
      <c r="AZ45" s="6">
        <v>0</v>
      </c>
    </row>
    <row r="46" spans="1:52" x14ac:dyDescent="0.2">
      <c r="A46" s="6" t="s">
        <v>23</v>
      </c>
      <c r="B46" s="6">
        <v>36005</v>
      </c>
      <c r="C46" s="6">
        <v>17967</v>
      </c>
      <c r="D46" s="6">
        <v>18038</v>
      </c>
      <c r="E46" s="6">
        <v>13750</v>
      </c>
      <c r="F46" s="6">
        <v>6795</v>
      </c>
      <c r="G46" s="6">
        <v>6955</v>
      </c>
      <c r="H46" s="6">
        <v>466</v>
      </c>
      <c r="I46" s="6">
        <v>226</v>
      </c>
      <c r="J46" s="6">
        <v>240</v>
      </c>
      <c r="K46" s="6">
        <v>644</v>
      </c>
      <c r="L46" s="6">
        <v>305</v>
      </c>
      <c r="M46" s="6">
        <v>339</v>
      </c>
      <c r="N46" s="6" t="s">
        <v>23</v>
      </c>
      <c r="O46" s="6">
        <v>2</v>
      </c>
      <c r="P46" s="6">
        <v>0</v>
      </c>
      <c r="Q46" s="6">
        <v>2</v>
      </c>
      <c r="R46" s="6">
        <v>16</v>
      </c>
      <c r="S46" s="6">
        <v>12</v>
      </c>
      <c r="T46" s="6">
        <v>4</v>
      </c>
      <c r="U46" s="6">
        <v>55</v>
      </c>
      <c r="V46" s="6">
        <v>20</v>
      </c>
      <c r="W46" s="6">
        <v>35</v>
      </c>
      <c r="X46" s="6">
        <v>6571</v>
      </c>
      <c r="Y46" s="6">
        <v>3267</v>
      </c>
      <c r="Z46" s="6">
        <v>3304</v>
      </c>
      <c r="AA46" s="6" t="s">
        <v>23</v>
      </c>
      <c r="AB46" s="6">
        <v>3025</v>
      </c>
      <c r="AC46" s="6">
        <v>1512</v>
      </c>
      <c r="AD46" s="6">
        <v>1513</v>
      </c>
      <c r="AE46" s="6">
        <v>4443</v>
      </c>
      <c r="AF46" s="6">
        <v>2288</v>
      </c>
      <c r="AG46" s="6">
        <v>2155</v>
      </c>
      <c r="AH46" s="6">
        <v>20</v>
      </c>
      <c r="AI46" s="6">
        <v>9</v>
      </c>
      <c r="AJ46" s="6">
        <v>11</v>
      </c>
      <c r="AK46" s="6">
        <v>1632</v>
      </c>
      <c r="AL46" s="6">
        <v>830</v>
      </c>
      <c r="AM46" s="6">
        <v>802</v>
      </c>
      <c r="AN46" s="6" t="s">
        <v>23</v>
      </c>
      <c r="AO46" s="6">
        <v>3236</v>
      </c>
      <c r="AP46" s="6">
        <v>1602</v>
      </c>
      <c r="AQ46" s="6">
        <v>1634</v>
      </c>
      <c r="AR46" s="6">
        <v>563</v>
      </c>
      <c r="AS46" s="6">
        <v>300</v>
      </c>
      <c r="AT46" s="6">
        <v>263</v>
      </c>
      <c r="AU46" s="6">
        <v>1582</v>
      </c>
      <c r="AV46" s="6">
        <v>801</v>
      </c>
      <c r="AW46" s="6">
        <v>781</v>
      </c>
      <c r="AX46" s="6">
        <v>0</v>
      </c>
      <c r="AY46" s="6">
        <v>0</v>
      </c>
      <c r="AZ46" s="6">
        <v>0</v>
      </c>
    </row>
    <row r="47" spans="1:52" x14ac:dyDescent="0.2">
      <c r="A47" s="6" t="s">
        <v>24</v>
      </c>
      <c r="B47" s="6">
        <v>37063</v>
      </c>
      <c r="C47" s="6">
        <v>18390</v>
      </c>
      <c r="D47" s="6">
        <v>18673</v>
      </c>
      <c r="E47" s="6">
        <v>14678</v>
      </c>
      <c r="F47" s="6">
        <v>7302</v>
      </c>
      <c r="G47" s="6">
        <v>7376</v>
      </c>
      <c r="H47" s="6">
        <v>314</v>
      </c>
      <c r="I47" s="6">
        <v>157</v>
      </c>
      <c r="J47" s="6">
        <v>157</v>
      </c>
      <c r="K47" s="6">
        <v>703</v>
      </c>
      <c r="L47" s="6">
        <v>359</v>
      </c>
      <c r="M47" s="6">
        <v>344</v>
      </c>
      <c r="N47" s="6" t="s">
        <v>24</v>
      </c>
      <c r="O47" s="6">
        <v>4</v>
      </c>
      <c r="P47" s="6">
        <v>2</v>
      </c>
      <c r="Q47" s="6">
        <v>2</v>
      </c>
      <c r="R47" s="6">
        <v>35</v>
      </c>
      <c r="S47" s="6">
        <v>21</v>
      </c>
      <c r="T47" s="6">
        <v>14</v>
      </c>
      <c r="U47" s="6">
        <v>59</v>
      </c>
      <c r="V47" s="6">
        <v>29</v>
      </c>
      <c r="W47" s="6">
        <v>30</v>
      </c>
      <c r="X47" s="6">
        <v>5956</v>
      </c>
      <c r="Y47" s="6">
        <v>2921</v>
      </c>
      <c r="Z47" s="6">
        <v>3035</v>
      </c>
      <c r="AA47" s="6" t="s">
        <v>24</v>
      </c>
      <c r="AB47" s="6">
        <v>3070</v>
      </c>
      <c r="AC47" s="6">
        <v>1565</v>
      </c>
      <c r="AD47" s="6">
        <v>1505</v>
      </c>
      <c r="AE47" s="6">
        <v>4633</v>
      </c>
      <c r="AF47" s="6">
        <v>2268</v>
      </c>
      <c r="AG47" s="6">
        <v>2365</v>
      </c>
      <c r="AH47" s="6">
        <v>33</v>
      </c>
      <c r="AI47" s="6">
        <v>12</v>
      </c>
      <c r="AJ47" s="6">
        <v>21</v>
      </c>
      <c r="AK47" s="6">
        <v>1400</v>
      </c>
      <c r="AL47" s="6">
        <v>703</v>
      </c>
      <c r="AM47" s="6">
        <v>697</v>
      </c>
      <c r="AN47" s="6" t="s">
        <v>24</v>
      </c>
      <c r="AO47" s="6">
        <v>3980</v>
      </c>
      <c r="AP47" s="6">
        <v>1973</v>
      </c>
      <c r="AQ47" s="6">
        <v>2007</v>
      </c>
      <c r="AR47" s="6">
        <v>558</v>
      </c>
      <c r="AS47" s="6">
        <v>273</v>
      </c>
      <c r="AT47" s="6">
        <v>285</v>
      </c>
      <c r="AU47" s="6">
        <v>1638</v>
      </c>
      <c r="AV47" s="6">
        <v>805</v>
      </c>
      <c r="AW47" s="6">
        <v>833</v>
      </c>
      <c r="AX47" s="6">
        <v>2</v>
      </c>
      <c r="AY47" s="6">
        <v>0</v>
      </c>
      <c r="AZ47" s="6">
        <v>2</v>
      </c>
    </row>
    <row r="48" spans="1:52" x14ac:dyDescent="0.2">
      <c r="A48" s="6" t="s">
        <v>25</v>
      </c>
      <c r="B48" s="6">
        <v>33410</v>
      </c>
      <c r="C48" s="6">
        <v>16714</v>
      </c>
      <c r="D48" s="6">
        <v>16696</v>
      </c>
      <c r="E48" s="6">
        <v>13062</v>
      </c>
      <c r="F48" s="6">
        <v>6518</v>
      </c>
      <c r="G48" s="6">
        <v>6544</v>
      </c>
      <c r="H48" s="6">
        <v>238</v>
      </c>
      <c r="I48" s="6">
        <v>120</v>
      </c>
      <c r="J48" s="6">
        <v>118</v>
      </c>
      <c r="K48" s="6">
        <v>631</v>
      </c>
      <c r="L48" s="6">
        <v>326</v>
      </c>
      <c r="M48" s="6">
        <v>305</v>
      </c>
      <c r="N48" s="6" t="s">
        <v>25</v>
      </c>
      <c r="O48" s="6">
        <v>9</v>
      </c>
      <c r="P48" s="6">
        <v>5</v>
      </c>
      <c r="Q48" s="6">
        <v>4</v>
      </c>
      <c r="R48" s="6">
        <v>38</v>
      </c>
      <c r="S48" s="6">
        <v>30</v>
      </c>
      <c r="T48" s="6">
        <v>8</v>
      </c>
      <c r="U48" s="6">
        <v>64</v>
      </c>
      <c r="V48" s="6">
        <v>35</v>
      </c>
      <c r="W48" s="6">
        <v>29</v>
      </c>
      <c r="X48" s="6">
        <v>4955</v>
      </c>
      <c r="Y48" s="6">
        <v>2420</v>
      </c>
      <c r="Z48" s="6">
        <v>2535</v>
      </c>
      <c r="AA48" s="6" t="s">
        <v>25</v>
      </c>
      <c r="AB48" s="6">
        <v>2549</v>
      </c>
      <c r="AC48" s="6">
        <v>1310</v>
      </c>
      <c r="AD48" s="6">
        <v>1239</v>
      </c>
      <c r="AE48" s="6">
        <v>4445</v>
      </c>
      <c r="AF48" s="6">
        <v>2209</v>
      </c>
      <c r="AG48" s="6">
        <v>2236</v>
      </c>
      <c r="AH48" s="6">
        <v>25</v>
      </c>
      <c r="AI48" s="6">
        <v>15</v>
      </c>
      <c r="AJ48" s="6">
        <v>10</v>
      </c>
      <c r="AK48" s="6">
        <v>1210</v>
      </c>
      <c r="AL48" s="6">
        <v>612</v>
      </c>
      <c r="AM48" s="6">
        <v>598</v>
      </c>
      <c r="AN48" s="6" t="s">
        <v>25</v>
      </c>
      <c r="AO48" s="6">
        <v>4129</v>
      </c>
      <c r="AP48" s="6">
        <v>2062</v>
      </c>
      <c r="AQ48" s="6">
        <v>2067</v>
      </c>
      <c r="AR48" s="6">
        <v>590</v>
      </c>
      <c r="AS48" s="6">
        <v>305</v>
      </c>
      <c r="AT48" s="6">
        <v>285</v>
      </c>
      <c r="AU48" s="6">
        <v>1463</v>
      </c>
      <c r="AV48" s="6">
        <v>745</v>
      </c>
      <c r="AW48" s="6">
        <v>718</v>
      </c>
      <c r="AX48" s="6">
        <v>2</v>
      </c>
      <c r="AY48" s="6">
        <v>2</v>
      </c>
      <c r="AZ48" s="6">
        <v>0</v>
      </c>
    </row>
    <row r="49" spans="1:52" x14ac:dyDescent="0.2">
      <c r="A49" s="6" t="s">
        <v>26</v>
      </c>
      <c r="B49" s="6">
        <v>26657</v>
      </c>
      <c r="C49" s="6">
        <v>13338</v>
      </c>
      <c r="D49" s="6">
        <v>13319</v>
      </c>
      <c r="E49" s="6">
        <v>10592</v>
      </c>
      <c r="F49" s="6">
        <v>5293</v>
      </c>
      <c r="G49" s="6">
        <v>5299</v>
      </c>
      <c r="H49" s="6">
        <v>199</v>
      </c>
      <c r="I49" s="6">
        <v>90</v>
      </c>
      <c r="J49" s="6">
        <v>109</v>
      </c>
      <c r="K49" s="6">
        <v>407</v>
      </c>
      <c r="L49" s="6">
        <v>220</v>
      </c>
      <c r="M49" s="6">
        <v>187</v>
      </c>
      <c r="N49" s="6" t="s">
        <v>26</v>
      </c>
      <c r="O49" s="6">
        <v>5</v>
      </c>
      <c r="P49" s="6">
        <v>1</v>
      </c>
      <c r="Q49" s="6">
        <v>4</v>
      </c>
      <c r="R49" s="6">
        <v>23</v>
      </c>
      <c r="S49" s="6">
        <v>16</v>
      </c>
      <c r="T49" s="6">
        <v>7</v>
      </c>
      <c r="U49" s="6">
        <v>59</v>
      </c>
      <c r="V49" s="6">
        <v>36</v>
      </c>
      <c r="W49" s="6">
        <v>23</v>
      </c>
      <c r="X49" s="6">
        <v>3672</v>
      </c>
      <c r="Y49" s="6">
        <v>1821</v>
      </c>
      <c r="Z49" s="6">
        <v>1851</v>
      </c>
      <c r="AA49" s="6" t="s">
        <v>26</v>
      </c>
      <c r="AB49" s="6">
        <v>2026</v>
      </c>
      <c r="AC49" s="6">
        <v>974</v>
      </c>
      <c r="AD49" s="6">
        <v>1052</v>
      </c>
      <c r="AE49" s="6">
        <v>3716</v>
      </c>
      <c r="AF49" s="6">
        <v>1861</v>
      </c>
      <c r="AG49" s="6">
        <v>1855</v>
      </c>
      <c r="AH49" s="6">
        <v>27</v>
      </c>
      <c r="AI49" s="6">
        <v>13</v>
      </c>
      <c r="AJ49" s="6">
        <v>14</v>
      </c>
      <c r="AK49" s="6">
        <v>1004</v>
      </c>
      <c r="AL49" s="6">
        <v>486</v>
      </c>
      <c r="AM49" s="6">
        <v>518</v>
      </c>
      <c r="AN49" s="6" t="s">
        <v>26</v>
      </c>
      <c r="AO49" s="6">
        <v>3289</v>
      </c>
      <c r="AP49" s="6">
        <v>1685</v>
      </c>
      <c r="AQ49" s="6">
        <v>1604</v>
      </c>
      <c r="AR49" s="6">
        <v>454</v>
      </c>
      <c r="AS49" s="6">
        <v>227</v>
      </c>
      <c r="AT49" s="6">
        <v>227</v>
      </c>
      <c r="AU49" s="6">
        <v>1182</v>
      </c>
      <c r="AV49" s="6">
        <v>614</v>
      </c>
      <c r="AW49" s="6">
        <v>568</v>
      </c>
      <c r="AX49" s="6">
        <v>2</v>
      </c>
      <c r="AY49" s="6">
        <v>1</v>
      </c>
      <c r="AZ49" s="6">
        <v>1</v>
      </c>
    </row>
    <row r="50" spans="1:52" x14ac:dyDescent="0.2">
      <c r="A50" s="6" t="s">
        <v>27</v>
      </c>
      <c r="B50" s="6">
        <v>21275</v>
      </c>
      <c r="C50" s="6">
        <v>10698</v>
      </c>
      <c r="D50" s="6">
        <v>10577</v>
      </c>
      <c r="E50" s="6">
        <v>8293</v>
      </c>
      <c r="F50" s="6">
        <v>4133</v>
      </c>
      <c r="G50" s="6">
        <v>4160</v>
      </c>
      <c r="H50" s="6">
        <v>227</v>
      </c>
      <c r="I50" s="6">
        <v>104</v>
      </c>
      <c r="J50" s="6">
        <v>123</v>
      </c>
      <c r="K50" s="6">
        <v>323</v>
      </c>
      <c r="L50" s="6">
        <v>155</v>
      </c>
      <c r="M50" s="6">
        <v>168</v>
      </c>
      <c r="N50" s="6" t="s">
        <v>27</v>
      </c>
      <c r="O50" s="6">
        <v>2</v>
      </c>
      <c r="P50" s="6">
        <v>2</v>
      </c>
      <c r="Q50" s="6">
        <v>0</v>
      </c>
      <c r="R50" s="6">
        <v>15</v>
      </c>
      <c r="S50" s="6">
        <v>11</v>
      </c>
      <c r="T50" s="6">
        <v>4</v>
      </c>
      <c r="U50" s="6">
        <v>48</v>
      </c>
      <c r="V50" s="6">
        <v>27</v>
      </c>
      <c r="W50" s="6">
        <v>21</v>
      </c>
      <c r="X50" s="6">
        <v>3026</v>
      </c>
      <c r="Y50" s="6">
        <v>1489</v>
      </c>
      <c r="Z50" s="6">
        <v>1537</v>
      </c>
      <c r="AA50" s="6" t="s">
        <v>27</v>
      </c>
      <c r="AB50" s="6">
        <v>1645</v>
      </c>
      <c r="AC50" s="6">
        <v>842</v>
      </c>
      <c r="AD50" s="6">
        <v>803</v>
      </c>
      <c r="AE50" s="6">
        <v>3083</v>
      </c>
      <c r="AF50" s="6">
        <v>1565</v>
      </c>
      <c r="AG50" s="6">
        <v>1518</v>
      </c>
      <c r="AH50" s="6">
        <v>19</v>
      </c>
      <c r="AI50" s="6">
        <v>13</v>
      </c>
      <c r="AJ50" s="6">
        <v>6</v>
      </c>
      <c r="AK50" s="6">
        <v>861</v>
      </c>
      <c r="AL50" s="6">
        <v>421</v>
      </c>
      <c r="AM50" s="6">
        <v>440</v>
      </c>
      <c r="AN50" s="6" t="s">
        <v>27</v>
      </c>
      <c r="AO50" s="6">
        <v>2421</v>
      </c>
      <c r="AP50" s="6">
        <v>1277</v>
      </c>
      <c r="AQ50" s="6">
        <v>1144</v>
      </c>
      <c r="AR50" s="6">
        <v>327</v>
      </c>
      <c r="AS50" s="6">
        <v>167</v>
      </c>
      <c r="AT50" s="6">
        <v>160</v>
      </c>
      <c r="AU50" s="6">
        <v>981</v>
      </c>
      <c r="AV50" s="6">
        <v>490</v>
      </c>
      <c r="AW50" s="6">
        <v>491</v>
      </c>
      <c r="AX50" s="6">
        <v>4</v>
      </c>
      <c r="AY50" s="6">
        <v>2</v>
      </c>
      <c r="AZ50" s="6">
        <v>2</v>
      </c>
    </row>
    <row r="51" spans="1:52" x14ac:dyDescent="0.2">
      <c r="A51" s="6" t="s">
        <v>28</v>
      </c>
      <c r="B51" s="6">
        <v>17730</v>
      </c>
      <c r="C51" s="6">
        <v>8920</v>
      </c>
      <c r="D51" s="6">
        <v>8810</v>
      </c>
      <c r="E51" s="6">
        <v>7155</v>
      </c>
      <c r="F51" s="6">
        <v>3541</v>
      </c>
      <c r="G51" s="6">
        <v>3614</v>
      </c>
      <c r="H51" s="6">
        <v>179</v>
      </c>
      <c r="I51" s="6">
        <v>92</v>
      </c>
      <c r="J51" s="6">
        <v>87</v>
      </c>
      <c r="K51" s="6">
        <v>247</v>
      </c>
      <c r="L51" s="6">
        <v>118</v>
      </c>
      <c r="M51" s="6">
        <v>129</v>
      </c>
      <c r="N51" s="6" t="s">
        <v>28</v>
      </c>
      <c r="O51" s="6">
        <v>2</v>
      </c>
      <c r="P51" s="6">
        <v>1</v>
      </c>
      <c r="Q51" s="6">
        <v>1</v>
      </c>
      <c r="R51" s="6">
        <v>7</v>
      </c>
      <c r="S51" s="6">
        <v>4</v>
      </c>
      <c r="T51" s="6">
        <v>3</v>
      </c>
      <c r="U51" s="6">
        <v>31</v>
      </c>
      <c r="V51" s="6">
        <v>19</v>
      </c>
      <c r="W51" s="6">
        <v>12</v>
      </c>
      <c r="X51" s="6">
        <v>2550</v>
      </c>
      <c r="Y51" s="6">
        <v>1261</v>
      </c>
      <c r="Z51" s="6">
        <v>1289</v>
      </c>
      <c r="AA51" s="6" t="s">
        <v>28</v>
      </c>
      <c r="AB51" s="6">
        <v>1427</v>
      </c>
      <c r="AC51" s="6">
        <v>714</v>
      </c>
      <c r="AD51" s="6">
        <v>713</v>
      </c>
      <c r="AE51" s="6">
        <v>2378</v>
      </c>
      <c r="AF51" s="6">
        <v>1236</v>
      </c>
      <c r="AG51" s="6">
        <v>1142</v>
      </c>
      <c r="AH51" s="6">
        <v>15</v>
      </c>
      <c r="AI51" s="6">
        <v>6</v>
      </c>
      <c r="AJ51" s="6">
        <v>9</v>
      </c>
      <c r="AK51" s="6">
        <v>760</v>
      </c>
      <c r="AL51" s="6">
        <v>394</v>
      </c>
      <c r="AM51" s="6">
        <v>366</v>
      </c>
      <c r="AN51" s="6" t="s">
        <v>28</v>
      </c>
      <c r="AO51" s="6">
        <v>1884</v>
      </c>
      <c r="AP51" s="6">
        <v>953</v>
      </c>
      <c r="AQ51" s="6">
        <v>931</v>
      </c>
      <c r="AR51" s="6">
        <v>274</v>
      </c>
      <c r="AS51" s="6">
        <v>142</v>
      </c>
      <c r="AT51" s="6">
        <v>132</v>
      </c>
      <c r="AU51" s="6">
        <v>821</v>
      </c>
      <c r="AV51" s="6">
        <v>439</v>
      </c>
      <c r="AW51" s="6">
        <v>382</v>
      </c>
      <c r="AX51" s="6">
        <v>0</v>
      </c>
      <c r="AY51" s="6">
        <v>0</v>
      </c>
      <c r="AZ51" s="6">
        <v>0</v>
      </c>
    </row>
    <row r="52" spans="1:52" x14ac:dyDescent="0.2">
      <c r="A52" s="6" t="s">
        <v>29</v>
      </c>
      <c r="B52" s="6">
        <v>13825</v>
      </c>
      <c r="C52" s="6">
        <v>6887</v>
      </c>
      <c r="D52" s="6">
        <v>6938</v>
      </c>
      <c r="E52" s="6">
        <v>5572</v>
      </c>
      <c r="F52" s="6">
        <v>2794</v>
      </c>
      <c r="G52" s="6">
        <v>2778</v>
      </c>
      <c r="H52" s="6">
        <v>148</v>
      </c>
      <c r="I52" s="6">
        <v>84</v>
      </c>
      <c r="J52" s="6">
        <v>64</v>
      </c>
      <c r="K52" s="6">
        <v>235</v>
      </c>
      <c r="L52" s="6">
        <v>115</v>
      </c>
      <c r="M52" s="6">
        <v>120</v>
      </c>
      <c r="N52" s="6" t="s">
        <v>29</v>
      </c>
      <c r="O52" s="6">
        <v>1</v>
      </c>
      <c r="P52" s="6">
        <v>1</v>
      </c>
      <c r="Q52" s="6">
        <v>0</v>
      </c>
      <c r="R52" s="6">
        <v>8</v>
      </c>
      <c r="S52" s="6">
        <v>5</v>
      </c>
      <c r="T52" s="6">
        <v>3</v>
      </c>
      <c r="U52" s="6">
        <v>36</v>
      </c>
      <c r="V52" s="6">
        <v>25</v>
      </c>
      <c r="W52" s="6">
        <v>11</v>
      </c>
      <c r="X52" s="6">
        <v>2081</v>
      </c>
      <c r="Y52" s="6">
        <v>1039</v>
      </c>
      <c r="Z52" s="6">
        <v>1042</v>
      </c>
      <c r="AA52" s="6" t="s">
        <v>29</v>
      </c>
      <c r="AB52" s="6">
        <v>1176</v>
      </c>
      <c r="AC52" s="6">
        <v>581</v>
      </c>
      <c r="AD52" s="6">
        <v>595</v>
      </c>
      <c r="AE52" s="6">
        <v>1636</v>
      </c>
      <c r="AF52" s="6">
        <v>809</v>
      </c>
      <c r="AG52" s="6">
        <v>827</v>
      </c>
      <c r="AH52" s="6">
        <v>10</v>
      </c>
      <c r="AI52" s="6">
        <v>4</v>
      </c>
      <c r="AJ52" s="6">
        <v>6</v>
      </c>
      <c r="AK52" s="6">
        <v>616</v>
      </c>
      <c r="AL52" s="6">
        <v>299</v>
      </c>
      <c r="AM52" s="6">
        <v>317</v>
      </c>
      <c r="AN52" s="6" t="s">
        <v>29</v>
      </c>
      <c r="AO52" s="6">
        <v>1479</v>
      </c>
      <c r="AP52" s="6">
        <v>721</v>
      </c>
      <c r="AQ52" s="6">
        <v>758</v>
      </c>
      <c r="AR52" s="6">
        <v>195</v>
      </c>
      <c r="AS52" s="6">
        <v>98</v>
      </c>
      <c r="AT52" s="6">
        <v>97</v>
      </c>
      <c r="AU52" s="6">
        <v>631</v>
      </c>
      <c r="AV52" s="6">
        <v>311</v>
      </c>
      <c r="AW52" s="6">
        <v>320</v>
      </c>
      <c r="AX52" s="6">
        <v>1</v>
      </c>
      <c r="AY52" s="6">
        <v>1</v>
      </c>
      <c r="AZ52" s="6">
        <v>0</v>
      </c>
    </row>
    <row r="53" spans="1:52" x14ac:dyDescent="0.2">
      <c r="A53" s="6" t="s">
        <v>30</v>
      </c>
      <c r="B53" s="6">
        <v>10339</v>
      </c>
      <c r="C53" s="6">
        <v>5186</v>
      </c>
      <c r="D53" s="6">
        <v>5153</v>
      </c>
      <c r="E53" s="6">
        <v>4145</v>
      </c>
      <c r="F53" s="6">
        <v>2061</v>
      </c>
      <c r="G53" s="6">
        <v>2084</v>
      </c>
      <c r="H53" s="6">
        <v>87</v>
      </c>
      <c r="I53" s="6">
        <v>48</v>
      </c>
      <c r="J53" s="6">
        <v>39</v>
      </c>
      <c r="K53" s="6">
        <v>190</v>
      </c>
      <c r="L53" s="6">
        <v>107</v>
      </c>
      <c r="M53" s="6">
        <v>83</v>
      </c>
      <c r="N53" s="6" t="s">
        <v>30</v>
      </c>
      <c r="O53" s="6">
        <v>2</v>
      </c>
      <c r="P53" s="6">
        <v>2</v>
      </c>
      <c r="Q53" s="6">
        <v>0</v>
      </c>
      <c r="R53" s="6">
        <v>4</v>
      </c>
      <c r="S53" s="6">
        <v>3</v>
      </c>
      <c r="T53" s="6">
        <v>1</v>
      </c>
      <c r="U53" s="6">
        <v>25</v>
      </c>
      <c r="V53" s="6">
        <v>15</v>
      </c>
      <c r="W53" s="6">
        <v>10</v>
      </c>
      <c r="X53" s="6">
        <v>1540</v>
      </c>
      <c r="Y53" s="6">
        <v>756</v>
      </c>
      <c r="Z53" s="6">
        <v>784</v>
      </c>
      <c r="AA53" s="6" t="s">
        <v>30</v>
      </c>
      <c r="AB53" s="6">
        <v>874</v>
      </c>
      <c r="AC53" s="6">
        <v>452</v>
      </c>
      <c r="AD53" s="6">
        <v>422</v>
      </c>
      <c r="AE53" s="6">
        <v>1134</v>
      </c>
      <c r="AF53" s="6">
        <v>569</v>
      </c>
      <c r="AG53" s="6">
        <v>565</v>
      </c>
      <c r="AH53" s="6">
        <v>9</v>
      </c>
      <c r="AI53" s="6">
        <v>7</v>
      </c>
      <c r="AJ53" s="6">
        <v>2</v>
      </c>
      <c r="AK53" s="6">
        <v>434</v>
      </c>
      <c r="AL53" s="6">
        <v>224</v>
      </c>
      <c r="AM53" s="6">
        <v>210</v>
      </c>
      <c r="AN53" s="6" t="s">
        <v>30</v>
      </c>
      <c r="AO53" s="6">
        <v>1208</v>
      </c>
      <c r="AP53" s="6">
        <v>601</v>
      </c>
      <c r="AQ53" s="6">
        <v>607</v>
      </c>
      <c r="AR53" s="6">
        <v>180</v>
      </c>
      <c r="AS53" s="6">
        <v>90</v>
      </c>
      <c r="AT53" s="6">
        <v>90</v>
      </c>
      <c r="AU53" s="6">
        <v>504</v>
      </c>
      <c r="AV53" s="6">
        <v>248</v>
      </c>
      <c r="AW53" s="6">
        <v>256</v>
      </c>
      <c r="AX53" s="6">
        <v>3</v>
      </c>
      <c r="AY53" s="6">
        <v>3</v>
      </c>
      <c r="AZ53" s="6">
        <v>0</v>
      </c>
    </row>
    <row r="54" spans="1:52" x14ac:dyDescent="0.2">
      <c r="A54" s="6" t="s">
        <v>31</v>
      </c>
      <c r="B54" s="6">
        <v>7570</v>
      </c>
      <c r="C54" s="6">
        <v>3865</v>
      </c>
      <c r="D54" s="6">
        <v>3705</v>
      </c>
      <c r="E54" s="6">
        <v>2909</v>
      </c>
      <c r="F54" s="6">
        <v>1482</v>
      </c>
      <c r="G54" s="6">
        <v>1427</v>
      </c>
      <c r="H54" s="6">
        <v>59</v>
      </c>
      <c r="I54" s="6">
        <v>39</v>
      </c>
      <c r="J54" s="6">
        <v>20</v>
      </c>
      <c r="K54" s="6">
        <v>133</v>
      </c>
      <c r="L54" s="6">
        <v>68</v>
      </c>
      <c r="M54" s="6">
        <v>65</v>
      </c>
      <c r="N54" s="6" t="s">
        <v>31</v>
      </c>
      <c r="O54" s="6">
        <v>2</v>
      </c>
      <c r="P54" s="6">
        <v>1</v>
      </c>
      <c r="Q54" s="6">
        <v>1</v>
      </c>
      <c r="R54" s="6">
        <v>8</v>
      </c>
      <c r="S54" s="6">
        <v>7</v>
      </c>
      <c r="T54" s="6">
        <v>1</v>
      </c>
      <c r="U54" s="6">
        <v>21</v>
      </c>
      <c r="V54" s="6">
        <v>13</v>
      </c>
      <c r="W54" s="6">
        <v>8</v>
      </c>
      <c r="X54" s="6">
        <v>1141</v>
      </c>
      <c r="Y54" s="6">
        <v>590</v>
      </c>
      <c r="Z54" s="6">
        <v>551</v>
      </c>
      <c r="AA54" s="6" t="s">
        <v>31</v>
      </c>
      <c r="AB54" s="6">
        <v>665</v>
      </c>
      <c r="AC54" s="6">
        <v>347</v>
      </c>
      <c r="AD54" s="6">
        <v>318</v>
      </c>
      <c r="AE54" s="6">
        <v>871</v>
      </c>
      <c r="AF54" s="6">
        <v>441</v>
      </c>
      <c r="AG54" s="6">
        <v>430</v>
      </c>
      <c r="AH54" s="6">
        <v>6</v>
      </c>
      <c r="AI54" s="6">
        <v>3</v>
      </c>
      <c r="AJ54" s="6">
        <v>3</v>
      </c>
      <c r="AK54" s="6">
        <v>331</v>
      </c>
      <c r="AL54" s="6">
        <v>171</v>
      </c>
      <c r="AM54" s="6">
        <v>160</v>
      </c>
      <c r="AN54" s="6" t="s">
        <v>31</v>
      </c>
      <c r="AO54" s="6">
        <v>889</v>
      </c>
      <c r="AP54" s="6">
        <v>432</v>
      </c>
      <c r="AQ54" s="6">
        <v>457</v>
      </c>
      <c r="AR54" s="6">
        <v>166</v>
      </c>
      <c r="AS54" s="6">
        <v>75</v>
      </c>
      <c r="AT54" s="6">
        <v>91</v>
      </c>
      <c r="AU54" s="6">
        <v>369</v>
      </c>
      <c r="AV54" s="6">
        <v>196</v>
      </c>
      <c r="AW54" s="6">
        <v>173</v>
      </c>
      <c r="AX54" s="6">
        <v>0</v>
      </c>
      <c r="AY54" s="6">
        <v>0</v>
      </c>
      <c r="AZ54" s="6">
        <v>0</v>
      </c>
    </row>
    <row r="55" spans="1:52" x14ac:dyDescent="0.2">
      <c r="A55" s="6" t="s">
        <v>32</v>
      </c>
      <c r="B55" s="6">
        <v>4868</v>
      </c>
      <c r="C55" s="6">
        <v>2457</v>
      </c>
      <c r="D55" s="6">
        <v>2411</v>
      </c>
      <c r="E55" s="6">
        <v>1898</v>
      </c>
      <c r="F55" s="6">
        <v>971</v>
      </c>
      <c r="G55" s="6">
        <v>927</v>
      </c>
      <c r="H55" s="6">
        <v>41</v>
      </c>
      <c r="I55" s="6">
        <v>25</v>
      </c>
      <c r="J55" s="6">
        <v>16</v>
      </c>
      <c r="K55" s="6">
        <v>68</v>
      </c>
      <c r="L55" s="6">
        <v>33</v>
      </c>
      <c r="M55" s="6">
        <v>35</v>
      </c>
      <c r="N55" s="6" t="s">
        <v>32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1</v>
      </c>
      <c r="U55" s="6">
        <v>9</v>
      </c>
      <c r="V55" s="6">
        <v>5</v>
      </c>
      <c r="W55" s="6">
        <v>4</v>
      </c>
      <c r="X55" s="6">
        <v>678</v>
      </c>
      <c r="Y55" s="6">
        <v>341</v>
      </c>
      <c r="Z55" s="6">
        <v>337</v>
      </c>
      <c r="AA55" s="6" t="s">
        <v>32</v>
      </c>
      <c r="AB55" s="6">
        <v>408</v>
      </c>
      <c r="AC55" s="6">
        <v>209</v>
      </c>
      <c r="AD55" s="6">
        <v>199</v>
      </c>
      <c r="AE55" s="6">
        <v>558</v>
      </c>
      <c r="AF55" s="6">
        <v>269</v>
      </c>
      <c r="AG55" s="6">
        <v>289</v>
      </c>
      <c r="AH55" s="6">
        <v>1</v>
      </c>
      <c r="AI55" s="6">
        <v>1</v>
      </c>
      <c r="AJ55" s="6">
        <v>0</v>
      </c>
      <c r="AK55" s="6">
        <v>231</v>
      </c>
      <c r="AL55" s="6">
        <v>125</v>
      </c>
      <c r="AM55" s="6">
        <v>106</v>
      </c>
      <c r="AN55" s="6" t="s">
        <v>32</v>
      </c>
      <c r="AO55" s="6">
        <v>640</v>
      </c>
      <c r="AP55" s="6">
        <v>312</v>
      </c>
      <c r="AQ55" s="6">
        <v>328</v>
      </c>
      <c r="AR55" s="6">
        <v>90</v>
      </c>
      <c r="AS55" s="6">
        <v>48</v>
      </c>
      <c r="AT55" s="6">
        <v>42</v>
      </c>
      <c r="AU55" s="6">
        <v>245</v>
      </c>
      <c r="AV55" s="6">
        <v>118</v>
      </c>
      <c r="AW55" s="6">
        <v>127</v>
      </c>
      <c r="AX55" s="6">
        <v>0</v>
      </c>
      <c r="AY55" s="6">
        <v>0</v>
      </c>
      <c r="AZ55" s="6">
        <v>0</v>
      </c>
    </row>
    <row r="56" spans="1:52" x14ac:dyDescent="0.2">
      <c r="A56" s="6" t="s">
        <v>33</v>
      </c>
      <c r="B56" s="6">
        <v>3647</v>
      </c>
      <c r="C56" s="6">
        <v>1876</v>
      </c>
      <c r="D56" s="6">
        <v>1771</v>
      </c>
      <c r="E56" s="6">
        <v>1463</v>
      </c>
      <c r="F56" s="6">
        <v>753</v>
      </c>
      <c r="G56" s="6">
        <v>710</v>
      </c>
      <c r="H56" s="6">
        <v>36</v>
      </c>
      <c r="I56" s="6">
        <v>19</v>
      </c>
      <c r="J56" s="6">
        <v>17</v>
      </c>
      <c r="K56" s="6">
        <v>56</v>
      </c>
      <c r="L56" s="6">
        <v>27</v>
      </c>
      <c r="M56" s="6">
        <v>29</v>
      </c>
      <c r="N56" s="6" t="s">
        <v>33</v>
      </c>
      <c r="O56" s="6">
        <v>2</v>
      </c>
      <c r="P56" s="6">
        <v>1</v>
      </c>
      <c r="Q56" s="6">
        <v>1</v>
      </c>
      <c r="R56" s="6">
        <v>2</v>
      </c>
      <c r="S56" s="6">
        <v>1</v>
      </c>
      <c r="T56" s="6">
        <v>1</v>
      </c>
      <c r="U56" s="6">
        <v>11</v>
      </c>
      <c r="V56" s="6">
        <v>9</v>
      </c>
      <c r="W56" s="6">
        <v>2</v>
      </c>
      <c r="X56" s="6">
        <v>463</v>
      </c>
      <c r="Y56" s="6">
        <v>250</v>
      </c>
      <c r="Z56" s="6">
        <v>213</v>
      </c>
      <c r="AA56" s="6" t="s">
        <v>33</v>
      </c>
      <c r="AB56" s="6">
        <v>310</v>
      </c>
      <c r="AC56" s="6">
        <v>169</v>
      </c>
      <c r="AD56" s="6">
        <v>141</v>
      </c>
      <c r="AE56" s="6">
        <v>406</v>
      </c>
      <c r="AF56" s="6">
        <v>200</v>
      </c>
      <c r="AG56" s="6">
        <v>206</v>
      </c>
      <c r="AH56" s="6">
        <v>2</v>
      </c>
      <c r="AI56" s="6">
        <v>2</v>
      </c>
      <c r="AJ56" s="6">
        <v>0</v>
      </c>
      <c r="AK56" s="6">
        <v>167</v>
      </c>
      <c r="AL56" s="6">
        <v>85</v>
      </c>
      <c r="AM56" s="6">
        <v>82</v>
      </c>
      <c r="AN56" s="6" t="s">
        <v>33</v>
      </c>
      <c r="AO56" s="6">
        <v>447</v>
      </c>
      <c r="AP56" s="6">
        <v>209</v>
      </c>
      <c r="AQ56" s="6">
        <v>238</v>
      </c>
      <c r="AR56" s="6">
        <v>85</v>
      </c>
      <c r="AS56" s="6">
        <v>54</v>
      </c>
      <c r="AT56" s="6">
        <v>31</v>
      </c>
      <c r="AU56" s="6">
        <v>197</v>
      </c>
      <c r="AV56" s="6">
        <v>97</v>
      </c>
      <c r="AW56" s="6">
        <v>100</v>
      </c>
      <c r="AX56" s="6">
        <v>0</v>
      </c>
      <c r="AY56" s="6">
        <v>0</v>
      </c>
      <c r="AZ56" s="6">
        <v>0</v>
      </c>
    </row>
    <row r="57" spans="1:52" x14ac:dyDescent="0.2">
      <c r="A57" s="6" t="s">
        <v>34</v>
      </c>
      <c r="B57" s="6">
        <v>2166</v>
      </c>
      <c r="C57" s="6">
        <v>1109</v>
      </c>
      <c r="D57" s="6">
        <v>1057</v>
      </c>
      <c r="E57" s="6">
        <v>853</v>
      </c>
      <c r="F57" s="6">
        <v>428</v>
      </c>
      <c r="G57" s="6">
        <v>425</v>
      </c>
      <c r="H57" s="6">
        <v>21</v>
      </c>
      <c r="I57" s="6">
        <v>15</v>
      </c>
      <c r="J57" s="6">
        <v>6</v>
      </c>
      <c r="K57" s="6">
        <v>37</v>
      </c>
      <c r="L57" s="6">
        <v>19</v>
      </c>
      <c r="M57" s="6">
        <v>18</v>
      </c>
      <c r="N57" s="6" t="s">
        <v>34</v>
      </c>
      <c r="O57" s="6">
        <v>1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3</v>
      </c>
      <c r="V57" s="6">
        <v>1</v>
      </c>
      <c r="W57" s="6">
        <v>2</v>
      </c>
      <c r="X57" s="6">
        <v>321</v>
      </c>
      <c r="Y57" s="6">
        <v>165</v>
      </c>
      <c r="Z57" s="6">
        <v>156</v>
      </c>
      <c r="AA57" s="6" t="s">
        <v>34</v>
      </c>
      <c r="AB57" s="6">
        <v>171</v>
      </c>
      <c r="AC57" s="6">
        <v>85</v>
      </c>
      <c r="AD57" s="6">
        <v>86</v>
      </c>
      <c r="AE57" s="6">
        <v>201</v>
      </c>
      <c r="AF57" s="6">
        <v>99</v>
      </c>
      <c r="AG57" s="6">
        <v>102</v>
      </c>
      <c r="AH57" s="6">
        <v>1</v>
      </c>
      <c r="AI57" s="6">
        <v>0</v>
      </c>
      <c r="AJ57" s="6">
        <v>1</v>
      </c>
      <c r="AK57" s="6">
        <v>97</v>
      </c>
      <c r="AL57" s="6">
        <v>55</v>
      </c>
      <c r="AM57" s="6">
        <v>42</v>
      </c>
      <c r="AN57" s="6" t="s">
        <v>34</v>
      </c>
      <c r="AO57" s="6">
        <v>287</v>
      </c>
      <c r="AP57" s="6">
        <v>138</v>
      </c>
      <c r="AQ57" s="6">
        <v>149</v>
      </c>
      <c r="AR57" s="6">
        <v>42</v>
      </c>
      <c r="AS57" s="6">
        <v>28</v>
      </c>
      <c r="AT57" s="6">
        <v>14</v>
      </c>
      <c r="AU57" s="6">
        <v>130</v>
      </c>
      <c r="AV57" s="6">
        <v>74</v>
      </c>
      <c r="AW57" s="6">
        <v>56</v>
      </c>
      <c r="AX57" s="6">
        <v>1</v>
      </c>
      <c r="AY57" s="6">
        <v>1</v>
      </c>
      <c r="AZ57" s="6">
        <v>0</v>
      </c>
    </row>
    <row r="58" spans="1:52" x14ac:dyDescent="0.2">
      <c r="A58" s="6" t="s">
        <v>35</v>
      </c>
      <c r="B58" s="6">
        <v>3192</v>
      </c>
      <c r="C58" s="6">
        <v>1592</v>
      </c>
      <c r="D58" s="6">
        <v>1600</v>
      </c>
      <c r="E58" s="6">
        <v>1243</v>
      </c>
      <c r="F58" s="6">
        <v>610</v>
      </c>
      <c r="G58" s="6">
        <v>633</v>
      </c>
      <c r="H58" s="6">
        <v>34</v>
      </c>
      <c r="I58" s="6">
        <v>11</v>
      </c>
      <c r="J58" s="6">
        <v>23</v>
      </c>
      <c r="K58" s="6">
        <v>59</v>
      </c>
      <c r="L58" s="6">
        <v>35</v>
      </c>
      <c r="M58" s="6">
        <v>24</v>
      </c>
      <c r="N58" s="6" t="s">
        <v>35</v>
      </c>
      <c r="O58" s="6">
        <v>7</v>
      </c>
      <c r="P58" s="6">
        <v>4</v>
      </c>
      <c r="Q58" s="6">
        <v>3</v>
      </c>
      <c r="R58" s="6">
        <v>7</v>
      </c>
      <c r="S58" s="6">
        <v>3</v>
      </c>
      <c r="T58" s="6">
        <v>4</v>
      </c>
      <c r="U58" s="6">
        <v>12</v>
      </c>
      <c r="V58" s="6">
        <v>6</v>
      </c>
      <c r="W58" s="6">
        <v>6</v>
      </c>
      <c r="X58" s="6">
        <v>492</v>
      </c>
      <c r="Y58" s="6">
        <v>261</v>
      </c>
      <c r="Z58" s="6">
        <v>231</v>
      </c>
      <c r="AA58" s="6" t="s">
        <v>35</v>
      </c>
      <c r="AB58" s="6">
        <v>269</v>
      </c>
      <c r="AC58" s="6">
        <v>135</v>
      </c>
      <c r="AD58" s="6">
        <v>134</v>
      </c>
      <c r="AE58" s="6">
        <v>352</v>
      </c>
      <c r="AF58" s="6">
        <v>165</v>
      </c>
      <c r="AG58" s="6">
        <v>187</v>
      </c>
      <c r="AH58" s="6">
        <v>4</v>
      </c>
      <c r="AI58" s="6">
        <v>3</v>
      </c>
      <c r="AJ58" s="6">
        <v>1</v>
      </c>
      <c r="AK58" s="6">
        <v>180</v>
      </c>
      <c r="AL58" s="6">
        <v>93</v>
      </c>
      <c r="AM58" s="6">
        <v>87</v>
      </c>
      <c r="AN58" s="6" t="s">
        <v>35</v>
      </c>
      <c r="AO58" s="6">
        <v>330</v>
      </c>
      <c r="AP58" s="6">
        <v>154</v>
      </c>
      <c r="AQ58" s="6">
        <v>176</v>
      </c>
      <c r="AR58" s="6">
        <v>44</v>
      </c>
      <c r="AS58" s="6">
        <v>23</v>
      </c>
      <c r="AT58" s="6">
        <v>21</v>
      </c>
      <c r="AU58" s="6">
        <v>157</v>
      </c>
      <c r="AV58" s="6">
        <v>88</v>
      </c>
      <c r="AW58" s="6">
        <v>69</v>
      </c>
      <c r="AX58" s="6">
        <v>2</v>
      </c>
      <c r="AY58" s="6">
        <v>1</v>
      </c>
      <c r="AZ58" s="6">
        <v>1</v>
      </c>
    </row>
    <row r="59" spans="1:52" s="28" customFormat="1" x14ac:dyDescent="0.2">
      <c r="A59" s="28" t="s">
        <v>36</v>
      </c>
      <c r="B59" s="28">
        <v>21</v>
      </c>
      <c r="C59" s="28">
        <v>20.8</v>
      </c>
      <c r="D59" s="28">
        <v>21.1</v>
      </c>
      <c r="E59" s="28">
        <v>21.1</v>
      </c>
      <c r="F59" s="28">
        <v>21</v>
      </c>
      <c r="G59" s="28">
        <v>21.3</v>
      </c>
      <c r="H59" s="28">
        <v>17.600000000000001</v>
      </c>
      <c r="I59" s="28">
        <v>17.3</v>
      </c>
      <c r="J59" s="28">
        <v>17.8</v>
      </c>
      <c r="K59" s="28">
        <v>19.899999999999999</v>
      </c>
      <c r="L59" s="28">
        <v>20.100000000000001</v>
      </c>
      <c r="M59" s="28">
        <v>19.8</v>
      </c>
      <c r="N59" s="28" t="s">
        <v>36</v>
      </c>
      <c r="O59" s="28">
        <v>31</v>
      </c>
      <c r="P59" s="28">
        <v>37.5</v>
      </c>
      <c r="Q59" s="28">
        <v>28.8</v>
      </c>
      <c r="R59" s="28">
        <v>25.5</v>
      </c>
      <c r="S59" s="28">
        <v>27.1</v>
      </c>
      <c r="T59" s="28">
        <v>22</v>
      </c>
      <c r="U59" s="28">
        <v>24.7</v>
      </c>
      <c r="V59" s="28">
        <v>27.6</v>
      </c>
      <c r="W59" s="28">
        <v>21.3</v>
      </c>
      <c r="X59" s="28">
        <v>19.600000000000001</v>
      </c>
      <c r="Y59" s="28">
        <v>19.399999999999999</v>
      </c>
      <c r="Z59" s="28">
        <v>19.899999999999999</v>
      </c>
      <c r="AA59" s="28" t="s">
        <v>36</v>
      </c>
      <c r="AB59" s="28">
        <v>20.6</v>
      </c>
      <c r="AC59" s="28">
        <v>20.399999999999999</v>
      </c>
      <c r="AD59" s="28">
        <v>20.8</v>
      </c>
      <c r="AE59" s="28">
        <v>21</v>
      </c>
      <c r="AF59" s="28">
        <v>20.8</v>
      </c>
      <c r="AG59" s="28">
        <v>21.3</v>
      </c>
      <c r="AH59" s="28">
        <v>18.5</v>
      </c>
      <c r="AI59" s="28">
        <v>18.100000000000001</v>
      </c>
      <c r="AJ59" s="28">
        <v>18.899999999999999</v>
      </c>
      <c r="AK59" s="28">
        <v>19.8</v>
      </c>
      <c r="AL59" s="28">
        <v>19.399999999999999</v>
      </c>
      <c r="AM59" s="28">
        <v>20.2</v>
      </c>
      <c r="AN59" s="28" t="s">
        <v>36</v>
      </c>
      <c r="AO59" s="28">
        <v>23.6</v>
      </c>
      <c r="AP59" s="28">
        <v>23.5</v>
      </c>
      <c r="AQ59" s="28">
        <v>23.6</v>
      </c>
      <c r="AR59" s="28">
        <v>21.1</v>
      </c>
      <c r="AS59" s="28">
        <v>20.9</v>
      </c>
      <c r="AT59" s="28">
        <v>21.2</v>
      </c>
      <c r="AU59" s="28">
        <v>21.3</v>
      </c>
      <c r="AV59" s="28">
        <v>21.4</v>
      </c>
      <c r="AW59" s="28">
        <v>21.3</v>
      </c>
      <c r="AX59" s="28">
        <v>35.6</v>
      </c>
      <c r="AY59" s="28">
        <v>36.299999999999997</v>
      </c>
      <c r="AZ59" s="28">
        <v>35</v>
      </c>
    </row>
    <row r="60" spans="1:52" x14ac:dyDescent="0.2">
      <c r="A60" s="6" t="s">
        <v>39</v>
      </c>
      <c r="N60" s="6" t="s">
        <v>39</v>
      </c>
      <c r="AA60" s="6" t="s">
        <v>39</v>
      </c>
      <c r="AN60" s="6" t="s">
        <v>39</v>
      </c>
    </row>
    <row r="61" spans="1:52" x14ac:dyDescent="0.2">
      <c r="A61" s="6" t="s">
        <v>2</v>
      </c>
      <c r="B61" s="6">
        <v>37366</v>
      </c>
      <c r="C61" s="6">
        <v>19483</v>
      </c>
      <c r="D61" s="6">
        <v>17883</v>
      </c>
      <c r="E61" s="6">
        <v>5286</v>
      </c>
      <c r="F61" s="6">
        <v>2769</v>
      </c>
      <c r="G61" s="6">
        <v>2517</v>
      </c>
      <c r="H61" s="6">
        <v>615</v>
      </c>
      <c r="I61" s="6">
        <v>325</v>
      </c>
      <c r="J61" s="6">
        <v>290</v>
      </c>
      <c r="K61" s="6">
        <v>5252</v>
      </c>
      <c r="L61" s="6">
        <v>2774</v>
      </c>
      <c r="M61" s="6">
        <v>2478</v>
      </c>
      <c r="N61" s="6" t="s">
        <v>2</v>
      </c>
      <c r="O61" s="6">
        <v>129</v>
      </c>
      <c r="P61" s="6">
        <v>75</v>
      </c>
      <c r="Q61" s="6">
        <v>54</v>
      </c>
      <c r="R61" s="6">
        <v>91</v>
      </c>
      <c r="S61" s="6">
        <v>51</v>
      </c>
      <c r="T61" s="6">
        <v>40</v>
      </c>
      <c r="U61" s="6">
        <v>828</v>
      </c>
      <c r="V61" s="6">
        <v>434</v>
      </c>
      <c r="W61" s="6">
        <v>394</v>
      </c>
      <c r="X61" s="6">
        <v>1232</v>
      </c>
      <c r="Y61" s="6">
        <v>659</v>
      </c>
      <c r="Z61" s="6">
        <v>573</v>
      </c>
      <c r="AA61" s="6" t="s">
        <v>2</v>
      </c>
      <c r="AB61" s="6">
        <v>700</v>
      </c>
      <c r="AC61" s="6">
        <v>366</v>
      </c>
      <c r="AD61" s="6">
        <v>334</v>
      </c>
      <c r="AE61" s="6">
        <v>5625</v>
      </c>
      <c r="AF61" s="6">
        <v>2905</v>
      </c>
      <c r="AG61" s="6">
        <v>2720</v>
      </c>
      <c r="AH61" s="6">
        <v>80</v>
      </c>
      <c r="AI61" s="6">
        <v>55</v>
      </c>
      <c r="AJ61" s="6">
        <v>25</v>
      </c>
      <c r="AK61" s="6">
        <v>284</v>
      </c>
      <c r="AL61" s="6">
        <v>163</v>
      </c>
      <c r="AM61" s="6">
        <v>121</v>
      </c>
      <c r="AN61" s="6" t="s">
        <v>2</v>
      </c>
      <c r="AO61" s="6">
        <v>13257</v>
      </c>
      <c r="AP61" s="6">
        <v>6811</v>
      </c>
      <c r="AQ61" s="6">
        <v>6446</v>
      </c>
      <c r="AR61" s="6">
        <v>766</v>
      </c>
      <c r="AS61" s="6">
        <v>399</v>
      </c>
      <c r="AT61" s="6">
        <v>367</v>
      </c>
      <c r="AU61" s="6">
        <v>633</v>
      </c>
      <c r="AV61" s="6">
        <v>361</v>
      </c>
      <c r="AW61" s="6">
        <v>272</v>
      </c>
      <c r="AX61" s="6">
        <v>2588</v>
      </c>
      <c r="AY61" s="6">
        <v>1336</v>
      </c>
      <c r="AZ61" s="6">
        <v>1252</v>
      </c>
    </row>
    <row r="62" spans="1:52" x14ac:dyDescent="0.2">
      <c r="A62" s="6" t="s">
        <v>22</v>
      </c>
      <c r="B62" s="6">
        <v>4941</v>
      </c>
      <c r="C62" s="6">
        <v>2615</v>
      </c>
      <c r="D62" s="6">
        <v>2326</v>
      </c>
      <c r="E62" s="6">
        <v>670</v>
      </c>
      <c r="F62" s="6">
        <v>337</v>
      </c>
      <c r="G62" s="6">
        <v>333</v>
      </c>
      <c r="H62" s="6">
        <v>120</v>
      </c>
      <c r="I62" s="6">
        <v>67</v>
      </c>
      <c r="J62" s="6">
        <v>53</v>
      </c>
      <c r="K62" s="6">
        <v>816</v>
      </c>
      <c r="L62" s="6">
        <v>415</v>
      </c>
      <c r="M62" s="6">
        <v>401</v>
      </c>
      <c r="N62" s="6" t="s">
        <v>22</v>
      </c>
      <c r="O62" s="6">
        <v>10</v>
      </c>
      <c r="P62" s="6">
        <v>3</v>
      </c>
      <c r="Q62" s="6">
        <v>7</v>
      </c>
      <c r="R62" s="6">
        <v>13</v>
      </c>
      <c r="S62" s="6">
        <v>8</v>
      </c>
      <c r="T62" s="6">
        <v>5</v>
      </c>
      <c r="U62" s="6">
        <v>125</v>
      </c>
      <c r="V62" s="6">
        <v>69</v>
      </c>
      <c r="W62" s="6">
        <v>56</v>
      </c>
      <c r="X62" s="6">
        <v>162</v>
      </c>
      <c r="Y62" s="6">
        <v>86</v>
      </c>
      <c r="Z62" s="6">
        <v>76</v>
      </c>
      <c r="AA62" s="6" t="s">
        <v>22</v>
      </c>
      <c r="AB62" s="6">
        <v>97</v>
      </c>
      <c r="AC62" s="6">
        <v>56</v>
      </c>
      <c r="AD62" s="6">
        <v>41</v>
      </c>
      <c r="AE62" s="6">
        <v>836</v>
      </c>
      <c r="AF62" s="6">
        <v>447</v>
      </c>
      <c r="AG62" s="6">
        <v>389</v>
      </c>
      <c r="AH62" s="6">
        <v>10</v>
      </c>
      <c r="AI62" s="6">
        <v>5</v>
      </c>
      <c r="AJ62" s="6">
        <v>5</v>
      </c>
      <c r="AK62" s="6">
        <v>28</v>
      </c>
      <c r="AL62" s="6">
        <v>16</v>
      </c>
      <c r="AM62" s="6">
        <v>12</v>
      </c>
      <c r="AN62" s="6" t="s">
        <v>22</v>
      </c>
      <c r="AO62" s="6">
        <v>1532</v>
      </c>
      <c r="AP62" s="6">
        <v>821</v>
      </c>
      <c r="AQ62" s="6">
        <v>711</v>
      </c>
      <c r="AR62" s="6">
        <v>106</v>
      </c>
      <c r="AS62" s="6">
        <v>64</v>
      </c>
      <c r="AT62" s="6">
        <v>42</v>
      </c>
      <c r="AU62" s="6">
        <v>83</v>
      </c>
      <c r="AV62" s="6">
        <v>46</v>
      </c>
      <c r="AW62" s="6">
        <v>37</v>
      </c>
      <c r="AX62" s="6">
        <v>333</v>
      </c>
      <c r="AY62" s="6">
        <v>175</v>
      </c>
      <c r="AZ62" s="6">
        <v>158</v>
      </c>
    </row>
    <row r="63" spans="1:52" x14ac:dyDescent="0.2">
      <c r="A63" s="6" t="s">
        <v>296</v>
      </c>
      <c r="B63" s="6">
        <v>4589</v>
      </c>
      <c r="C63" s="6">
        <v>2362</v>
      </c>
      <c r="D63" s="6">
        <v>2227</v>
      </c>
      <c r="E63" s="6">
        <v>634</v>
      </c>
      <c r="F63" s="6">
        <v>329</v>
      </c>
      <c r="G63" s="6">
        <v>305</v>
      </c>
      <c r="H63" s="6">
        <v>100</v>
      </c>
      <c r="I63" s="6">
        <v>39</v>
      </c>
      <c r="J63" s="6">
        <v>61</v>
      </c>
      <c r="K63" s="6">
        <v>708</v>
      </c>
      <c r="L63" s="6">
        <v>375</v>
      </c>
      <c r="M63" s="6">
        <v>333</v>
      </c>
      <c r="N63" s="6" t="s">
        <v>296</v>
      </c>
      <c r="O63" s="6">
        <v>18</v>
      </c>
      <c r="P63" s="6">
        <v>10</v>
      </c>
      <c r="Q63" s="6">
        <v>8</v>
      </c>
      <c r="R63" s="6">
        <v>12</v>
      </c>
      <c r="S63" s="6">
        <v>5</v>
      </c>
      <c r="T63" s="6">
        <v>7</v>
      </c>
      <c r="U63" s="6">
        <v>90</v>
      </c>
      <c r="V63" s="6">
        <v>45</v>
      </c>
      <c r="W63" s="6">
        <v>45</v>
      </c>
      <c r="X63" s="6">
        <v>161</v>
      </c>
      <c r="Y63" s="6">
        <v>89</v>
      </c>
      <c r="Z63" s="6">
        <v>72</v>
      </c>
      <c r="AA63" s="6" t="s">
        <v>296</v>
      </c>
      <c r="AB63" s="6">
        <v>89</v>
      </c>
      <c r="AC63" s="6">
        <v>46</v>
      </c>
      <c r="AD63" s="6">
        <v>43</v>
      </c>
      <c r="AE63" s="6">
        <v>740</v>
      </c>
      <c r="AF63" s="6">
        <v>385</v>
      </c>
      <c r="AG63" s="6">
        <v>355</v>
      </c>
      <c r="AH63" s="6">
        <v>11</v>
      </c>
      <c r="AI63" s="6">
        <v>8</v>
      </c>
      <c r="AJ63" s="6">
        <v>3</v>
      </c>
      <c r="AK63" s="6">
        <v>24</v>
      </c>
      <c r="AL63" s="6">
        <v>8</v>
      </c>
      <c r="AM63" s="6">
        <v>16</v>
      </c>
      <c r="AN63" s="6" t="s">
        <v>296</v>
      </c>
      <c r="AO63" s="6">
        <v>1461</v>
      </c>
      <c r="AP63" s="6">
        <v>734</v>
      </c>
      <c r="AQ63" s="6">
        <v>727</v>
      </c>
      <c r="AR63" s="6">
        <v>102</v>
      </c>
      <c r="AS63" s="6">
        <v>47</v>
      </c>
      <c r="AT63" s="6">
        <v>55</v>
      </c>
      <c r="AU63" s="6">
        <v>73</v>
      </c>
      <c r="AV63" s="6">
        <v>48</v>
      </c>
      <c r="AW63" s="6">
        <v>25</v>
      </c>
      <c r="AX63" s="6">
        <v>366</v>
      </c>
      <c r="AY63" s="6">
        <v>194</v>
      </c>
      <c r="AZ63" s="6">
        <v>172</v>
      </c>
    </row>
    <row r="64" spans="1:52" x14ac:dyDescent="0.2">
      <c r="A64" s="6" t="s">
        <v>297</v>
      </c>
      <c r="B64" s="6">
        <v>3957</v>
      </c>
      <c r="C64" s="6">
        <v>2013</v>
      </c>
      <c r="D64" s="6">
        <v>1944</v>
      </c>
      <c r="E64" s="6">
        <v>554</v>
      </c>
      <c r="F64" s="6">
        <v>281</v>
      </c>
      <c r="G64" s="6">
        <v>273</v>
      </c>
      <c r="H64" s="6">
        <v>65</v>
      </c>
      <c r="I64" s="6">
        <v>39</v>
      </c>
      <c r="J64" s="6">
        <v>26</v>
      </c>
      <c r="K64" s="6">
        <v>625</v>
      </c>
      <c r="L64" s="6">
        <v>321</v>
      </c>
      <c r="M64" s="6">
        <v>304</v>
      </c>
      <c r="N64" s="6" t="s">
        <v>297</v>
      </c>
      <c r="O64" s="6">
        <v>21</v>
      </c>
      <c r="P64" s="6">
        <v>9</v>
      </c>
      <c r="Q64" s="6">
        <v>12</v>
      </c>
      <c r="R64" s="6">
        <v>7</v>
      </c>
      <c r="S64" s="6">
        <v>4</v>
      </c>
      <c r="T64" s="6">
        <v>3</v>
      </c>
      <c r="U64" s="6">
        <v>87</v>
      </c>
      <c r="V64" s="6">
        <v>49</v>
      </c>
      <c r="W64" s="6">
        <v>38</v>
      </c>
      <c r="X64" s="6">
        <v>142</v>
      </c>
      <c r="Y64" s="6">
        <v>73</v>
      </c>
      <c r="Z64" s="6">
        <v>69</v>
      </c>
      <c r="AA64" s="6" t="s">
        <v>297</v>
      </c>
      <c r="AB64" s="6">
        <v>54</v>
      </c>
      <c r="AC64" s="6">
        <v>25</v>
      </c>
      <c r="AD64" s="6">
        <v>29</v>
      </c>
      <c r="AE64" s="6">
        <v>621</v>
      </c>
      <c r="AF64" s="6">
        <v>313</v>
      </c>
      <c r="AG64" s="6">
        <v>308</v>
      </c>
      <c r="AH64" s="6">
        <v>3</v>
      </c>
      <c r="AI64" s="6">
        <v>2</v>
      </c>
      <c r="AJ64" s="6">
        <v>1</v>
      </c>
      <c r="AK64" s="6">
        <v>34</v>
      </c>
      <c r="AL64" s="6">
        <v>21</v>
      </c>
      <c r="AM64" s="6">
        <v>13</v>
      </c>
      <c r="AN64" s="6" t="s">
        <v>297</v>
      </c>
      <c r="AO64" s="6">
        <v>1297</v>
      </c>
      <c r="AP64" s="6">
        <v>652</v>
      </c>
      <c r="AQ64" s="6">
        <v>645</v>
      </c>
      <c r="AR64" s="6">
        <v>85</v>
      </c>
      <c r="AS64" s="6">
        <v>43</v>
      </c>
      <c r="AT64" s="6">
        <v>42</v>
      </c>
      <c r="AU64" s="6">
        <v>57</v>
      </c>
      <c r="AV64" s="6">
        <v>27</v>
      </c>
      <c r="AW64" s="6">
        <v>30</v>
      </c>
      <c r="AX64" s="6">
        <v>305</v>
      </c>
      <c r="AY64" s="6">
        <v>154</v>
      </c>
      <c r="AZ64" s="6">
        <v>151</v>
      </c>
    </row>
    <row r="65" spans="1:52" x14ac:dyDescent="0.2">
      <c r="A65" s="6" t="s">
        <v>23</v>
      </c>
      <c r="B65" s="6">
        <v>3808</v>
      </c>
      <c r="C65" s="6">
        <v>1993</v>
      </c>
      <c r="D65" s="6">
        <v>1815</v>
      </c>
      <c r="E65" s="6">
        <v>506</v>
      </c>
      <c r="F65" s="6">
        <v>265</v>
      </c>
      <c r="G65" s="6">
        <v>241</v>
      </c>
      <c r="H65" s="6">
        <v>51</v>
      </c>
      <c r="I65" s="6">
        <v>25</v>
      </c>
      <c r="J65" s="6">
        <v>26</v>
      </c>
      <c r="K65" s="6">
        <v>496</v>
      </c>
      <c r="L65" s="6">
        <v>261</v>
      </c>
      <c r="M65" s="6">
        <v>235</v>
      </c>
      <c r="N65" s="6" t="s">
        <v>23</v>
      </c>
      <c r="O65" s="6">
        <v>20</v>
      </c>
      <c r="P65" s="6">
        <v>8</v>
      </c>
      <c r="Q65" s="6">
        <v>12</v>
      </c>
      <c r="R65" s="6">
        <v>9</v>
      </c>
      <c r="S65" s="6">
        <v>6</v>
      </c>
      <c r="T65" s="6">
        <v>3</v>
      </c>
      <c r="U65" s="6">
        <v>78</v>
      </c>
      <c r="V65" s="6">
        <v>37</v>
      </c>
      <c r="W65" s="6">
        <v>41</v>
      </c>
      <c r="X65" s="6">
        <v>149</v>
      </c>
      <c r="Y65" s="6">
        <v>68</v>
      </c>
      <c r="Z65" s="6">
        <v>81</v>
      </c>
      <c r="AA65" s="6" t="s">
        <v>23</v>
      </c>
      <c r="AB65" s="6">
        <v>41</v>
      </c>
      <c r="AC65" s="6">
        <v>14</v>
      </c>
      <c r="AD65" s="6">
        <v>27</v>
      </c>
      <c r="AE65" s="6">
        <v>621</v>
      </c>
      <c r="AF65" s="6">
        <v>333</v>
      </c>
      <c r="AG65" s="6">
        <v>288</v>
      </c>
      <c r="AH65" s="6">
        <v>4</v>
      </c>
      <c r="AI65" s="6">
        <v>3</v>
      </c>
      <c r="AJ65" s="6">
        <v>1</v>
      </c>
      <c r="AK65" s="6">
        <v>60</v>
      </c>
      <c r="AL65" s="6">
        <v>42</v>
      </c>
      <c r="AM65" s="6">
        <v>18</v>
      </c>
      <c r="AN65" s="6" t="s">
        <v>23</v>
      </c>
      <c r="AO65" s="6">
        <v>1344</v>
      </c>
      <c r="AP65" s="6">
        <v>685</v>
      </c>
      <c r="AQ65" s="6">
        <v>659</v>
      </c>
      <c r="AR65" s="6">
        <v>79</v>
      </c>
      <c r="AS65" s="6">
        <v>37</v>
      </c>
      <c r="AT65" s="6">
        <v>42</v>
      </c>
      <c r="AU65" s="6">
        <v>88</v>
      </c>
      <c r="AV65" s="6">
        <v>58</v>
      </c>
      <c r="AW65" s="6">
        <v>30</v>
      </c>
      <c r="AX65" s="6">
        <v>262</v>
      </c>
      <c r="AY65" s="6">
        <v>151</v>
      </c>
      <c r="AZ65" s="6">
        <v>111</v>
      </c>
    </row>
    <row r="66" spans="1:52" x14ac:dyDescent="0.2">
      <c r="A66" s="6" t="s">
        <v>24</v>
      </c>
      <c r="B66" s="6">
        <v>3697</v>
      </c>
      <c r="C66" s="6">
        <v>1903</v>
      </c>
      <c r="D66" s="6">
        <v>1794</v>
      </c>
      <c r="E66" s="6">
        <v>507</v>
      </c>
      <c r="F66" s="6">
        <v>249</v>
      </c>
      <c r="G66" s="6">
        <v>258</v>
      </c>
      <c r="H66" s="6">
        <v>41</v>
      </c>
      <c r="I66" s="6">
        <v>20</v>
      </c>
      <c r="J66" s="6">
        <v>21</v>
      </c>
      <c r="K66" s="6">
        <v>509</v>
      </c>
      <c r="L66" s="6">
        <v>261</v>
      </c>
      <c r="M66" s="6">
        <v>248</v>
      </c>
      <c r="N66" s="6" t="s">
        <v>24</v>
      </c>
      <c r="O66" s="6">
        <v>5</v>
      </c>
      <c r="P66" s="6">
        <v>4</v>
      </c>
      <c r="Q66" s="6">
        <v>1</v>
      </c>
      <c r="R66" s="6">
        <v>12</v>
      </c>
      <c r="S66" s="6">
        <v>6</v>
      </c>
      <c r="T66" s="6">
        <v>6</v>
      </c>
      <c r="U66" s="6">
        <v>63</v>
      </c>
      <c r="V66" s="6">
        <v>33</v>
      </c>
      <c r="W66" s="6">
        <v>30</v>
      </c>
      <c r="X66" s="6">
        <v>105</v>
      </c>
      <c r="Y66" s="6">
        <v>52</v>
      </c>
      <c r="Z66" s="6">
        <v>53</v>
      </c>
      <c r="AA66" s="6" t="s">
        <v>24</v>
      </c>
      <c r="AB66" s="6">
        <v>73</v>
      </c>
      <c r="AC66" s="6">
        <v>35</v>
      </c>
      <c r="AD66" s="6">
        <v>38</v>
      </c>
      <c r="AE66" s="6">
        <v>543</v>
      </c>
      <c r="AF66" s="6">
        <v>276</v>
      </c>
      <c r="AG66" s="6">
        <v>267</v>
      </c>
      <c r="AH66" s="6">
        <v>13</v>
      </c>
      <c r="AI66" s="6">
        <v>8</v>
      </c>
      <c r="AJ66" s="6">
        <v>5</v>
      </c>
      <c r="AK66" s="6">
        <v>26</v>
      </c>
      <c r="AL66" s="6">
        <v>13</v>
      </c>
      <c r="AM66" s="6">
        <v>13</v>
      </c>
      <c r="AN66" s="6" t="s">
        <v>24</v>
      </c>
      <c r="AO66" s="6">
        <v>1484</v>
      </c>
      <c r="AP66" s="6">
        <v>774</v>
      </c>
      <c r="AQ66" s="6">
        <v>710</v>
      </c>
      <c r="AR66" s="6">
        <v>78</v>
      </c>
      <c r="AS66" s="6">
        <v>40</v>
      </c>
      <c r="AT66" s="6">
        <v>38</v>
      </c>
      <c r="AU66" s="6">
        <v>59</v>
      </c>
      <c r="AV66" s="6">
        <v>38</v>
      </c>
      <c r="AW66" s="6">
        <v>21</v>
      </c>
      <c r="AX66" s="6">
        <v>179</v>
      </c>
      <c r="AY66" s="6">
        <v>94</v>
      </c>
      <c r="AZ66" s="6">
        <v>85</v>
      </c>
    </row>
    <row r="67" spans="1:52" x14ac:dyDescent="0.2">
      <c r="A67" s="6" t="s">
        <v>25</v>
      </c>
      <c r="B67" s="6">
        <v>3141</v>
      </c>
      <c r="C67" s="6">
        <v>1601</v>
      </c>
      <c r="D67" s="6">
        <v>1540</v>
      </c>
      <c r="E67" s="6">
        <v>453</v>
      </c>
      <c r="F67" s="6">
        <v>226</v>
      </c>
      <c r="G67" s="6">
        <v>227</v>
      </c>
      <c r="H67" s="6">
        <v>46</v>
      </c>
      <c r="I67" s="6">
        <v>23</v>
      </c>
      <c r="J67" s="6">
        <v>23</v>
      </c>
      <c r="K67" s="6">
        <v>423</v>
      </c>
      <c r="L67" s="6">
        <v>218</v>
      </c>
      <c r="M67" s="6">
        <v>205</v>
      </c>
      <c r="N67" s="6" t="s">
        <v>25</v>
      </c>
      <c r="O67" s="6">
        <v>7</v>
      </c>
      <c r="P67" s="6">
        <v>6</v>
      </c>
      <c r="Q67" s="6">
        <v>1</v>
      </c>
      <c r="R67" s="6">
        <v>7</v>
      </c>
      <c r="S67" s="6">
        <v>4</v>
      </c>
      <c r="T67" s="6">
        <v>3</v>
      </c>
      <c r="U67" s="6">
        <v>74</v>
      </c>
      <c r="V67" s="6">
        <v>37</v>
      </c>
      <c r="W67" s="6">
        <v>37</v>
      </c>
      <c r="X67" s="6">
        <v>94</v>
      </c>
      <c r="Y67" s="6">
        <v>60</v>
      </c>
      <c r="Z67" s="6">
        <v>34</v>
      </c>
      <c r="AA67" s="6" t="s">
        <v>25</v>
      </c>
      <c r="AB67" s="6">
        <v>66</v>
      </c>
      <c r="AC67" s="6">
        <v>30</v>
      </c>
      <c r="AD67" s="6">
        <v>36</v>
      </c>
      <c r="AE67" s="6">
        <v>473</v>
      </c>
      <c r="AF67" s="6">
        <v>225</v>
      </c>
      <c r="AG67" s="6">
        <v>248</v>
      </c>
      <c r="AH67" s="6">
        <v>9</v>
      </c>
      <c r="AI67" s="6">
        <v>9</v>
      </c>
      <c r="AJ67" s="6">
        <v>0</v>
      </c>
      <c r="AK67" s="6">
        <v>15</v>
      </c>
      <c r="AL67" s="6">
        <v>9</v>
      </c>
      <c r="AM67" s="6">
        <v>6</v>
      </c>
      <c r="AN67" s="6" t="s">
        <v>25</v>
      </c>
      <c r="AO67" s="6">
        <v>1220</v>
      </c>
      <c r="AP67" s="6">
        <v>620</v>
      </c>
      <c r="AQ67" s="6">
        <v>600</v>
      </c>
      <c r="AR67" s="6">
        <v>41</v>
      </c>
      <c r="AS67" s="6">
        <v>18</v>
      </c>
      <c r="AT67" s="6">
        <v>23</v>
      </c>
      <c r="AU67" s="6">
        <v>61</v>
      </c>
      <c r="AV67" s="6">
        <v>31</v>
      </c>
      <c r="AW67" s="6">
        <v>30</v>
      </c>
      <c r="AX67" s="6">
        <v>152</v>
      </c>
      <c r="AY67" s="6">
        <v>85</v>
      </c>
      <c r="AZ67" s="6">
        <v>67</v>
      </c>
    </row>
    <row r="68" spans="1:52" x14ac:dyDescent="0.2">
      <c r="A68" s="6" t="s">
        <v>26</v>
      </c>
      <c r="B68" s="6">
        <v>2607</v>
      </c>
      <c r="C68" s="6">
        <v>1338</v>
      </c>
      <c r="D68" s="6">
        <v>1269</v>
      </c>
      <c r="E68" s="6">
        <v>420</v>
      </c>
      <c r="F68" s="6">
        <v>214</v>
      </c>
      <c r="G68" s="6">
        <v>206</v>
      </c>
      <c r="H68" s="6">
        <v>45</v>
      </c>
      <c r="I68" s="6">
        <v>23</v>
      </c>
      <c r="J68" s="6">
        <v>22</v>
      </c>
      <c r="K68" s="6">
        <v>332</v>
      </c>
      <c r="L68" s="6">
        <v>178</v>
      </c>
      <c r="M68" s="6">
        <v>154</v>
      </c>
      <c r="N68" s="6" t="s">
        <v>26</v>
      </c>
      <c r="O68" s="6">
        <v>7</v>
      </c>
      <c r="P68" s="6">
        <v>4</v>
      </c>
      <c r="Q68" s="6">
        <v>3</v>
      </c>
      <c r="R68" s="6">
        <v>3</v>
      </c>
      <c r="S68" s="6">
        <v>2</v>
      </c>
      <c r="T68" s="6">
        <v>1</v>
      </c>
      <c r="U68" s="6">
        <v>42</v>
      </c>
      <c r="V68" s="6">
        <v>25</v>
      </c>
      <c r="W68" s="6">
        <v>17</v>
      </c>
      <c r="X68" s="6">
        <v>68</v>
      </c>
      <c r="Y68" s="6">
        <v>29</v>
      </c>
      <c r="Z68" s="6">
        <v>39</v>
      </c>
      <c r="AA68" s="6" t="s">
        <v>26</v>
      </c>
      <c r="AB68" s="6">
        <v>63</v>
      </c>
      <c r="AC68" s="6">
        <v>38</v>
      </c>
      <c r="AD68" s="6">
        <v>25</v>
      </c>
      <c r="AE68" s="6">
        <v>372</v>
      </c>
      <c r="AF68" s="6">
        <v>187</v>
      </c>
      <c r="AG68" s="6">
        <v>185</v>
      </c>
      <c r="AH68" s="6">
        <v>2</v>
      </c>
      <c r="AI68" s="6">
        <v>2</v>
      </c>
      <c r="AJ68" s="6">
        <v>0</v>
      </c>
      <c r="AK68" s="6">
        <v>17</v>
      </c>
      <c r="AL68" s="6">
        <v>7</v>
      </c>
      <c r="AM68" s="6">
        <v>10</v>
      </c>
      <c r="AN68" s="6" t="s">
        <v>26</v>
      </c>
      <c r="AO68" s="6">
        <v>1020</v>
      </c>
      <c r="AP68" s="6">
        <v>519</v>
      </c>
      <c r="AQ68" s="6">
        <v>501</v>
      </c>
      <c r="AR68" s="6">
        <v>42</v>
      </c>
      <c r="AS68" s="6">
        <v>20</v>
      </c>
      <c r="AT68" s="6">
        <v>22</v>
      </c>
      <c r="AU68" s="6">
        <v>50</v>
      </c>
      <c r="AV68" s="6">
        <v>23</v>
      </c>
      <c r="AW68" s="6">
        <v>27</v>
      </c>
      <c r="AX68" s="6">
        <v>124</v>
      </c>
      <c r="AY68" s="6">
        <v>67</v>
      </c>
      <c r="AZ68" s="6">
        <v>57</v>
      </c>
    </row>
    <row r="69" spans="1:52" x14ac:dyDescent="0.2">
      <c r="A69" s="6" t="s">
        <v>27</v>
      </c>
      <c r="B69" s="6">
        <v>2294</v>
      </c>
      <c r="C69" s="6">
        <v>1185</v>
      </c>
      <c r="D69" s="6">
        <v>1109</v>
      </c>
      <c r="E69" s="6">
        <v>380</v>
      </c>
      <c r="F69" s="6">
        <v>198</v>
      </c>
      <c r="G69" s="6">
        <v>182</v>
      </c>
      <c r="H69" s="6">
        <v>36</v>
      </c>
      <c r="I69" s="6">
        <v>25</v>
      </c>
      <c r="J69" s="6">
        <v>11</v>
      </c>
      <c r="K69" s="6">
        <v>272</v>
      </c>
      <c r="L69" s="6">
        <v>148</v>
      </c>
      <c r="M69" s="6">
        <v>124</v>
      </c>
      <c r="N69" s="6" t="s">
        <v>27</v>
      </c>
      <c r="O69" s="6">
        <v>6</v>
      </c>
      <c r="P69" s="6">
        <v>5</v>
      </c>
      <c r="Q69" s="6">
        <v>1</v>
      </c>
      <c r="R69" s="6">
        <v>5</v>
      </c>
      <c r="S69" s="6">
        <v>2</v>
      </c>
      <c r="T69" s="6">
        <v>3</v>
      </c>
      <c r="U69" s="6">
        <v>41</v>
      </c>
      <c r="V69" s="6">
        <v>17</v>
      </c>
      <c r="W69" s="6">
        <v>24</v>
      </c>
      <c r="X69" s="6">
        <v>79</v>
      </c>
      <c r="Y69" s="6">
        <v>45</v>
      </c>
      <c r="Z69" s="6">
        <v>34</v>
      </c>
      <c r="AA69" s="6" t="s">
        <v>27</v>
      </c>
      <c r="AB69" s="6">
        <v>38</v>
      </c>
      <c r="AC69" s="6">
        <v>19</v>
      </c>
      <c r="AD69" s="6">
        <v>19</v>
      </c>
      <c r="AE69" s="6">
        <v>353</v>
      </c>
      <c r="AF69" s="6">
        <v>170</v>
      </c>
      <c r="AG69" s="6">
        <v>183</v>
      </c>
      <c r="AH69" s="6">
        <v>7</v>
      </c>
      <c r="AI69" s="6">
        <v>5</v>
      </c>
      <c r="AJ69" s="6">
        <v>2</v>
      </c>
      <c r="AK69" s="6">
        <v>12</v>
      </c>
      <c r="AL69" s="6">
        <v>4</v>
      </c>
      <c r="AM69" s="6">
        <v>8</v>
      </c>
      <c r="AN69" s="6" t="s">
        <v>27</v>
      </c>
      <c r="AO69" s="6">
        <v>871</v>
      </c>
      <c r="AP69" s="6">
        <v>455</v>
      </c>
      <c r="AQ69" s="6">
        <v>416</v>
      </c>
      <c r="AR69" s="6">
        <v>45</v>
      </c>
      <c r="AS69" s="6">
        <v>23</v>
      </c>
      <c r="AT69" s="6">
        <v>22</v>
      </c>
      <c r="AU69" s="6">
        <v>29</v>
      </c>
      <c r="AV69" s="6">
        <v>15</v>
      </c>
      <c r="AW69" s="6">
        <v>14</v>
      </c>
      <c r="AX69" s="6">
        <v>120</v>
      </c>
      <c r="AY69" s="6">
        <v>54</v>
      </c>
      <c r="AZ69" s="6">
        <v>66</v>
      </c>
    </row>
    <row r="70" spans="1:52" x14ac:dyDescent="0.2">
      <c r="A70" s="6" t="s">
        <v>28</v>
      </c>
      <c r="B70" s="6">
        <v>1898</v>
      </c>
      <c r="C70" s="6">
        <v>1026</v>
      </c>
      <c r="D70" s="6">
        <v>872</v>
      </c>
      <c r="E70" s="6">
        <v>277</v>
      </c>
      <c r="F70" s="6">
        <v>150</v>
      </c>
      <c r="G70" s="6">
        <v>127</v>
      </c>
      <c r="H70" s="6">
        <v>22</v>
      </c>
      <c r="I70" s="6">
        <v>17</v>
      </c>
      <c r="J70" s="6">
        <v>5</v>
      </c>
      <c r="K70" s="6">
        <v>237</v>
      </c>
      <c r="L70" s="6">
        <v>125</v>
      </c>
      <c r="M70" s="6">
        <v>112</v>
      </c>
      <c r="N70" s="6" t="s">
        <v>28</v>
      </c>
      <c r="O70" s="6">
        <v>9</v>
      </c>
      <c r="P70" s="6">
        <v>7</v>
      </c>
      <c r="Q70" s="6">
        <v>2</v>
      </c>
      <c r="R70" s="6">
        <v>3</v>
      </c>
      <c r="S70" s="6">
        <v>0</v>
      </c>
      <c r="T70" s="6">
        <v>3</v>
      </c>
      <c r="U70" s="6">
        <v>53</v>
      </c>
      <c r="V70" s="6">
        <v>31</v>
      </c>
      <c r="W70" s="6">
        <v>22</v>
      </c>
      <c r="X70" s="6">
        <v>57</v>
      </c>
      <c r="Y70" s="6">
        <v>33</v>
      </c>
      <c r="Z70" s="6">
        <v>24</v>
      </c>
      <c r="AA70" s="6" t="s">
        <v>28</v>
      </c>
      <c r="AB70" s="6">
        <v>32</v>
      </c>
      <c r="AC70" s="6">
        <v>18</v>
      </c>
      <c r="AD70" s="6">
        <v>14</v>
      </c>
      <c r="AE70" s="6">
        <v>285</v>
      </c>
      <c r="AF70" s="6">
        <v>156</v>
      </c>
      <c r="AG70" s="6">
        <v>129</v>
      </c>
      <c r="AH70" s="6">
        <v>2</v>
      </c>
      <c r="AI70" s="6">
        <v>1</v>
      </c>
      <c r="AJ70" s="6">
        <v>1</v>
      </c>
      <c r="AK70" s="6">
        <v>11</v>
      </c>
      <c r="AL70" s="6">
        <v>8</v>
      </c>
      <c r="AM70" s="6">
        <v>3</v>
      </c>
      <c r="AN70" s="6" t="s">
        <v>28</v>
      </c>
      <c r="AO70" s="6">
        <v>726</v>
      </c>
      <c r="AP70" s="6">
        <v>386</v>
      </c>
      <c r="AQ70" s="6">
        <v>340</v>
      </c>
      <c r="AR70" s="6">
        <v>47</v>
      </c>
      <c r="AS70" s="6">
        <v>29</v>
      </c>
      <c r="AT70" s="6">
        <v>18</v>
      </c>
      <c r="AU70" s="6">
        <v>23</v>
      </c>
      <c r="AV70" s="6">
        <v>13</v>
      </c>
      <c r="AW70" s="6">
        <v>10</v>
      </c>
      <c r="AX70" s="6">
        <v>114</v>
      </c>
      <c r="AY70" s="6">
        <v>52</v>
      </c>
      <c r="AZ70" s="6">
        <v>62</v>
      </c>
    </row>
    <row r="71" spans="1:52" x14ac:dyDescent="0.2">
      <c r="A71" s="6" t="s">
        <v>29</v>
      </c>
      <c r="B71" s="6">
        <v>1565</v>
      </c>
      <c r="C71" s="6">
        <v>803</v>
      </c>
      <c r="D71" s="6">
        <v>762</v>
      </c>
      <c r="E71" s="6">
        <v>226</v>
      </c>
      <c r="F71" s="6">
        <v>122</v>
      </c>
      <c r="G71" s="6">
        <v>104</v>
      </c>
      <c r="H71" s="6">
        <v>23</v>
      </c>
      <c r="I71" s="6">
        <v>11</v>
      </c>
      <c r="J71" s="6">
        <v>12</v>
      </c>
      <c r="K71" s="6">
        <v>204</v>
      </c>
      <c r="L71" s="6">
        <v>106</v>
      </c>
      <c r="M71" s="6">
        <v>98</v>
      </c>
      <c r="N71" s="6" t="s">
        <v>29</v>
      </c>
      <c r="O71" s="6">
        <v>4</v>
      </c>
      <c r="P71" s="6">
        <v>1</v>
      </c>
      <c r="Q71" s="6">
        <v>3</v>
      </c>
      <c r="R71" s="6">
        <v>4</v>
      </c>
      <c r="S71" s="6">
        <v>3</v>
      </c>
      <c r="T71" s="6">
        <v>1</v>
      </c>
      <c r="U71" s="6">
        <v>34</v>
      </c>
      <c r="V71" s="6">
        <v>14</v>
      </c>
      <c r="W71" s="6">
        <v>20</v>
      </c>
      <c r="X71" s="6">
        <v>47</v>
      </c>
      <c r="Y71" s="6">
        <v>19</v>
      </c>
      <c r="Z71" s="6">
        <v>28</v>
      </c>
      <c r="AA71" s="6" t="s">
        <v>29</v>
      </c>
      <c r="AB71" s="6">
        <v>34</v>
      </c>
      <c r="AC71" s="6">
        <v>15</v>
      </c>
      <c r="AD71" s="6">
        <v>19</v>
      </c>
      <c r="AE71" s="6">
        <v>209</v>
      </c>
      <c r="AF71" s="6">
        <v>116</v>
      </c>
      <c r="AG71" s="6">
        <v>93</v>
      </c>
      <c r="AH71" s="6">
        <v>4</v>
      </c>
      <c r="AI71" s="6">
        <v>2</v>
      </c>
      <c r="AJ71" s="6">
        <v>2</v>
      </c>
      <c r="AK71" s="6">
        <v>13</v>
      </c>
      <c r="AL71" s="6">
        <v>8</v>
      </c>
      <c r="AM71" s="6">
        <v>5</v>
      </c>
      <c r="AN71" s="6" t="s">
        <v>29</v>
      </c>
      <c r="AO71" s="6">
        <v>564</v>
      </c>
      <c r="AP71" s="6">
        <v>282</v>
      </c>
      <c r="AQ71" s="6">
        <v>282</v>
      </c>
      <c r="AR71" s="6">
        <v>39</v>
      </c>
      <c r="AS71" s="6">
        <v>26</v>
      </c>
      <c r="AT71" s="6">
        <v>13</v>
      </c>
      <c r="AU71" s="6">
        <v>26</v>
      </c>
      <c r="AV71" s="6">
        <v>15</v>
      </c>
      <c r="AW71" s="6">
        <v>11</v>
      </c>
      <c r="AX71" s="6">
        <v>134</v>
      </c>
      <c r="AY71" s="6">
        <v>63</v>
      </c>
      <c r="AZ71" s="6">
        <v>71</v>
      </c>
    </row>
    <row r="72" spans="1:52" x14ac:dyDescent="0.2">
      <c r="A72" s="6" t="s">
        <v>30</v>
      </c>
      <c r="B72" s="6">
        <v>1284</v>
      </c>
      <c r="C72" s="6">
        <v>713</v>
      </c>
      <c r="D72" s="6">
        <v>571</v>
      </c>
      <c r="E72" s="6">
        <v>214</v>
      </c>
      <c r="F72" s="6">
        <v>130</v>
      </c>
      <c r="G72" s="6">
        <v>84</v>
      </c>
      <c r="H72" s="6">
        <v>10</v>
      </c>
      <c r="I72" s="6">
        <v>5</v>
      </c>
      <c r="J72" s="6">
        <v>5</v>
      </c>
      <c r="K72" s="6">
        <v>135</v>
      </c>
      <c r="L72" s="6">
        <v>81</v>
      </c>
      <c r="M72" s="6">
        <v>54</v>
      </c>
      <c r="N72" s="6" t="s">
        <v>30</v>
      </c>
      <c r="O72" s="6">
        <v>4</v>
      </c>
      <c r="P72" s="6">
        <v>4</v>
      </c>
      <c r="Q72" s="6">
        <v>0</v>
      </c>
      <c r="R72" s="6">
        <v>3</v>
      </c>
      <c r="S72" s="6">
        <v>2</v>
      </c>
      <c r="T72" s="6">
        <v>1</v>
      </c>
      <c r="U72" s="6">
        <v>38</v>
      </c>
      <c r="V72" s="6">
        <v>21</v>
      </c>
      <c r="W72" s="6">
        <v>17</v>
      </c>
      <c r="X72" s="6">
        <v>39</v>
      </c>
      <c r="Y72" s="6">
        <v>23</v>
      </c>
      <c r="Z72" s="6">
        <v>16</v>
      </c>
      <c r="AA72" s="6" t="s">
        <v>30</v>
      </c>
      <c r="AB72" s="6">
        <v>31</v>
      </c>
      <c r="AC72" s="6">
        <v>18</v>
      </c>
      <c r="AD72" s="6">
        <v>13</v>
      </c>
      <c r="AE72" s="6">
        <v>165</v>
      </c>
      <c r="AF72" s="6">
        <v>87</v>
      </c>
      <c r="AG72" s="6">
        <v>78</v>
      </c>
      <c r="AH72" s="6">
        <v>6</v>
      </c>
      <c r="AI72" s="6">
        <v>4</v>
      </c>
      <c r="AJ72" s="6">
        <v>2</v>
      </c>
      <c r="AK72" s="6">
        <v>11</v>
      </c>
      <c r="AL72" s="6">
        <v>7</v>
      </c>
      <c r="AM72" s="6">
        <v>4</v>
      </c>
      <c r="AN72" s="6" t="s">
        <v>30</v>
      </c>
      <c r="AO72" s="6">
        <v>466</v>
      </c>
      <c r="AP72" s="6">
        <v>243</v>
      </c>
      <c r="AQ72" s="6">
        <v>223</v>
      </c>
      <c r="AR72" s="6">
        <v>30</v>
      </c>
      <c r="AS72" s="6">
        <v>12</v>
      </c>
      <c r="AT72" s="6">
        <v>18</v>
      </c>
      <c r="AU72" s="6">
        <v>20</v>
      </c>
      <c r="AV72" s="6">
        <v>12</v>
      </c>
      <c r="AW72" s="6">
        <v>8</v>
      </c>
      <c r="AX72" s="6">
        <v>112</v>
      </c>
      <c r="AY72" s="6">
        <v>64</v>
      </c>
      <c r="AZ72" s="6">
        <v>48</v>
      </c>
    </row>
    <row r="73" spans="1:52" x14ac:dyDescent="0.2">
      <c r="A73" s="6" t="s">
        <v>31</v>
      </c>
      <c r="B73" s="6">
        <v>1084</v>
      </c>
      <c r="C73" s="6">
        <v>599</v>
      </c>
      <c r="D73" s="6">
        <v>485</v>
      </c>
      <c r="E73" s="6">
        <v>139</v>
      </c>
      <c r="F73" s="6">
        <v>90</v>
      </c>
      <c r="G73" s="6">
        <v>49</v>
      </c>
      <c r="H73" s="6">
        <v>16</v>
      </c>
      <c r="I73" s="6">
        <v>10</v>
      </c>
      <c r="J73" s="6">
        <v>6</v>
      </c>
      <c r="K73" s="6">
        <v>153</v>
      </c>
      <c r="L73" s="6">
        <v>83</v>
      </c>
      <c r="M73" s="6">
        <v>70</v>
      </c>
      <c r="N73" s="6" t="s">
        <v>31</v>
      </c>
      <c r="O73" s="6">
        <v>2</v>
      </c>
      <c r="P73" s="6">
        <v>2</v>
      </c>
      <c r="Q73" s="6">
        <v>0</v>
      </c>
      <c r="R73" s="6">
        <v>3</v>
      </c>
      <c r="S73" s="6">
        <v>2</v>
      </c>
      <c r="T73" s="6">
        <v>1</v>
      </c>
      <c r="U73" s="6">
        <v>26</v>
      </c>
      <c r="V73" s="6">
        <v>15</v>
      </c>
      <c r="W73" s="6">
        <v>11</v>
      </c>
      <c r="X73" s="6">
        <v>26</v>
      </c>
      <c r="Y73" s="6">
        <v>24</v>
      </c>
      <c r="Z73" s="6">
        <v>2</v>
      </c>
      <c r="AA73" s="6" t="s">
        <v>31</v>
      </c>
      <c r="AB73" s="6">
        <v>18</v>
      </c>
      <c r="AC73" s="6">
        <v>8</v>
      </c>
      <c r="AD73" s="6">
        <v>10</v>
      </c>
      <c r="AE73" s="6">
        <v>130</v>
      </c>
      <c r="AF73" s="6">
        <v>66</v>
      </c>
      <c r="AG73" s="6">
        <v>64</v>
      </c>
      <c r="AH73" s="6">
        <v>4</v>
      </c>
      <c r="AI73" s="6">
        <v>4</v>
      </c>
      <c r="AJ73" s="6">
        <v>0</v>
      </c>
      <c r="AK73" s="6">
        <v>9</v>
      </c>
      <c r="AL73" s="6">
        <v>6</v>
      </c>
      <c r="AM73" s="6">
        <v>3</v>
      </c>
      <c r="AN73" s="6" t="s">
        <v>31</v>
      </c>
      <c r="AO73" s="6">
        <v>397</v>
      </c>
      <c r="AP73" s="6">
        <v>204</v>
      </c>
      <c r="AQ73" s="6">
        <v>193</v>
      </c>
      <c r="AR73" s="6">
        <v>18</v>
      </c>
      <c r="AS73" s="6">
        <v>8</v>
      </c>
      <c r="AT73" s="6">
        <v>10</v>
      </c>
      <c r="AU73" s="6">
        <v>19</v>
      </c>
      <c r="AV73" s="6">
        <v>11</v>
      </c>
      <c r="AW73" s="6">
        <v>8</v>
      </c>
      <c r="AX73" s="6">
        <v>124</v>
      </c>
      <c r="AY73" s="6">
        <v>66</v>
      </c>
      <c r="AZ73" s="6">
        <v>58</v>
      </c>
    </row>
    <row r="74" spans="1:52" x14ac:dyDescent="0.2">
      <c r="A74" s="6" t="s">
        <v>32</v>
      </c>
      <c r="B74" s="6">
        <v>814</v>
      </c>
      <c r="C74" s="6">
        <v>466</v>
      </c>
      <c r="D74" s="6">
        <v>348</v>
      </c>
      <c r="E74" s="6">
        <v>99</v>
      </c>
      <c r="F74" s="6">
        <v>56</v>
      </c>
      <c r="G74" s="6">
        <v>43</v>
      </c>
      <c r="H74" s="6">
        <v>11</v>
      </c>
      <c r="I74" s="6">
        <v>6</v>
      </c>
      <c r="J74" s="6">
        <v>5</v>
      </c>
      <c r="K74" s="6">
        <v>113</v>
      </c>
      <c r="L74" s="6">
        <v>71</v>
      </c>
      <c r="M74" s="6">
        <v>42</v>
      </c>
      <c r="N74" s="6" t="s">
        <v>32</v>
      </c>
      <c r="O74" s="6">
        <v>5</v>
      </c>
      <c r="P74" s="6">
        <v>4</v>
      </c>
      <c r="Q74" s="6">
        <v>1</v>
      </c>
      <c r="R74" s="6">
        <v>2</v>
      </c>
      <c r="S74" s="6">
        <v>1</v>
      </c>
      <c r="T74" s="6">
        <v>1</v>
      </c>
      <c r="U74" s="6">
        <v>23</v>
      </c>
      <c r="V74" s="6">
        <v>13</v>
      </c>
      <c r="W74" s="6">
        <v>10</v>
      </c>
      <c r="X74" s="6">
        <v>24</v>
      </c>
      <c r="Y74" s="6">
        <v>16</v>
      </c>
      <c r="Z74" s="6">
        <v>8</v>
      </c>
      <c r="AA74" s="6" t="s">
        <v>32</v>
      </c>
      <c r="AB74" s="6">
        <v>20</v>
      </c>
      <c r="AC74" s="6">
        <v>17</v>
      </c>
      <c r="AD74" s="6">
        <v>3</v>
      </c>
      <c r="AE74" s="6">
        <v>93</v>
      </c>
      <c r="AF74" s="6">
        <v>50</v>
      </c>
      <c r="AG74" s="6">
        <v>43</v>
      </c>
      <c r="AH74" s="6">
        <v>2</v>
      </c>
      <c r="AI74" s="6">
        <v>0</v>
      </c>
      <c r="AJ74" s="6">
        <v>2</v>
      </c>
      <c r="AK74" s="6">
        <v>5</v>
      </c>
      <c r="AL74" s="6">
        <v>3</v>
      </c>
      <c r="AM74" s="6">
        <v>2</v>
      </c>
      <c r="AN74" s="6" t="s">
        <v>32</v>
      </c>
      <c r="AO74" s="6">
        <v>289</v>
      </c>
      <c r="AP74" s="6">
        <v>161</v>
      </c>
      <c r="AQ74" s="6">
        <v>128</v>
      </c>
      <c r="AR74" s="6">
        <v>26</v>
      </c>
      <c r="AS74" s="6">
        <v>17</v>
      </c>
      <c r="AT74" s="6">
        <v>9</v>
      </c>
      <c r="AU74" s="6">
        <v>11</v>
      </c>
      <c r="AV74" s="6">
        <v>6</v>
      </c>
      <c r="AW74" s="6">
        <v>5</v>
      </c>
      <c r="AX74" s="6">
        <v>91</v>
      </c>
      <c r="AY74" s="6">
        <v>45</v>
      </c>
      <c r="AZ74" s="6">
        <v>46</v>
      </c>
    </row>
    <row r="75" spans="1:52" x14ac:dyDescent="0.2">
      <c r="A75" s="6" t="s">
        <v>33</v>
      </c>
      <c r="B75" s="6">
        <v>600</v>
      </c>
      <c r="C75" s="6">
        <v>309</v>
      </c>
      <c r="D75" s="6">
        <v>291</v>
      </c>
      <c r="E75" s="6">
        <v>67</v>
      </c>
      <c r="F75" s="6">
        <v>42</v>
      </c>
      <c r="G75" s="6">
        <v>25</v>
      </c>
      <c r="H75" s="6">
        <v>6</v>
      </c>
      <c r="I75" s="6">
        <v>5</v>
      </c>
      <c r="J75" s="6">
        <v>1</v>
      </c>
      <c r="K75" s="6">
        <v>94</v>
      </c>
      <c r="L75" s="6">
        <v>47</v>
      </c>
      <c r="M75" s="6">
        <v>47</v>
      </c>
      <c r="N75" s="6" t="s">
        <v>33</v>
      </c>
      <c r="O75" s="6">
        <v>4</v>
      </c>
      <c r="P75" s="6">
        <v>2</v>
      </c>
      <c r="Q75" s="6">
        <v>2</v>
      </c>
      <c r="R75" s="6">
        <v>1</v>
      </c>
      <c r="S75" s="6">
        <v>1</v>
      </c>
      <c r="T75" s="6">
        <v>0</v>
      </c>
      <c r="U75" s="6">
        <v>18</v>
      </c>
      <c r="V75" s="6">
        <v>7</v>
      </c>
      <c r="W75" s="6">
        <v>11</v>
      </c>
      <c r="X75" s="6">
        <v>23</v>
      </c>
      <c r="Y75" s="6">
        <v>11</v>
      </c>
      <c r="Z75" s="6">
        <v>12</v>
      </c>
      <c r="AA75" s="6" t="s">
        <v>33</v>
      </c>
      <c r="AB75" s="6">
        <v>14</v>
      </c>
      <c r="AC75" s="6">
        <v>12</v>
      </c>
      <c r="AD75" s="6">
        <v>2</v>
      </c>
      <c r="AE75" s="6">
        <v>80</v>
      </c>
      <c r="AF75" s="6">
        <v>41</v>
      </c>
      <c r="AG75" s="6">
        <v>39</v>
      </c>
      <c r="AH75" s="6">
        <v>1</v>
      </c>
      <c r="AI75" s="6">
        <v>1</v>
      </c>
      <c r="AJ75" s="6">
        <v>0</v>
      </c>
      <c r="AK75" s="6">
        <v>9</v>
      </c>
      <c r="AL75" s="6">
        <v>3</v>
      </c>
      <c r="AM75" s="6">
        <v>6</v>
      </c>
      <c r="AN75" s="6" t="s">
        <v>33</v>
      </c>
      <c r="AO75" s="6">
        <v>204</v>
      </c>
      <c r="AP75" s="6">
        <v>98</v>
      </c>
      <c r="AQ75" s="6">
        <v>106</v>
      </c>
      <c r="AR75" s="6">
        <v>10</v>
      </c>
      <c r="AS75" s="6">
        <v>6</v>
      </c>
      <c r="AT75" s="6">
        <v>4</v>
      </c>
      <c r="AU75" s="6">
        <v>7</v>
      </c>
      <c r="AV75" s="6">
        <v>3</v>
      </c>
      <c r="AW75" s="6">
        <v>4</v>
      </c>
      <c r="AX75" s="6">
        <v>62</v>
      </c>
      <c r="AY75" s="6">
        <v>30</v>
      </c>
      <c r="AZ75" s="6">
        <v>32</v>
      </c>
    </row>
    <row r="76" spans="1:52" x14ac:dyDescent="0.2">
      <c r="A76" s="6" t="s">
        <v>34</v>
      </c>
      <c r="B76" s="6">
        <v>452</v>
      </c>
      <c r="C76" s="6">
        <v>230</v>
      </c>
      <c r="D76" s="6">
        <v>222</v>
      </c>
      <c r="E76" s="6">
        <v>50</v>
      </c>
      <c r="F76" s="6">
        <v>31</v>
      </c>
      <c r="G76" s="6">
        <v>19</v>
      </c>
      <c r="H76" s="6">
        <v>8</v>
      </c>
      <c r="I76" s="6">
        <v>3</v>
      </c>
      <c r="J76" s="6">
        <v>5</v>
      </c>
      <c r="K76" s="6">
        <v>69</v>
      </c>
      <c r="L76" s="6">
        <v>44</v>
      </c>
      <c r="M76" s="6">
        <v>25</v>
      </c>
      <c r="N76" s="6" t="s">
        <v>34</v>
      </c>
      <c r="O76" s="6">
        <v>3</v>
      </c>
      <c r="P76" s="6">
        <v>2</v>
      </c>
      <c r="Q76" s="6">
        <v>1</v>
      </c>
      <c r="R76" s="6">
        <v>4</v>
      </c>
      <c r="S76" s="6">
        <v>4</v>
      </c>
      <c r="T76" s="6">
        <v>0</v>
      </c>
      <c r="U76" s="6">
        <v>18</v>
      </c>
      <c r="V76" s="6">
        <v>12</v>
      </c>
      <c r="W76" s="6">
        <v>6</v>
      </c>
      <c r="X76" s="6">
        <v>18</v>
      </c>
      <c r="Y76" s="6">
        <v>8</v>
      </c>
      <c r="Z76" s="6">
        <v>10</v>
      </c>
      <c r="AA76" s="6" t="s">
        <v>34</v>
      </c>
      <c r="AB76" s="6">
        <v>9</v>
      </c>
      <c r="AC76" s="6">
        <v>4</v>
      </c>
      <c r="AD76" s="6">
        <v>5</v>
      </c>
      <c r="AE76" s="6">
        <v>33</v>
      </c>
      <c r="AF76" s="6">
        <v>15</v>
      </c>
      <c r="AG76" s="6">
        <v>18</v>
      </c>
      <c r="AH76" s="6">
        <v>0</v>
      </c>
      <c r="AI76" s="6">
        <v>0</v>
      </c>
      <c r="AJ76" s="6">
        <v>0</v>
      </c>
      <c r="AK76" s="6">
        <v>3</v>
      </c>
      <c r="AL76" s="6">
        <v>2</v>
      </c>
      <c r="AM76" s="6">
        <v>1</v>
      </c>
      <c r="AN76" s="6" t="s">
        <v>34</v>
      </c>
      <c r="AO76" s="6">
        <v>160</v>
      </c>
      <c r="AP76" s="6">
        <v>71</v>
      </c>
      <c r="AQ76" s="6">
        <v>89</v>
      </c>
      <c r="AR76" s="6">
        <v>7</v>
      </c>
      <c r="AS76" s="6">
        <v>3</v>
      </c>
      <c r="AT76" s="6">
        <v>4</v>
      </c>
      <c r="AU76" s="6">
        <v>9</v>
      </c>
      <c r="AV76" s="6">
        <v>4</v>
      </c>
      <c r="AW76" s="6">
        <v>5</v>
      </c>
      <c r="AX76" s="6">
        <v>61</v>
      </c>
      <c r="AY76" s="6">
        <v>27</v>
      </c>
      <c r="AZ76" s="6">
        <v>34</v>
      </c>
    </row>
    <row r="77" spans="1:52" x14ac:dyDescent="0.2">
      <c r="A77" s="6" t="s">
        <v>35</v>
      </c>
      <c r="B77" s="6">
        <v>635</v>
      </c>
      <c r="C77" s="6">
        <v>327</v>
      </c>
      <c r="D77" s="6">
        <v>308</v>
      </c>
      <c r="E77" s="6">
        <v>90</v>
      </c>
      <c r="F77" s="6">
        <v>49</v>
      </c>
      <c r="G77" s="6">
        <v>41</v>
      </c>
      <c r="H77" s="6">
        <v>15</v>
      </c>
      <c r="I77" s="6">
        <v>7</v>
      </c>
      <c r="J77" s="6">
        <v>8</v>
      </c>
      <c r="K77" s="6">
        <v>66</v>
      </c>
      <c r="L77" s="6">
        <v>40</v>
      </c>
      <c r="M77" s="6">
        <v>26</v>
      </c>
      <c r="N77" s="6" t="s">
        <v>35</v>
      </c>
      <c r="O77" s="6">
        <v>4</v>
      </c>
      <c r="P77" s="6">
        <v>4</v>
      </c>
      <c r="Q77" s="6">
        <v>0</v>
      </c>
      <c r="R77" s="6">
        <v>3</v>
      </c>
      <c r="S77" s="6">
        <v>1</v>
      </c>
      <c r="T77" s="6">
        <v>2</v>
      </c>
      <c r="U77" s="6">
        <v>18</v>
      </c>
      <c r="V77" s="6">
        <v>9</v>
      </c>
      <c r="W77" s="6">
        <v>9</v>
      </c>
      <c r="X77" s="6">
        <v>38</v>
      </c>
      <c r="Y77" s="6">
        <v>23</v>
      </c>
      <c r="Z77" s="6">
        <v>15</v>
      </c>
      <c r="AA77" s="6" t="s">
        <v>35</v>
      </c>
      <c r="AB77" s="6">
        <v>21</v>
      </c>
      <c r="AC77" s="6">
        <v>11</v>
      </c>
      <c r="AD77" s="6">
        <v>10</v>
      </c>
      <c r="AE77" s="6">
        <v>71</v>
      </c>
      <c r="AF77" s="6">
        <v>38</v>
      </c>
      <c r="AG77" s="6">
        <v>33</v>
      </c>
      <c r="AH77" s="6">
        <v>2</v>
      </c>
      <c r="AI77" s="6">
        <v>1</v>
      </c>
      <c r="AJ77" s="6">
        <v>1</v>
      </c>
      <c r="AK77" s="6">
        <v>7</v>
      </c>
      <c r="AL77" s="6">
        <v>6</v>
      </c>
      <c r="AM77" s="6">
        <v>1</v>
      </c>
      <c r="AN77" s="6" t="s">
        <v>35</v>
      </c>
      <c r="AO77" s="6">
        <v>222</v>
      </c>
      <c r="AP77" s="6">
        <v>106</v>
      </c>
      <c r="AQ77" s="6">
        <v>116</v>
      </c>
      <c r="AR77" s="6">
        <v>11</v>
      </c>
      <c r="AS77" s="6">
        <v>6</v>
      </c>
      <c r="AT77" s="6">
        <v>5</v>
      </c>
      <c r="AU77" s="6">
        <v>18</v>
      </c>
      <c r="AV77" s="6">
        <v>11</v>
      </c>
      <c r="AW77" s="6">
        <v>7</v>
      </c>
      <c r="AX77" s="6">
        <v>49</v>
      </c>
      <c r="AY77" s="6">
        <v>15</v>
      </c>
      <c r="AZ77" s="6">
        <v>34</v>
      </c>
    </row>
    <row r="78" spans="1:52" s="28" customFormat="1" x14ac:dyDescent="0.2">
      <c r="A78" s="28" t="s">
        <v>36</v>
      </c>
      <c r="B78" s="28">
        <v>21.9</v>
      </c>
      <c r="C78" s="28">
        <v>22</v>
      </c>
      <c r="D78" s="28">
        <v>21.8</v>
      </c>
      <c r="E78" s="28">
        <v>22.8</v>
      </c>
      <c r="F78" s="28">
        <v>23.5</v>
      </c>
      <c r="G78" s="28">
        <v>22.1</v>
      </c>
      <c r="H78" s="28">
        <v>17.2</v>
      </c>
      <c r="I78" s="28">
        <v>18.5</v>
      </c>
      <c r="J78" s="28">
        <v>16</v>
      </c>
      <c r="K78" s="28">
        <v>19.8</v>
      </c>
      <c r="L78" s="28">
        <v>20.3</v>
      </c>
      <c r="M78" s="28">
        <v>19.3</v>
      </c>
      <c r="N78" s="28" t="s">
        <v>36</v>
      </c>
      <c r="O78" s="28">
        <v>18.899999999999999</v>
      </c>
      <c r="P78" s="28">
        <v>27.9</v>
      </c>
      <c r="Q78" s="28">
        <v>15</v>
      </c>
      <c r="R78" s="28">
        <v>21.9</v>
      </c>
      <c r="S78" s="28">
        <v>22.1</v>
      </c>
      <c r="T78" s="28">
        <v>21.7</v>
      </c>
      <c r="U78" s="28">
        <v>22.7</v>
      </c>
      <c r="V78" s="28">
        <v>22.6</v>
      </c>
      <c r="W78" s="28">
        <v>22.8</v>
      </c>
      <c r="X78" s="28">
        <v>20.100000000000001</v>
      </c>
      <c r="Y78" s="28">
        <v>21.3</v>
      </c>
      <c r="Z78" s="28">
        <v>19.3</v>
      </c>
      <c r="AA78" s="28" t="s">
        <v>36</v>
      </c>
      <c r="AB78" s="28">
        <v>24.7</v>
      </c>
      <c r="AC78" s="28">
        <v>26.2</v>
      </c>
      <c r="AD78" s="28">
        <v>23.6</v>
      </c>
      <c r="AE78" s="28">
        <v>20</v>
      </c>
      <c r="AF78" s="28">
        <v>19.600000000000001</v>
      </c>
      <c r="AG78" s="28">
        <v>20.399999999999999</v>
      </c>
      <c r="AH78" s="28">
        <v>24.6</v>
      </c>
      <c r="AI78" s="28">
        <v>25.8</v>
      </c>
      <c r="AJ78" s="28">
        <v>22.5</v>
      </c>
      <c r="AK78" s="28">
        <v>19.7</v>
      </c>
      <c r="AL78" s="28">
        <v>19.3</v>
      </c>
      <c r="AM78" s="28">
        <v>20.6</v>
      </c>
      <c r="AN78" s="28" t="s">
        <v>36</v>
      </c>
      <c r="AO78" s="28">
        <v>23.4</v>
      </c>
      <c r="AP78" s="28">
        <v>23.3</v>
      </c>
      <c r="AQ78" s="28">
        <v>23.4</v>
      </c>
      <c r="AR78" s="28">
        <v>20.7</v>
      </c>
      <c r="AS78" s="28">
        <v>21.1</v>
      </c>
      <c r="AT78" s="28">
        <v>20.3</v>
      </c>
      <c r="AU78" s="28">
        <v>21.3</v>
      </c>
      <c r="AV78" s="28">
        <v>20.2</v>
      </c>
      <c r="AW78" s="28">
        <v>23.3</v>
      </c>
      <c r="AX78" s="28">
        <v>20.8</v>
      </c>
      <c r="AY78" s="28">
        <v>19.8</v>
      </c>
      <c r="AZ78" s="28">
        <v>22</v>
      </c>
    </row>
    <row r="79" spans="1:52" x14ac:dyDescent="0.2">
      <c r="A79" s="29" t="s">
        <v>298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 t="s">
        <v>298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 t="s">
        <v>298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 t="s">
        <v>298</v>
      </c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</sheetData>
  <mergeCells count="20">
    <mergeCell ref="AO2:AQ2"/>
    <mergeCell ref="AR2:AT2"/>
    <mergeCell ref="AU2:AW2"/>
    <mergeCell ref="AX2:AZ2"/>
    <mergeCell ref="A79:M79"/>
    <mergeCell ref="N79:Z79"/>
    <mergeCell ref="AA79:AM79"/>
    <mergeCell ref="AN79:AZ79"/>
    <mergeCell ref="U2:W2"/>
    <mergeCell ref="X2:Z2"/>
    <mergeCell ref="AB2:AD2"/>
    <mergeCell ref="AE2:AG2"/>
    <mergeCell ref="AH2:AJ2"/>
    <mergeCell ref="AK2:AM2"/>
    <mergeCell ref="B2:D2"/>
    <mergeCell ref="E2:G2"/>
    <mergeCell ref="H2:J2"/>
    <mergeCell ref="K2:M2"/>
    <mergeCell ref="O2:Q2"/>
    <mergeCell ref="R2:T2"/>
  </mergeCells>
  <pageMargins left="0.7" right="0.7" top="0.75" bottom="0.75" header="0.3" footer="0.3"/>
  <pageSetup orientation="portrait" r:id="rId1"/>
  <rowBreaks count="1" manualBreakCount="1"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FAC7-49A1-4BBA-9CAE-3243375AF408}">
  <dimension ref="A1:AZ89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11.77734375" style="6" customWidth="1"/>
    <col min="2" max="13" width="6.44140625" style="6" customWidth="1"/>
    <col min="14" max="14" width="11.77734375" style="6" customWidth="1"/>
    <col min="15" max="26" width="6.33203125" style="6" customWidth="1"/>
    <col min="27" max="27" width="11.77734375" style="6" customWidth="1"/>
    <col min="28" max="39" width="6.5546875" style="6" customWidth="1"/>
    <col min="40" max="40" width="11.77734375" style="6" customWidth="1"/>
    <col min="41" max="52" width="5.77734375" style="6" customWidth="1"/>
    <col min="53" max="16384" width="8.88671875" style="6"/>
  </cols>
  <sheetData>
    <row r="1" spans="1:52" x14ac:dyDescent="0.2">
      <c r="A1" s="6" t="s">
        <v>264</v>
      </c>
      <c r="N1" s="6" t="s">
        <v>252</v>
      </c>
      <c r="AA1" s="6" t="s">
        <v>252</v>
      </c>
      <c r="AN1" s="6" t="s">
        <v>252</v>
      </c>
    </row>
    <row r="2" spans="1:52" x14ac:dyDescent="0.2">
      <c r="A2" s="24" t="s">
        <v>249</v>
      </c>
      <c r="B2" s="25" t="s">
        <v>2</v>
      </c>
      <c r="C2" s="25"/>
      <c r="D2" s="25"/>
      <c r="E2" s="25" t="s">
        <v>3</v>
      </c>
      <c r="F2" s="25"/>
      <c r="G2" s="25"/>
      <c r="H2" s="25" t="s">
        <v>4</v>
      </c>
      <c r="I2" s="25"/>
      <c r="J2" s="25"/>
      <c r="K2" s="25" t="s">
        <v>5</v>
      </c>
      <c r="L2" s="25"/>
      <c r="M2" s="25"/>
      <c r="N2" s="24" t="s">
        <v>249</v>
      </c>
      <c r="O2" s="25" t="s">
        <v>6</v>
      </c>
      <c r="P2" s="25"/>
      <c r="Q2" s="25"/>
      <c r="R2" s="25" t="s">
        <v>7</v>
      </c>
      <c r="S2" s="25"/>
      <c r="T2" s="25"/>
      <c r="U2" s="25" t="s">
        <v>8</v>
      </c>
      <c r="V2" s="25"/>
      <c r="W2" s="25"/>
      <c r="X2" s="25" t="s">
        <v>9</v>
      </c>
      <c r="Y2" s="25"/>
      <c r="Z2" s="25"/>
      <c r="AA2" s="24" t="s">
        <v>249</v>
      </c>
      <c r="AB2" s="25" t="s">
        <v>250</v>
      </c>
      <c r="AC2" s="25"/>
      <c r="AD2" s="25"/>
      <c r="AE2" s="25" t="s">
        <v>10</v>
      </c>
      <c r="AF2" s="25"/>
      <c r="AG2" s="25"/>
      <c r="AH2" s="25" t="s">
        <v>11</v>
      </c>
      <c r="AI2" s="25"/>
      <c r="AJ2" s="25"/>
      <c r="AK2" s="25" t="s">
        <v>12</v>
      </c>
      <c r="AL2" s="25"/>
      <c r="AM2" s="25"/>
      <c r="AN2" s="24" t="s">
        <v>249</v>
      </c>
      <c r="AO2" s="25" t="s">
        <v>13</v>
      </c>
      <c r="AP2" s="25"/>
      <c r="AQ2" s="25"/>
      <c r="AR2" s="25" t="s">
        <v>14</v>
      </c>
      <c r="AS2" s="25"/>
      <c r="AT2" s="25"/>
      <c r="AU2" s="25" t="s">
        <v>15</v>
      </c>
      <c r="AV2" s="25"/>
      <c r="AW2" s="25"/>
      <c r="AX2" s="25" t="s">
        <v>16</v>
      </c>
      <c r="AY2" s="25"/>
      <c r="AZ2" s="26"/>
    </row>
    <row r="3" spans="1:52" s="7" customFormat="1" x14ac:dyDescent="0.2">
      <c r="A3" s="27" t="s">
        <v>251</v>
      </c>
      <c r="B3" s="8" t="s">
        <v>2</v>
      </c>
      <c r="C3" s="8" t="s">
        <v>18</v>
      </c>
      <c r="D3" s="8" t="s">
        <v>19</v>
      </c>
      <c r="E3" s="8" t="s">
        <v>2</v>
      </c>
      <c r="F3" s="8" t="s">
        <v>18</v>
      </c>
      <c r="G3" s="8" t="s">
        <v>19</v>
      </c>
      <c r="H3" s="8" t="s">
        <v>2</v>
      </c>
      <c r="I3" s="8" t="s">
        <v>18</v>
      </c>
      <c r="J3" s="8" t="s">
        <v>19</v>
      </c>
      <c r="K3" s="8" t="s">
        <v>2</v>
      </c>
      <c r="L3" s="8" t="s">
        <v>18</v>
      </c>
      <c r="M3" s="8" t="s">
        <v>19</v>
      </c>
      <c r="N3" s="27" t="s">
        <v>251</v>
      </c>
      <c r="O3" s="8" t="s">
        <v>2</v>
      </c>
      <c r="P3" s="8" t="s">
        <v>18</v>
      </c>
      <c r="Q3" s="8" t="s">
        <v>19</v>
      </c>
      <c r="R3" s="8" t="s">
        <v>2</v>
      </c>
      <c r="S3" s="8" t="s">
        <v>18</v>
      </c>
      <c r="T3" s="8" t="s">
        <v>19</v>
      </c>
      <c r="U3" s="8" t="s">
        <v>2</v>
      </c>
      <c r="V3" s="8" t="s">
        <v>18</v>
      </c>
      <c r="W3" s="8" t="s">
        <v>19</v>
      </c>
      <c r="X3" s="8" t="s">
        <v>2</v>
      </c>
      <c r="Y3" s="8" t="s">
        <v>18</v>
      </c>
      <c r="Z3" s="8" t="s">
        <v>19</v>
      </c>
      <c r="AA3" s="27" t="s">
        <v>251</v>
      </c>
      <c r="AB3" s="8" t="s">
        <v>2</v>
      </c>
      <c r="AC3" s="8" t="s">
        <v>18</v>
      </c>
      <c r="AD3" s="8" t="s">
        <v>19</v>
      </c>
      <c r="AE3" s="8" t="s">
        <v>2</v>
      </c>
      <c r="AF3" s="8" t="s">
        <v>18</v>
      </c>
      <c r="AG3" s="8" t="s">
        <v>19</v>
      </c>
      <c r="AH3" s="8" t="s">
        <v>2</v>
      </c>
      <c r="AI3" s="8" t="s">
        <v>18</v>
      </c>
      <c r="AJ3" s="8" t="s">
        <v>19</v>
      </c>
      <c r="AK3" s="8" t="s">
        <v>2</v>
      </c>
      <c r="AL3" s="8" t="s">
        <v>18</v>
      </c>
      <c r="AM3" s="8" t="s">
        <v>19</v>
      </c>
      <c r="AN3" s="27" t="s">
        <v>251</v>
      </c>
      <c r="AO3" s="8" t="s">
        <v>2</v>
      </c>
      <c r="AP3" s="8" t="s">
        <v>18</v>
      </c>
      <c r="AQ3" s="8" t="s">
        <v>19</v>
      </c>
      <c r="AR3" s="8" t="s">
        <v>2</v>
      </c>
      <c r="AS3" s="8" t="s">
        <v>18</v>
      </c>
      <c r="AT3" s="8" t="s">
        <v>19</v>
      </c>
      <c r="AU3" s="8" t="s">
        <v>2</v>
      </c>
      <c r="AV3" s="8" t="s">
        <v>18</v>
      </c>
      <c r="AW3" s="8" t="s">
        <v>19</v>
      </c>
      <c r="AX3" s="8" t="s">
        <v>2</v>
      </c>
      <c r="AY3" s="8" t="s">
        <v>18</v>
      </c>
      <c r="AZ3" s="9" t="s">
        <v>19</v>
      </c>
    </row>
    <row r="4" spans="1:52" x14ac:dyDescent="0.2">
      <c r="A4" s="6" t="s">
        <v>227</v>
      </c>
      <c r="B4" s="6">
        <v>715310</v>
      </c>
      <c r="C4" s="6">
        <v>362537</v>
      </c>
      <c r="D4" s="6">
        <v>352773</v>
      </c>
      <c r="E4" s="6">
        <v>197604</v>
      </c>
      <c r="F4" s="6">
        <v>99815</v>
      </c>
      <c r="G4" s="6">
        <v>97789</v>
      </c>
      <c r="H4" s="6">
        <v>13985</v>
      </c>
      <c r="I4" s="6">
        <v>7102</v>
      </c>
      <c r="J4" s="6">
        <v>6883</v>
      </c>
      <c r="K4" s="6">
        <v>40429</v>
      </c>
      <c r="L4" s="6">
        <v>20754</v>
      </c>
      <c r="M4" s="6">
        <v>19675</v>
      </c>
      <c r="N4" s="6" t="s">
        <v>227</v>
      </c>
      <c r="O4" s="6">
        <v>9805</v>
      </c>
      <c r="P4" s="6">
        <v>5053</v>
      </c>
      <c r="Q4" s="6">
        <v>4752</v>
      </c>
      <c r="R4" s="6">
        <v>14203</v>
      </c>
      <c r="S4" s="6">
        <v>7046</v>
      </c>
      <c r="T4" s="6">
        <v>7157</v>
      </c>
      <c r="U4" s="6">
        <v>16063</v>
      </c>
      <c r="V4" s="6">
        <v>8266</v>
      </c>
      <c r="W4" s="6">
        <v>7797</v>
      </c>
      <c r="X4" s="6">
        <v>74733</v>
      </c>
      <c r="Y4" s="6">
        <v>38076</v>
      </c>
      <c r="Z4" s="6">
        <v>36657</v>
      </c>
      <c r="AA4" s="6" t="s">
        <v>227</v>
      </c>
      <c r="AB4" s="6">
        <v>54429</v>
      </c>
      <c r="AC4" s="6">
        <v>27841</v>
      </c>
      <c r="AD4" s="6">
        <v>26588</v>
      </c>
      <c r="AE4" s="6">
        <v>100225</v>
      </c>
      <c r="AF4" s="6">
        <v>50423</v>
      </c>
      <c r="AG4" s="6">
        <v>49802</v>
      </c>
      <c r="AH4" s="6">
        <v>4836</v>
      </c>
      <c r="AI4" s="6">
        <v>2500</v>
      </c>
      <c r="AJ4" s="6">
        <v>2336</v>
      </c>
      <c r="AK4" s="6">
        <v>31283</v>
      </c>
      <c r="AL4" s="6">
        <v>16007</v>
      </c>
      <c r="AM4" s="6">
        <v>15276</v>
      </c>
      <c r="AN4" s="6" t="s">
        <v>227</v>
      </c>
      <c r="AO4" s="6">
        <v>97425</v>
      </c>
      <c r="AP4" s="6">
        <v>48887</v>
      </c>
      <c r="AQ4" s="6">
        <v>48538</v>
      </c>
      <c r="AR4" s="6">
        <v>13355</v>
      </c>
      <c r="AS4" s="6">
        <v>6822</v>
      </c>
      <c r="AT4" s="6">
        <v>6533</v>
      </c>
      <c r="AU4" s="6">
        <v>44248</v>
      </c>
      <c r="AV4" s="6">
        <v>22560</v>
      </c>
      <c r="AW4" s="6">
        <v>21688</v>
      </c>
      <c r="AX4" s="6">
        <v>2687</v>
      </c>
      <c r="AY4" s="6">
        <v>1385</v>
      </c>
      <c r="AZ4" s="6">
        <v>1302</v>
      </c>
    </row>
    <row r="5" spans="1:52" x14ac:dyDescent="0.2">
      <c r="A5" s="6" t="s">
        <v>94</v>
      </c>
      <c r="B5" s="6">
        <v>101271</v>
      </c>
      <c r="C5" s="6">
        <v>52038</v>
      </c>
      <c r="D5" s="6">
        <v>49233</v>
      </c>
      <c r="E5" s="6">
        <v>27435</v>
      </c>
      <c r="F5" s="6">
        <v>13956</v>
      </c>
      <c r="G5" s="6">
        <v>13479</v>
      </c>
      <c r="H5" s="6">
        <v>2215</v>
      </c>
      <c r="I5" s="6">
        <v>1151</v>
      </c>
      <c r="J5" s="6">
        <v>1064</v>
      </c>
      <c r="K5" s="6">
        <v>6153</v>
      </c>
      <c r="L5" s="6">
        <v>3154</v>
      </c>
      <c r="M5" s="6">
        <v>2999</v>
      </c>
      <c r="N5" s="6" t="s">
        <v>94</v>
      </c>
      <c r="O5" s="6">
        <v>1427</v>
      </c>
      <c r="P5" s="6">
        <v>719</v>
      </c>
      <c r="Q5" s="6">
        <v>708</v>
      </c>
      <c r="R5" s="6">
        <v>2342</v>
      </c>
      <c r="S5" s="6">
        <v>1204</v>
      </c>
      <c r="T5" s="6">
        <v>1138</v>
      </c>
      <c r="U5" s="6">
        <v>2638</v>
      </c>
      <c r="V5" s="6">
        <v>1386</v>
      </c>
      <c r="W5" s="6">
        <v>1252</v>
      </c>
      <c r="X5" s="6">
        <v>10620</v>
      </c>
      <c r="Y5" s="6">
        <v>5426</v>
      </c>
      <c r="Z5" s="6">
        <v>5194</v>
      </c>
      <c r="AA5" s="6" t="s">
        <v>94</v>
      </c>
      <c r="AB5" s="6">
        <v>7585</v>
      </c>
      <c r="AC5" s="6">
        <v>3977</v>
      </c>
      <c r="AD5" s="6">
        <v>3608</v>
      </c>
      <c r="AE5" s="6">
        <v>14304</v>
      </c>
      <c r="AF5" s="6">
        <v>7331</v>
      </c>
      <c r="AG5" s="6">
        <v>6973</v>
      </c>
      <c r="AH5" s="6">
        <v>853</v>
      </c>
      <c r="AI5" s="6">
        <v>443</v>
      </c>
      <c r="AJ5" s="6">
        <v>410</v>
      </c>
      <c r="AK5" s="6">
        <v>4699</v>
      </c>
      <c r="AL5" s="6">
        <v>2457</v>
      </c>
      <c r="AM5" s="6">
        <v>2242</v>
      </c>
      <c r="AN5" s="6" t="s">
        <v>94</v>
      </c>
      <c r="AO5" s="6">
        <v>12375</v>
      </c>
      <c r="AP5" s="6">
        <v>6308</v>
      </c>
      <c r="AQ5" s="6">
        <v>6067</v>
      </c>
      <c r="AR5" s="6">
        <v>2022</v>
      </c>
      <c r="AS5" s="6">
        <v>1083</v>
      </c>
      <c r="AT5" s="6">
        <v>939</v>
      </c>
      <c r="AU5" s="6">
        <v>6256</v>
      </c>
      <c r="AV5" s="6">
        <v>3257</v>
      </c>
      <c r="AW5" s="6">
        <v>2999</v>
      </c>
      <c r="AX5" s="6">
        <v>347</v>
      </c>
      <c r="AY5" s="6">
        <v>186</v>
      </c>
      <c r="AZ5" s="6">
        <v>161</v>
      </c>
    </row>
    <row r="6" spans="1:52" x14ac:dyDescent="0.2">
      <c r="A6" s="6" t="s">
        <v>95</v>
      </c>
      <c r="B6" s="6">
        <v>93147</v>
      </c>
      <c r="C6" s="6">
        <v>47847</v>
      </c>
      <c r="D6" s="6">
        <v>45300</v>
      </c>
      <c r="E6" s="6">
        <v>25670</v>
      </c>
      <c r="F6" s="6">
        <v>13068</v>
      </c>
      <c r="G6" s="6">
        <v>12602</v>
      </c>
      <c r="H6" s="6">
        <v>1923</v>
      </c>
      <c r="I6" s="6">
        <v>1011</v>
      </c>
      <c r="J6" s="6">
        <v>912</v>
      </c>
      <c r="K6" s="6">
        <v>5516</v>
      </c>
      <c r="L6" s="6">
        <v>2847</v>
      </c>
      <c r="M6" s="6">
        <v>2669</v>
      </c>
      <c r="N6" s="6" t="s">
        <v>95</v>
      </c>
      <c r="O6" s="6">
        <v>1415</v>
      </c>
      <c r="P6" s="6">
        <v>737</v>
      </c>
      <c r="Q6" s="6">
        <v>678</v>
      </c>
      <c r="R6" s="6">
        <v>2083</v>
      </c>
      <c r="S6" s="6">
        <v>1086</v>
      </c>
      <c r="T6" s="6">
        <v>997</v>
      </c>
      <c r="U6" s="6">
        <v>2290</v>
      </c>
      <c r="V6" s="6">
        <v>1149</v>
      </c>
      <c r="W6" s="6">
        <v>1141</v>
      </c>
      <c r="X6" s="6">
        <v>9949</v>
      </c>
      <c r="Y6" s="6">
        <v>5148</v>
      </c>
      <c r="Z6" s="6">
        <v>4801</v>
      </c>
      <c r="AA6" s="6" t="s">
        <v>95</v>
      </c>
      <c r="AB6" s="6">
        <v>7092</v>
      </c>
      <c r="AC6" s="6">
        <v>3650</v>
      </c>
      <c r="AD6" s="6">
        <v>3442</v>
      </c>
      <c r="AE6" s="6">
        <v>13196</v>
      </c>
      <c r="AF6" s="6">
        <v>6835</v>
      </c>
      <c r="AG6" s="6">
        <v>6361</v>
      </c>
      <c r="AH6" s="6">
        <v>673</v>
      </c>
      <c r="AI6" s="6">
        <v>343</v>
      </c>
      <c r="AJ6" s="6">
        <v>330</v>
      </c>
      <c r="AK6" s="6">
        <v>4193</v>
      </c>
      <c r="AL6" s="6">
        <v>2155</v>
      </c>
      <c r="AM6" s="6">
        <v>2038</v>
      </c>
      <c r="AN6" s="6" t="s">
        <v>95</v>
      </c>
      <c r="AO6" s="6">
        <v>11356</v>
      </c>
      <c r="AP6" s="6">
        <v>5816</v>
      </c>
      <c r="AQ6" s="6">
        <v>5540</v>
      </c>
      <c r="AR6" s="6">
        <v>1738</v>
      </c>
      <c r="AS6" s="6">
        <v>889</v>
      </c>
      <c r="AT6" s="6">
        <v>849</v>
      </c>
      <c r="AU6" s="6">
        <v>5670</v>
      </c>
      <c r="AV6" s="6">
        <v>2910</v>
      </c>
      <c r="AW6" s="6">
        <v>2760</v>
      </c>
      <c r="AX6" s="6">
        <v>383</v>
      </c>
      <c r="AY6" s="6">
        <v>203</v>
      </c>
      <c r="AZ6" s="6">
        <v>180</v>
      </c>
    </row>
    <row r="7" spans="1:52" x14ac:dyDescent="0.2">
      <c r="A7" s="6" t="s">
        <v>96</v>
      </c>
      <c r="B7" s="6">
        <v>79015</v>
      </c>
      <c r="C7" s="6">
        <v>40353</v>
      </c>
      <c r="D7" s="6">
        <v>38662</v>
      </c>
      <c r="E7" s="6">
        <v>21446</v>
      </c>
      <c r="F7" s="6">
        <v>10972</v>
      </c>
      <c r="G7" s="6">
        <v>10474</v>
      </c>
      <c r="H7" s="6">
        <v>1652</v>
      </c>
      <c r="I7" s="6">
        <v>873</v>
      </c>
      <c r="J7" s="6">
        <v>779</v>
      </c>
      <c r="K7" s="6">
        <v>4691</v>
      </c>
      <c r="L7" s="6">
        <v>2363</v>
      </c>
      <c r="M7" s="6">
        <v>2328</v>
      </c>
      <c r="N7" s="6" t="s">
        <v>96</v>
      </c>
      <c r="O7" s="6">
        <v>1079</v>
      </c>
      <c r="P7" s="6">
        <v>547</v>
      </c>
      <c r="Q7" s="6">
        <v>532</v>
      </c>
      <c r="R7" s="6">
        <v>1701</v>
      </c>
      <c r="S7" s="6">
        <v>869</v>
      </c>
      <c r="T7" s="6">
        <v>832</v>
      </c>
      <c r="U7" s="6">
        <v>1779</v>
      </c>
      <c r="V7" s="6">
        <v>919</v>
      </c>
      <c r="W7" s="6">
        <v>860</v>
      </c>
      <c r="X7" s="6">
        <v>8245</v>
      </c>
      <c r="Y7" s="6">
        <v>4212</v>
      </c>
      <c r="Z7" s="6">
        <v>4033</v>
      </c>
      <c r="AA7" s="6" t="s">
        <v>96</v>
      </c>
      <c r="AB7" s="6">
        <v>5947</v>
      </c>
      <c r="AC7" s="6">
        <v>3111</v>
      </c>
      <c r="AD7" s="6">
        <v>2836</v>
      </c>
      <c r="AE7" s="6">
        <v>11322</v>
      </c>
      <c r="AF7" s="6">
        <v>5634</v>
      </c>
      <c r="AG7" s="6">
        <v>5688</v>
      </c>
      <c r="AH7" s="6">
        <v>590</v>
      </c>
      <c r="AI7" s="6">
        <v>316</v>
      </c>
      <c r="AJ7" s="6">
        <v>274</v>
      </c>
      <c r="AK7" s="6">
        <v>3690</v>
      </c>
      <c r="AL7" s="6">
        <v>1926</v>
      </c>
      <c r="AM7" s="6">
        <v>1764</v>
      </c>
      <c r="AN7" s="6" t="s">
        <v>96</v>
      </c>
      <c r="AO7" s="6">
        <v>9897</v>
      </c>
      <c r="AP7" s="6">
        <v>5019</v>
      </c>
      <c r="AQ7" s="6">
        <v>4878</v>
      </c>
      <c r="AR7" s="6">
        <v>1522</v>
      </c>
      <c r="AS7" s="6">
        <v>803</v>
      </c>
      <c r="AT7" s="6">
        <v>719</v>
      </c>
      <c r="AU7" s="6">
        <v>5142</v>
      </c>
      <c r="AV7" s="6">
        <v>2633</v>
      </c>
      <c r="AW7" s="6">
        <v>2509</v>
      </c>
      <c r="AX7" s="6">
        <v>312</v>
      </c>
      <c r="AY7" s="6">
        <v>156</v>
      </c>
      <c r="AZ7" s="6">
        <v>156</v>
      </c>
    </row>
    <row r="8" spans="1:52" x14ac:dyDescent="0.2">
      <c r="A8" s="6" t="s">
        <v>97</v>
      </c>
      <c r="B8" s="6">
        <v>73609</v>
      </c>
      <c r="C8" s="6">
        <v>37067</v>
      </c>
      <c r="D8" s="6">
        <v>36542</v>
      </c>
      <c r="E8" s="6">
        <v>19850</v>
      </c>
      <c r="F8" s="6">
        <v>9892</v>
      </c>
      <c r="G8" s="6">
        <v>9958</v>
      </c>
      <c r="H8" s="6">
        <v>1447</v>
      </c>
      <c r="I8" s="6">
        <v>691</v>
      </c>
      <c r="J8" s="6">
        <v>756</v>
      </c>
      <c r="K8" s="6">
        <v>3975</v>
      </c>
      <c r="L8" s="6">
        <v>2012</v>
      </c>
      <c r="M8" s="6">
        <v>1963</v>
      </c>
      <c r="N8" s="6" t="s">
        <v>97</v>
      </c>
      <c r="O8" s="6">
        <v>945</v>
      </c>
      <c r="P8" s="6">
        <v>477</v>
      </c>
      <c r="Q8" s="6">
        <v>468</v>
      </c>
      <c r="R8" s="6">
        <v>1222</v>
      </c>
      <c r="S8" s="6">
        <v>538</v>
      </c>
      <c r="T8" s="6">
        <v>684</v>
      </c>
      <c r="U8" s="6">
        <v>1410</v>
      </c>
      <c r="V8" s="6">
        <v>689</v>
      </c>
      <c r="W8" s="6">
        <v>721</v>
      </c>
      <c r="X8" s="6">
        <v>8775</v>
      </c>
      <c r="Y8" s="6">
        <v>4478</v>
      </c>
      <c r="Z8" s="6">
        <v>4297</v>
      </c>
      <c r="AA8" s="6" t="s">
        <v>97</v>
      </c>
      <c r="AB8" s="6">
        <v>5504</v>
      </c>
      <c r="AC8" s="6">
        <v>2777</v>
      </c>
      <c r="AD8" s="6">
        <v>2727</v>
      </c>
      <c r="AE8" s="6">
        <v>10549</v>
      </c>
      <c r="AF8" s="6">
        <v>5398</v>
      </c>
      <c r="AG8" s="6">
        <v>5151</v>
      </c>
      <c r="AH8" s="6">
        <v>458</v>
      </c>
      <c r="AI8" s="6">
        <v>228</v>
      </c>
      <c r="AJ8" s="6">
        <v>230</v>
      </c>
      <c r="AK8" s="6">
        <v>3400</v>
      </c>
      <c r="AL8" s="6">
        <v>1726</v>
      </c>
      <c r="AM8" s="6">
        <v>1674</v>
      </c>
      <c r="AN8" s="6" t="s">
        <v>97</v>
      </c>
      <c r="AO8" s="6">
        <v>10076</v>
      </c>
      <c r="AP8" s="6">
        <v>5039</v>
      </c>
      <c r="AQ8" s="6">
        <v>5037</v>
      </c>
      <c r="AR8" s="6">
        <v>1282</v>
      </c>
      <c r="AS8" s="6">
        <v>648</v>
      </c>
      <c r="AT8" s="6">
        <v>634</v>
      </c>
      <c r="AU8" s="6">
        <v>4446</v>
      </c>
      <c r="AV8" s="6">
        <v>2320</v>
      </c>
      <c r="AW8" s="6">
        <v>2126</v>
      </c>
      <c r="AX8" s="6">
        <v>270</v>
      </c>
      <c r="AY8" s="6">
        <v>154</v>
      </c>
      <c r="AZ8" s="6">
        <v>116</v>
      </c>
    </row>
    <row r="9" spans="1:52" x14ac:dyDescent="0.2">
      <c r="A9" s="6" t="s">
        <v>98</v>
      </c>
      <c r="B9" s="6">
        <v>73720</v>
      </c>
      <c r="C9" s="6">
        <v>36727</v>
      </c>
      <c r="D9" s="6">
        <v>36993</v>
      </c>
      <c r="E9" s="6">
        <v>21019</v>
      </c>
      <c r="F9" s="6">
        <v>10456</v>
      </c>
      <c r="G9" s="6">
        <v>10563</v>
      </c>
      <c r="H9" s="6">
        <v>1239</v>
      </c>
      <c r="I9" s="6">
        <v>621</v>
      </c>
      <c r="J9" s="6">
        <v>618</v>
      </c>
      <c r="K9" s="6">
        <v>3814</v>
      </c>
      <c r="L9" s="6">
        <v>1988</v>
      </c>
      <c r="M9" s="6">
        <v>1826</v>
      </c>
      <c r="N9" s="6" t="s">
        <v>98</v>
      </c>
      <c r="O9" s="6">
        <v>830</v>
      </c>
      <c r="P9" s="6">
        <v>428</v>
      </c>
      <c r="Q9" s="6">
        <v>402</v>
      </c>
      <c r="R9" s="6">
        <v>1246</v>
      </c>
      <c r="S9" s="6">
        <v>544</v>
      </c>
      <c r="T9" s="6">
        <v>702</v>
      </c>
      <c r="U9" s="6">
        <v>1365</v>
      </c>
      <c r="V9" s="6">
        <v>704</v>
      </c>
      <c r="W9" s="6">
        <v>661</v>
      </c>
      <c r="X9" s="6">
        <v>8060</v>
      </c>
      <c r="Y9" s="6">
        <v>4094</v>
      </c>
      <c r="Z9" s="6">
        <v>3966</v>
      </c>
      <c r="AA9" s="6" t="s">
        <v>98</v>
      </c>
      <c r="AB9" s="6">
        <v>5695</v>
      </c>
      <c r="AC9" s="6">
        <v>2856</v>
      </c>
      <c r="AD9" s="6">
        <v>2839</v>
      </c>
      <c r="AE9" s="6">
        <v>10209</v>
      </c>
      <c r="AF9" s="6">
        <v>4944</v>
      </c>
      <c r="AG9" s="6">
        <v>5265</v>
      </c>
      <c r="AH9" s="6">
        <v>446</v>
      </c>
      <c r="AI9" s="6">
        <v>215</v>
      </c>
      <c r="AJ9" s="6">
        <v>231</v>
      </c>
      <c r="AK9" s="6">
        <v>2877</v>
      </c>
      <c r="AL9" s="6">
        <v>1444</v>
      </c>
      <c r="AM9" s="6">
        <v>1433</v>
      </c>
      <c r="AN9" s="6" t="s">
        <v>98</v>
      </c>
      <c r="AO9" s="6">
        <v>11167</v>
      </c>
      <c r="AP9" s="6">
        <v>5604</v>
      </c>
      <c r="AQ9" s="6">
        <v>5563</v>
      </c>
      <c r="AR9" s="6">
        <v>1285</v>
      </c>
      <c r="AS9" s="6">
        <v>596</v>
      </c>
      <c r="AT9" s="6">
        <v>689</v>
      </c>
      <c r="AU9" s="6">
        <v>4283</v>
      </c>
      <c r="AV9" s="6">
        <v>2139</v>
      </c>
      <c r="AW9" s="6">
        <v>2144</v>
      </c>
      <c r="AX9" s="6">
        <v>185</v>
      </c>
      <c r="AY9" s="6">
        <v>94</v>
      </c>
      <c r="AZ9" s="6">
        <v>91</v>
      </c>
    </row>
    <row r="10" spans="1:52" x14ac:dyDescent="0.2">
      <c r="A10" s="6" t="s">
        <v>99</v>
      </c>
      <c r="B10" s="6">
        <v>63441</v>
      </c>
      <c r="C10" s="6">
        <v>31987</v>
      </c>
      <c r="D10" s="6">
        <v>31454</v>
      </c>
      <c r="E10" s="6">
        <v>18181</v>
      </c>
      <c r="F10" s="6">
        <v>9129</v>
      </c>
      <c r="G10" s="6">
        <v>9052</v>
      </c>
      <c r="H10" s="6">
        <v>1067</v>
      </c>
      <c r="I10" s="6">
        <v>536</v>
      </c>
      <c r="J10" s="6">
        <v>531</v>
      </c>
      <c r="K10" s="6">
        <v>3321</v>
      </c>
      <c r="L10" s="6">
        <v>1755</v>
      </c>
      <c r="M10" s="6">
        <v>1566</v>
      </c>
      <c r="N10" s="6" t="s">
        <v>99</v>
      </c>
      <c r="O10" s="6">
        <v>741</v>
      </c>
      <c r="P10" s="6">
        <v>397</v>
      </c>
      <c r="Q10" s="6">
        <v>344</v>
      </c>
      <c r="R10" s="6">
        <v>1048</v>
      </c>
      <c r="S10" s="6">
        <v>547</v>
      </c>
      <c r="T10" s="6">
        <v>501</v>
      </c>
      <c r="U10" s="6">
        <v>1271</v>
      </c>
      <c r="V10" s="6">
        <v>673</v>
      </c>
      <c r="W10" s="6">
        <v>598</v>
      </c>
      <c r="X10" s="6">
        <v>6674</v>
      </c>
      <c r="Y10" s="6">
        <v>3400</v>
      </c>
      <c r="Z10" s="6">
        <v>3274</v>
      </c>
      <c r="AA10" s="6" t="s">
        <v>99</v>
      </c>
      <c r="AB10" s="6">
        <v>4683</v>
      </c>
      <c r="AC10" s="6">
        <v>2395</v>
      </c>
      <c r="AD10" s="6">
        <v>2288</v>
      </c>
      <c r="AE10" s="6">
        <v>8916</v>
      </c>
      <c r="AF10" s="6">
        <v>4383</v>
      </c>
      <c r="AG10" s="6">
        <v>4533</v>
      </c>
      <c r="AH10" s="6">
        <v>390</v>
      </c>
      <c r="AI10" s="6">
        <v>199</v>
      </c>
      <c r="AJ10" s="6">
        <v>191</v>
      </c>
      <c r="AK10" s="6">
        <v>2458</v>
      </c>
      <c r="AL10" s="6">
        <v>1268</v>
      </c>
      <c r="AM10" s="6">
        <v>1190</v>
      </c>
      <c r="AN10" s="6" t="s">
        <v>99</v>
      </c>
      <c r="AO10" s="6">
        <v>9682</v>
      </c>
      <c r="AP10" s="6">
        <v>4778</v>
      </c>
      <c r="AQ10" s="6">
        <v>4904</v>
      </c>
      <c r="AR10" s="6">
        <v>1181</v>
      </c>
      <c r="AS10" s="6">
        <v>601</v>
      </c>
      <c r="AT10" s="6">
        <v>580</v>
      </c>
      <c r="AU10" s="6">
        <v>3669</v>
      </c>
      <c r="AV10" s="6">
        <v>1838</v>
      </c>
      <c r="AW10" s="6">
        <v>1831</v>
      </c>
      <c r="AX10" s="6">
        <v>159</v>
      </c>
      <c r="AY10" s="6">
        <v>88</v>
      </c>
      <c r="AZ10" s="6">
        <v>71</v>
      </c>
    </row>
    <row r="11" spans="1:52" x14ac:dyDescent="0.2">
      <c r="A11" s="6" t="s">
        <v>100</v>
      </c>
      <c r="B11" s="6">
        <v>50706</v>
      </c>
      <c r="C11" s="6">
        <v>25335</v>
      </c>
      <c r="D11" s="6">
        <v>25371</v>
      </c>
      <c r="E11" s="6">
        <v>14880</v>
      </c>
      <c r="F11" s="6">
        <v>7393</v>
      </c>
      <c r="G11" s="6">
        <v>7487</v>
      </c>
      <c r="H11" s="6">
        <v>866</v>
      </c>
      <c r="I11" s="6">
        <v>442</v>
      </c>
      <c r="J11" s="6">
        <v>424</v>
      </c>
      <c r="K11" s="6">
        <v>2574</v>
      </c>
      <c r="L11" s="6">
        <v>1335</v>
      </c>
      <c r="M11" s="6">
        <v>1239</v>
      </c>
      <c r="N11" s="6" t="s">
        <v>100</v>
      </c>
      <c r="O11" s="6">
        <v>543</v>
      </c>
      <c r="P11" s="6">
        <v>273</v>
      </c>
      <c r="Q11" s="6">
        <v>270</v>
      </c>
      <c r="R11" s="6">
        <v>748</v>
      </c>
      <c r="S11" s="6">
        <v>378</v>
      </c>
      <c r="T11" s="6">
        <v>370</v>
      </c>
      <c r="U11" s="6">
        <v>999</v>
      </c>
      <c r="V11" s="6">
        <v>511</v>
      </c>
      <c r="W11" s="6">
        <v>488</v>
      </c>
      <c r="X11" s="6">
        <v>5018</v>
      </c>
      <c r="Y11" s="6">
        <v>2557</v>
      </c>
      <c r="Z11" s="6">
        <v>2461</v>
      </c>
      <c r="AA11" s="6" t="s">
        <v>100</v>
      </c>
      <c r="AB11" s="6">
        <v>3723</v>
      </c>
      <c r="AC11" s="6">
        <v>1829</v>
      </c>
      <c r="AD11" s="6">
        <v>1894</v>
      </c>
      <c r="AE11" s="6">
        <v>7407</v>
      </c>
      <c r="AF11" s="6">
        <v>3641</v>
      </c>
      <c r="AG11" s="6">
        <v>3766</v>
      </c>
      <c r="AH11" s="6">
        <v>279</v>
      </c>
      <c r="AI11" s="6">
        <v>148</v>
      </c>
      <c r="AJ11" s="6">
        <v>131</v>
      </c>
      <c r="AK11" s="6">
        <v>1983</v>
      </c>
      <c r="AL11" s="6">
        <v>989</v>
      </c>
      <c r="AM11" s="6">
        <v>994</v>
      </c>
      <c r="AN11" s="6" t="s">
        <v>100</v>
      </c>
      <c r="AO11" s="6">
        <v>7638</v>
      </c>
      <c r="AP11" s="6">
        <v>3791</v>
      </c>
      <c r="AQ11" s="6">
        <v>3847</v>
      </c>
      <c r="AR11" s="6">
        <v>958</v>
      </c>
      <c r="AS11" s="6">
        <v>469</v>
      </c>
      <c r="AT11" s="6">
        <v>489</v>
      </c>
      <c r="AU11" s="6">
        <v>2956</v>
      </c>
      <c r="AV11" s="6">
        <v>1508</v>
      </c>
      <c r="AW11" s="6">
        <v>1448</v>
      </c>
      <c r="AX11" s="6">
        <v>134</v>
      </c>
      <c r="AY11" s="6">
        <v>71</v>
      </c>
      <c r="AZ11" s="6">
        <v>63</v>
      </c>
    </row>
    <row r="12" spans="1:52" x14ac:dyDescent="0.2">
      <c r="A12" s="6" t="s">
        <v>101</v>
      </c>
      <c r="B12" s="6">
        <v>41715</v>
      </c>
      <c r="C12" s="6">
        <v>21034</v>
      </c>
      <c r="D12" s="6">
        <v>20681</v>
      </c>
      <c r="E12" s="6">
        <v>11922</v>
      </c>
      <c r="F12" s="6">
        <v>6002</v>
      </c>
      <c r="G12" s="6">
        <v>5920</v>
      </c>
      <c r="H12" s="6">
        <v>744</v>
      </c>
      <c r="I12" s="6">
        <v>360</v>
      </c>
      <c r="J12" s="6">
        <v>384</v>
      </c>
      <c r="K12" s="6">
        <v>2100</v>
      </c>
      <c r="L12" s="6">
        <v>1062</v>
      </c>
      <c r="M12" s="6">
        <v>1038</v>
      </c>
      <c r="N12" s="6" t="s">
        <v>101</v>
      </c>
      <c r="O12" s="6">
        <v>478</v>
      </c>
      <c r="P12" s="6">
        <v>258</v>
      </c>
      <c r="Q12" s="6">
        <v>220</v>
      </c>
      <c r="R12" s="6">
        <v>666</v>
      </c>
      <c r="S12" s="6">
        <v>309</v>
      </c>
      <c r="T12" s="6">
        <v>357</v>
      </c>
      <c r="U12" s="6">
        <v>876</v>
      </c>
      <c r="V12" s="6">
        <v>469</v>
      </c>
      <c r="W12" s="6">
        <v>407</v>
      </c>
      <c r="X12" s="6">
        <v>4075</v>
      </c>
      <c r="Y12" s="6">
        <v>2026</v>
      </c>
      <c r="Z12" s="6">
        <v>2049</v>
      </c>
      <c r="AA12" s="6" t="s">
        <v>101</v>
      </c>
      <c r="AB12" s="6">
        <v>3227</v>
      </c>
      <c r="AC12" s="6">
        <v>1634</v>
      </c>
      <c r="AD12" s="6">
        <v>1593</v>
      </c>
      <c r="AE12" s="6">
        <v>6327</v>
      </c>
      <c r="AF12" s="6">
        <v>3210</v>
      </c>
      <c r="AG12" s="6">
        <v>3117</v>
      </c>
      <c r="AH12" s="6">
        <v>253</v>
      </c>
      <c r="AI12" s="6">
        <v>142</v>
      </c>
      <c r="AJ12" s="6">
        <v>111</v>
      </c>
      <c r="AK12" s="6">
        <v>1668</v>
      </c>
      <c r="AL12" s="6">
        <v>816</v>
      </c>
      <c r="AM12" s="6">
        <v>852</v>
      </c>
      <c r="AN12" s="6" t="s">
        <v>101</v>
      </c>
      <c r="AO12" s="6">
        <v>6001</v>
      </c>
      <c r="AP12" s="6">
        <v>3049</v>
      </c>
      <c r="AQ12" s="6">
        <v>2952</v>
      </c>
      <c r="AR12" s="6">
        <v>764</v>
      </c>
      <c r="AS12" s="6">
        <v>402</v>
      </c>
      <c r="AT12" s="6">
        <v>362</v>
      </c>
      <c r="AU12" s="6">
        <v>2484</v>
      </c>
      <c r="AV12" s="6">
        <v>1236</v>
      </c>
      <c r="AW12" s="6">
        <v>1248</v>
      </c>
      <c r="AX12" s="6">
        <v>130</v>
      </c>
      <c r="AY12" s="6">
        <v>59</v>
      </c>
      <c r="AZ12" s="6">
        <v>71</v>
      </c>
    </row>
    <row r="13" spans="1:52" x14ac:dyDescent="0.2">
      <c r="A13" s="6" t="s">
        <v>102</v>
      </c>
      <c r="B13" s="6">
        <v>34765</v>
      </c>
      <c r="C13" s="6">
        <v>17568</v>
      </c>
      <c r="D13" s="6">
        <v>17197</v>
      </c>
      <c r="E13" s="6">
        <v>10211</v>
      </c>
      <c r="F13" s="6">
        <v>5132</v>
      </c>
      <c r="G13" s="6">
        <v>5079</v>
      </c>
      <c r="H13" s="6">
        <v>624</v>
      </c>
      <c r="I13" s="6">
        <v>313</v>
      </c>
      <c r="J13" s="6">
        <v>311</v>
      </c>
      <c r="K13" s="6">
        <v>1811</v>
      </c>
      <c r="L13" s="6">
        <v>903</v>
      </c>
      <c r="M13" s="6">
        <v>908</v>
      </c>
      <c r="N13" s="6" t="s">
        <v>102</v>
      </c>
      <c r="O13" s="6">
        <v>410</v>
      </c>
      <c r="P13" s="6">
        <v>226</v>
      </c>
      <c r="Q13" s="6">
        <v>184</v>
      </c>
      <c r="R13" s="6">
        <v>553</v>
      </c>
      <c r="S13" s="6">
        <v>254</v>
      </c>
      <c r="T13" s="6">
        <v>299</v>
      </c>
      <c r="U13" s="6">
        <v>736</v>
      </c>
      <c r="V13" s="6">
        <v>379</v>
      </c>
      <c r="W13" s="6">
        <v>357</v>
      </c>
      <c r="X13" s="6">
        <v>3434</v>
      </c>
      <c r="Y13" s="6">
        <v>1702</v>
      </c>
      <c r="Z13" s="6">
        <v>1732</v>
      </c>
      <c r="AA13" s="6" t="s">
        <v>102</v>
      </c>
      <c r="AB13" s="6">
        <v>2737</v>
      </c>
      <c r="AC13" s="6">
        <v>1388</v>
      </c>
      <c r="AD13" s="6">
        <v>1349</v>
      </c>
      <c r="AE13" s="6">
        <v>4830</v>
      </c>
      <c r="AF13" s="6">
        <v>2472</v>
      </c>
      <c r="AG13" s="6">
        <v>2358</v>
      </c>
      <c r="AH13" s="6">
        <v>212</v>
      </c>
      <c r="AI13" s="6">
        <v>97</v>
      </c>
      <c r="AJ13" s="6">
        <v>115</v>
      </c>
      <c r="AK13" s="6">
        <v>1525</v>
      </c>
      <c r="AL13" s="6">
        <v>798</v>
      </c>
      <c r="AM13" s="6">
        <v>727</v>
      </c>
      <c r="AN13" s="6" t="s">
        <v>102</v>
      </c>
      <c r="AO13" s="6">
        <v>4774</v>
      </c>
      <c r="AP13" s="6">
        <v>2404</v>
      </c>
      <c r="AQ13" s="6">
        <v>2370</v>
      </c>
      <c r="AR13" s="6">
        <v>668</v>
      </c>
      <c r="AS13" s="6">
        <v>338</v>
      </c>
      <c r="AT13" s="6">
        <v>330</v>
      </c>
      <c r="AU13" s="6">
        <v>2122</v>
      </c>
      <c r="AV13" s="6">
        <v>1109</v>
      </c>
      <c r="AW13" s="6">
        <v>1013</v>
      </c>
      <c r="AX13" s="6">
        <v>118</v>
      </c>
      <c r="AY13" s="6">
        <v>53</v>
      </c>
      <c r="AZ13" s="6">
        <v>65</v>
      </c>
    </row>
    <row r="14" spans="1:52" x14ac:dyDescent="0.2">
      <c r="A14" s="6" t="s">
        <v>103</v>
      </c>
      <c r="B14" s="6">
        <v>28799</v>
      </c>
      <c r="C14" s="6">
        <v>14450</v>
      </c>
      <c r="D14" s="6">
        <v>14349</v>
      </c>
      <c r="E14" s="6">
        <v>8195</v>
      </c>
      <c r="F14" s="6">
        <v>4167</v>
      </c>
      <c r="G14" s="6">
        <v>4028</v>
      </c>
      <c r="H14" s="6">
        <v>558</v>
      </c>
      <c r="I14" s="6">
        <v>291</v>
      </c>
      <c r="J14" s="6">
        <v>267</v>
      </c>
      <c r="K14" s="6">
        <v>1644</v>
      </c>
      <c r="L14" s="6">
        <v>818</v>
      </c>
      <c r="M14" s="6">
        <v>826</v>
      </c>
      <c r="N14" s="6" t="s">
        <v>103</v>
      </c>
      <c r="O14" s="6">
        <v>398</v>
      </c>
      <c r="P14" s="6">
        <v>202</v>
      </c>
      <c r="Q14" s="6">
        <v>196</v>
      </c>
      <c r="R14" s="6">
        <v>600</v>
      </c>
      <c r="S14" s="6">
        <v>290</v>
      </c>
      <c r="T14" s="6">
        <v>310</v>
      </c>
      <c r="U14" s="6">
        <v>647</v>
      </c>
      <c r="V14" s="6">
        <v>344</v>
      </c>
      <c r="W14" s="6">
        <v>303</v>
      </c>
      <c r="X14" s="6">
        <v>2866</v>
      </c>
      <c r="Y14" s="6">
        <v>1427</v>
      </c>
      <c r="Z14" s="6">
        <v>1439</v>
      </c>
      <c r="AA14" s="6" t="s">
        <v>103</v>
      </c>
      <c r="AB14" s="6">
        <v>2303</v>
      </c>
      <c r="AC14" s="6">
        <v>1179</v>
      </c>
      <c r="AD14" s="6">
        <v>1124</v>
      </c>
      <c r="AE14" s="6">
        <v>3812</v>
      </c>
      <c r="AF14" s="6">
        <v>1926</v>
      </c>
      <c r="AG14" s="6">
        <v>1886</v>
      </c>
      <c r="AH14" s="6">
        <v>178</v>
      </c>
      <c r="AI14" s="6">
        <v>91</v>
      </c>
      <c r="AJ14" s="6">
        <v>87</v>
      </c>
      <c r="AK14" s="6">
        <v>1305</v>
      </c>
      <c r="AL14" s="6">
        <v>653</v>
      </c>
      <c r="AM14" s="6">
        <v>652</v>
      </c>
      <c r="AN14" s="6" t="s">
        <v>103</v>
      </c>
      <c r="AO14" s="6">
        <v>3916</v>
      </c>
      <c r="AP14" s="6">
        <v>1893</v>
      </c>
      <c r="AQ14" s="6">
        <v>2023</v>
      </c>
      <c r="AR14" s="6">
        <v>516</v>
      </c>
      <c r="AS14" s="6">
        <v>269</v>
      </c>
      <c r="AT14" s="6">
        <v>247</v>
      </c>
      <c r="AU14" s="6">
        <v>1724</v>
      </c>
      <c r="AV14" s="6">
        <v>835</v>
      </c>
      <c r="AW14" s="6">
        <v>889</v>
      </c>
      <c r="AX14" s="6">
        <v>137</v>
      </c>
      <c r="AY14" s="6">
        <v>65</v>
      </c>
      <c r="AZ14" s="6">
        <v>72</v>
      </c>
    </row>
    <row r="15" spans="1:52" x14ac:dyDescent="0.2">
      <c r="A15" s="6" t="s">
        <v>104</v>
      </c>
      <c r="B15" s="6">
        <v>22663</v>
      </c>
      <c r="C15" s="6">
        <v>11502</v>
      </c>
      <c r="D15" s="6">
        <v>11161</v>
      </c>
      <c r="E15" s="6">
        <v>6173</v>
      </c>
      <c r="F15" s="6">
        <v>3181</v>
      </c>
      <c r="G15" s="6">
        <v>2992</v>
      </c>
      <c r="H15" s="6">
        <v>445</v>
      </c>
      <c r="I15" s="6">
        <v>207</v>
      </c>
      <c r="J15" s="6">
        <v>238</v>
      </c>
      <c r="K15" s="6">
        <v>1342</v>
      </c>
      <c r="L15" s="6">
        <v>706</v>
      </c>
      <c r="M15" s="6">
        <v>636</v>
      </c>
      <c r="N15" s="6" t="s">
        <v>104</v>
      </c>
      <c r="O15" s="6">
        <v>368</v>
      </c>
      <c r="P15" s="6">
        <v>192</v>
      </c>
      <c r="Q15" s="6">
        <v>176</v>
      </c>
      <c r="R15" s="6">
        <v>544</v>
      </c>
      <c r="S15" s="6">
        <v>291</v>
      </c>
      <c r="T15" s="6">
        <v>253</v>
      </c>
      <c r="U15" s="6">
        <v>591</v>
      </c>
      <c r="V15" s="6">
        <v>296</v>
      </c>
      <c r="W15" s="6">
        <v>295</v>
      </c>
      <c r="X15" s="6">
        <v>2230</v>
      </c>
      <c r="Y15" s="6">
        <v>1117</v>
      </c>
      <c r="Z15" s="6">
        <v>1113</v>
      </c>
      <c r="AA15" s="6" t="s">
        <v>104</v>
      </c>
      <c r="AB15" s="6">
        <v>1755</v>
      </c>
      <c r="AC15" s="6">
        <v>926</v>
      </c>
      <c r="AD15" s="6">
        <v>829</v>
      </c>
      <c r="AE15" s="6">
        <v>2871</v>
      </c>
      <c r="AF15" s="6">
        <v>1395</v>
      </c>
      <c r="AG15" s="6">
        <v>1476</v>
      </c>
      <c r="AH15" s="6">
        <v>136</v>
      </c>
      <c r="AI15" s="6">
        <v>73</v>
      </c>
      <c r="AJ15" s="6">
        <v>63</v>
      </c>
      <c r="AK15" s="6">
        <v>988</v>
      </c>
      <c r="AL15" s="6">
        <v>500</v>
      </c>
      <c r="AM15" s="6">
        <v>488</v>
      </c>
      <c r="AN15" s="6" t="s">
        <v>104</v>
      </c>
      <c r="AO15" s="6">
        <v>3224</v>
      </c>
      <c r="AP15" s="6">
        <v>1607</v>
      </c>
      <c r="AQ15" s="6">
        <v>1617</v>
      </c>
      <c r="AR15" s="6">
        <v>389</v>
      </c>
      <c r="AS15" s="6">
        <v>201</v>
      </c>
      <c r="AT15" s="6">
        <v>188</v>
      </c>
      <c r="AU15" s="6">
        <v>1489</v>
      </c>
      <c r="AV15" s="6">
        <v>740</v>
      </c>
      <c r="AW15" s="6">
        <v>749</v>
      </c>
      <c r="AX15" s="6">
        <v>118</v>
      </c>
      <c r="AY15" s="6">
        <v>70</v>
      </c>
      <c r="AZ15" s="6">
        <v>48</v>
      </c>
    </row>
    <row r="16" spans="1:52" x14ac:dyDescent="0.2">
      <c r="A16" s="6" t="s">
        <v>105</v>
      </c>
      <c r="B16" s="6">
        <v>17069</v>
      </c>
      <c r="C16" s="6">
        <v>8749</v>
      </c>
      <c r="D16" s="6">
        <v>8320</v>
      </c>
      <c r="E16" s="6">
        <v>4356</v>
      </c>
      <c r="F16" s="6">
        <v>2229</v>
      </c>
      <c r="G16" s="6">
        <v>2127</v>
      </c>
      <c r="H16" s="6">
        <v>373</v>
      </c>
      <c r="I16" s="6">
        <v>191</v>
      </c>
      <c r="J16" s="6">
        <v>182</v>
      </c>
      <c r="K16" s="6">
        <v>1168</v>
      </c>
      <c r="L16" s="6">
        <v>603</v>
      </c>
      <c r="M16" s="6">
        <v>565</v>
      </c>
      <c r="N16" s="6" t="s">
        <v>105</v>
      </c>
      <c r="O16" s="6">
        <v>272</v>
      </c>
      <c r="P16" s="6">
        <v>135</v>
      </c>
      <c r="Q16" s="6">
        <v>137</v>
      </c>
      <c r="R16" s="6">
        <v>425</v>
      </c>
      <c r="S16" s="6">
        <v>222</v>
      </c>
      <c r="T16" s="6">
        <v>203</v>
      </c>
      <c r="U16" s="6">
        <v>418</v>
      </c>
      <c r="V16" s="6">
        <v>216</v>
      </c>
      <c r="W16" s="6">
        <v>202</v>
      </c>
      <c r="X16" s="6">
        <v>1646</v>
      </c>
      <c r="Y16" s="6">
        <v>866</v>
      </c>
      <c r="Z16" s="6">
        <v>780</v>
      </c>
      <c r="AA16" s="6" t="s">
        <v>105</v>
      </c>
      <c r="AB16" s="6">
        <v>1285</v>
      </c>
      <c r="AC16" s="6">
        <v>644</v>
      </c>
      <c r="AD16" s="6">
        <v>641</v>
      </c>
      <c r="AE16" s="6">
        <v>2168</v>
      </c>
      <c r="AF16" s="6">
        <v>1111</v>
      </c>
      <c r="AG16" s="6">
        <v>1057</v>
      </c>
      <c r="AH16" s="6">
        <v>126</v>
      </c>
      <c r="AI16" s="6">
        <v>73</v>
      </c>
      <c r="AJ16" s="6">
        <v>53</v>
      </c>
      <c r="AK16" s="6">
        <v>773</v>
      </c>
      <c r="AL16" s="6">
        <v>392</v>
      </c>
      <c r="AM16" s="6">
        <v>381</v>
      </c>
      <c r="AN16" s="6" t="s">
        <v>105</v>
      </c>
      <c r="AO16" s="6">
        <v>2396</v>
      </c>
      <c r="AP16" s="6">
        <v>1210</v>
      </c>
      <c r="AQ16" s="6">
        <v>1186</v>
      </c>
      <c r="AR16" s="6">
        <v>343</v>
      </c>
      <c r="AS16" s="6">
        <v>160</v>
      </c>
      <c r="AT16" s="6">
        <v>183</v>
      </c>
      <c r="AU16" s="6">
        <v>1195</v>
      </c>
      <c r="AV16" s="6">
        <v>631</v>
      </c>
      <c r="AW16" s="6">
        <v>564</v>
      </c>
      <c r="AX16" s="6">
        <v>125</v>
      </c>
      <c r="AY16" s="6">
        <v>66</v>
      </c>
      <c r="AZ16" s="6">
        <v>59</v>
      </c>
    </row>
    <row r="17" spans="1:52" x14ac:dyDescent="0.2">
      <c r="A17" s="6" t="s">
        <v>106</v>
      </c>
      <c r="B17" s="6">
        <v>12041</v>
      </c>
      <c r="C17" s="6">
        <v>6198</v>
      </c>
      <c r="D17" s="6">
        <v>5843</v>
      </c>
      <c r="E17" s="6">
        <v>2844</v>
      </c>
      <c r="F17" s="6">
        <v>1476</v>
      </c>
      <c r="G17" s="6">
        <v>1368</v>
      </c>
      <c r="H17" s="6">
        <v>270</v>
      </c>
      <c r="I17" s="6">
        <v>149</v>
      </c>
      <c r="J17" s="6">
        <v>121</v>
      </c>
      <c r="K17" s="6">
        <v>847</v>
      </c>
      <c r="L17" s="6">
        <v>452</v>
      </c>
      <c r="M17" s="6">
        <v>395</v>
      </c>
      <c r="N17" s="6" t="s">
        <v>106</v>
      </c>
      <c r="O17" s="6">
        <v>252</v>
      </c>
      <c r="P17" s="6">
        <v>136</v>
      </c>
      <c r="Q17" s="6">
        <v>116</v>
      </c>
      <c r="R17" s="6">
        <v>361</v>
      </c>
      <c r="S17" s="6">
        <v>193</v>
      </c>
      <c r="T17" s="6">
        <v>168</v>
      </c>
      <c r="U17" s="6">
        <v>368</v>
      </c>
      <c r="V17" s="6">
        <v>193</v>
      </c>
      <c r="W17" s="6">
        <v>175</v>
      </c>
      <c r="X17" s="6">
        <v>1034</v>
      </c>
      <c r="Y17" s="6">
        <v>514</v>
      </c>
      <c r="Z17" s="6">
        <v>520</v>
      </c>
      <c r="AA17" s="6" t="s">
        <v>106</v>
      </c>
      <c r="AB17" s="6">
        <v>937</v>
      </c>
      <c r="AC17" s="6">
        <v>477</v>
      </c>
      <c r="AD17" s="6">
        <v>460</v>
      </c>
      <c r="AE17" s="6">
        <v>1496</v>
      </c>
      <c r="AF17" s="6">
        <v>768</v>
      </c>
      <c r="AG17" s="6">
        <v>728</v>
      </c>
      <c r="AH17" s="6">
        <v>73</v>
      </c>
      <c r="AI17" s="6">
        <v>45</v>
      </c>
      <c r="AJ17" s="6">
        <v>28</v>
      </c>
      <c r="AK17" s="6">
        <v>576</v>
      </c>
      <c r="AL17" s="6">
        <v>299</v>
      </c>
      <c r="AM17" s="6">
        <v>277</v>
      </c>
      <c r="AN17" s="6" t="s">
        <v>106</v>
      </c>
      <c r="AO17" s="6">
        <v>1725</v>
      </c>
      <c r="AP17" s="6">
        <v>872</v>
      </c>
      <c r="AQ17" s="6">
        <v>853</v>
      </c>
      <c r="AR17" s="6">
        <v>223</v>
      </c>
      <c r="AS17" s="6">
        <v>119</v>
      </c>
      <c r="AT17" s="6">
        <v>104</v>
      </c>
      <c r="AU17" s="6">
        <v>944</v>
      </c>
      <c r="AV17" s="6">
        <v>460</v>
      </c>
      <c r="AW17" s="6">
        <v>484</v>
      </c>
      <c r="AX17" s="6">
        <v>91</v>
      </c>
      <c r="AY17" s="6">
        <v>45</v>
      </c>
      <c r="AZ17" s="6">
        <v>46</v>
      </c>
    </row>
    <row r="18" spans="1:52" x14ac:dyDescent="0.2">
      <c r="A18" s="6" t="s">
        <v>107</v>
      </c>
      <c r="B18" s="6">
        <v>9190</v>
      </c>
      <c r="C18" s="6">
        <v>4609</v>
      </c>
      <c r="D18" s="6">
        <v>4581</v>
      </c>
      <c r="E18" s="6">
        <v>2205</v>
      </c>
      <c r="F18" s="6">
        <v>1117</v>
      </c>
      <c r="G18" s="6">
        <v>1088</v>
      </c>
      <c r="H18" s="6">
        <v>213</v>
      </c>
      <c r="I18" s="6">
        <v>100</v>
      </c>
      <c r="J18" s="6">
        <v>113</v>
      </c>
      <c r="K18" s="6">
        <v>600</v>
      </c>
      <c r="L18" s="6">
        <v>303</v>
      </c>
      <c r="M18" s="6">
        <v>297</v>
      </c>
      <c r="N18" s="6" t="s">
        <v>107</v>
      </c>
      <c r="O18" s="6">
        <v>237</v>
      </c>
      <c r="P18" s="6">
        <v>117</v>
      </c>
      <c r="Q18" s="6">
        <v>120</v>
      </c>
      <c r="R18" s="6">
        <v>238</v>
      </c>
      <c r="S18" s="6">
        <v>114</v>
      </c>
      <c r="T18" s="6">
        <v>124</v>
      </c>
      <c r="U18" s="6">
        <v>302</v>
      </c>
      <c r="V18" s="6">
        <v>138</v>
      </c>
      <c r="W18" s="6">
        <v>164</v>
      </c>
      <c r="X18" s="6">
        <v>749</v>
      </c>
      <c r="Y18" s="6">
        <v>396</v>
      </c>
      <c r="Z18" s="6">
        <v>353</v>
      </c>
      <c r="AA18" s="6" t="s">
        <v>107</v>
      </c>
      <c r="AB18" s="6">
        <v>741</v>
      </c>
      <c r="AC18" s="6">
        <v>390</v>
      </c>
      <c r="AD18" s="6">
        <v>351</v>
      </c>
      <c r="AE18" s="6">
        <v>1154</v>
      </c>
      <c r="AF18" s="6">
        <v>573</v>
      </c>
      <c r="AG18" s="6">
        <v>581</v>
      </c>
      <c r="AH18" s="6">
        <v>64</v>
      </c>
      <c r="AI18" s="6">
        <v>36</v>
      </c>
      <c r="AJ18" s="6">
        <v>28</v>
      </c>
      <c r="AK18" s="6">
        <v>425</v>
      </c>
      <c r="AL18" s="6">
        <v>214</v>
      </c>
      <c r="AM18" s="6">
        <v>211</v>
      </c>
      <c r="AN18" s="6" t="s">
        <v>107</v>
      </c>
      <c r="AO18" s="6">
        <v>1250</v>
      </c>
      <c r="AP18" s="6">
        <v>597</v>
      </c>
      <c r="AQ18" s="6">
        <v>653</v>
      </c>
      <c r="AR18" s="6">
        <v>205</v>
      </c>
      <c r="AS18" s="6">
        <v>113</v>
      </c>
      <c r="AT18" s="6">
        <v>92</v>
      </c>
      <c r="AU18" s="6">
        <v>744</v>
      </c>
      <c r="AV18" s="6">
        <v>371</v>
      </c>
      <c r="AW18" s="6">
        <v>373</v>
      </c>
      <c r="AX18" s="6">
        <v>63</v>
      </c>
      <c r="AY18" s="6">
        <v>30</v>
      </c>
      <c r="AZ18" s="6">
        <v>33</v>
      </c>
    </row>
    <row r="19" spans="1:52" x14ac:dyDescent="0.2">
      <c r="A19" s="6" t="s">
        <v>108</v>
      </c>
      <c r="B19" s="6">
        <v>6007</v>
      </c>
      <c r="C19" s="6">
        <v>3096</v>
      </c>
      <c r="D19" s="6">
        <v>2911</v>
      </c>
      <c r="E19" s="6">
        <v>1343</v>
      </c>
      <c r="F19" s="6">
        <v>696</v>
      </c>
      <c r="G19" s="6">
        <v>647</v>
      </c>
      <c r="H19" s="6">
        <v>154</v>
      </c>
      <c r="I19" s="6">
        <v>79</v>
      </c>
      <c r="J19" s="6">
        <v>75</v>
      </c>
      <c r="K19" s="6">
        <v>428</v>
      </c>
      <c r="L19" s="6">
        <v>236</v>
      </c>
      <c r="M19" s="6">
        <v>192</v>
      </c>
      <c r="N19" s="6" t="s">
        <v>108</v>
      </c>
      <c r="O19" s="6">
        <v>156</v>
      </c>
      <c r="P19" s="6">
        <v>94</v>
      </c>
      <c r="Q19" s="6">
        <v>62</v>
      </c>
      <c r="R19" s="6">
        <v>187</v>
      </c>
      <c r="S19" s="6">
        <v>89</v>
      </c>
      <c r="T19" s="6">
        <v>98</v>
      </c>
      <c r="U19" s="6">
        <v>177</v>
      </c>
      <c r="V19" s="6">
        <v>104</v>
      </c>
      <c r="W19" s="6">
        <v>73</v>
      </c>
      <c r="X19" s="6">
        <v>535</v>
      </c>
      <c r="Y19" s="6">
        <v>276</v>
      </c>
      <c r="Z19" s="6">
        <v>259</v>
      </c>
      <c r="AA19" s="6" t="s">
        <v>108</v>
      </c>
      <c r="AB19" s="6">
        <v>528</v>
      </c>
      <c r="AC19" s="6">
        <v>258</v>
      </c>
      <c r="AD19" s="6">
        <v>270</v>
      </c>
      <c r="AE19" s="6">
        <v>639</v>
      </c>
      <c r="AF19" s="6">
        <v>319</v>
      </c>
      <c r="AG19" s="6">
        <v>320</v>
      </c>
      <c r="AH19" s="6">
        <v>31</v>
      </c>
      <c r="AI19" s="6">
        <v>12</v>
      </c>
      <c r="AJ19" s="6">
        <v>19</v>
      </c>
      <c r="AK19" s="6">
        <v>301</v>
      </c>
      <c r="AL19" s="6">
        <v>162</v>
      </c>
      <c r="AM19" s="6">
        <v>139</v>
      </c>
      <c r="AN19" s="6" t="s">
        <v>108</v>
      </c>
      <c r="AO19" s="6">
        <v>858</v>
      </c>
      <c r="AP19" s="6">
        <v>410</v>
      </c>
      <c r="AQ19" s="6">
        <v>448</v>
      </c>
      <c r="AR19" s="6">
        <v>107</v>
      </c>
      <c r="AS19" s="6">
        <v>62</v>
      </c>
      <c r="AT19" s="6">
        <v>45</v>
      </c>
      <c r="AU19" s="6">
        <v>499</v>
      </c>
      <c r="AV19" s="6">
        <v>270</v>
      </c>
      <c r="AW19" s="6">
        <v>229</v>
      </c>
      <c r="AX19" s="6">
        <v>64</v>
      </c>
      <c r="AY19" s="6">
        <v>29</v>
      </c>
      <c r="AZ19" s="6">
        <v>35</v>
      </c>
    </row>
    <row r="20" spans="1:52" x14ac:dyDescent="0.2">
      <c r="A20" s="6" t="s">
        <v>109</v>
      </c>
      <c r="B20" s="6">
        <v>5790</v>
      </c>
      <c r="C20" s="6">
        <v>2743</v>
      </c>
      <c r="D20" s="6">
        <v>3047</v>
      </c>
      <c r="E20" s="6">
        <v>1257</v>
      </c>
      <c r="F20" s="6">
        <v>642</v>
      </c>
      <c r="G20" s="6">
        <v>615</v>
      </c>
      <c r="H20" s="6">
        <v>164</v>
      </c>
      <c r="I20" s="6">
        <v>75</v>
      </c>
      <c r="J20" s="6">
        <v>89</v>
      </c>
      <c r="K20" s="6">
        <v>357</v>
      </c>
      <c r="L20" s="6">
        <v>163</v>
      </c>
      <c r="M20" s="6">
        <v>194</v>
      </c>
      <c r="N20" s="6" t="s">
        <v>109</v>
      </c>
      <c r="O20" s="6">
        <v>159</v>
      </c>
      <c r="P20" s="6">
        <v>73</v>
      </c>
      <c r="Q20" s="6">
        <v>86</v>
      </c>
      <c r="R20" s="6">
        <v>209</v>
      </c>
      <c r="S20" s="6">
        <v>101</v>
      </c>
      <c r="T20" s="6">
        <v>108</v>
      </c>
      <c r="U20" s="6">
        <v>161</v>
      </c>
      <c r="V20" s="6">
        <v>78</v>
      </c>
      <c r="W20" s="6">
        <v>83</v>
      </c>
      <c r="X20" s="6">
        <v>594</v>
      </c>
      <c r="Y20" s="6">
        <v>301</v>
      </c>
      <c r="Z20" s="6">
        <v>293</v>
      </c>
      <c r="AA20" s="6" t="s">
        <v>109</v>
      </c>
      <c r="AB20" s="6">
        <v>433</v>
      </c>
      <c r="AC20" s="6">
        <v>214</v>
      </c>
      <c r="AD20" s="6">
        <v>219</v>
      </c>
      <c r="AE20" s="6">
        <v>657</v>
      </c>
      <c r="AF20" s="6">
        <v>286</v>
      </c>
      <c r="AG20" s="6">
        <v>371</v>
      </c>
      <c r="AH20" s="6">
        <v>50</v>
      </c>
      <c r="AI20" s="6">
        <v>28</v>
      </c>
      <c r="AJ20" s="6">
        <v>22</v>
      </c>
      <c r="AK20" s="6">
        <v>311</v>
      </c>
      <c r="AL20" s="6">
        <v>158</v>
      </c>
      <c r="AM20" s="6">
        <v>153</v>
      </c>
      <c r="AN20" s="6" t="s">
        <v>109</v>
      </c>
      <c r="AO20" s="6">
        <v>770</v>
      </c>
      <c r="AP20" s="6">
        <v>323</v>
      </c>
      <c r="AQ20" s="6">
        <v>447</v>
      </c>
      <c r="AR20" s="6">
        <v>123</v>
      </c>
      <c r="AS20" s="6">
        <v>55</v>
      </c>
      <c r="AT20" s="6">
        <v>68</v>
      </c>
      <c r="AU20" s="6">
        <v>500</v>
      </c>
      <c r="AV20" s="6">
        <v>232</v>
      </c>
      <c r="AW20" s="6">
        <v>268</v>
      </c>
      <c r="AX20" s="6">
        <v>45</v>
      </c>
      <c r="AY20" s="6">
        <v>14</v>
      </c>
      <c r="AZ20" s="6">
        <v>31</v>
      </c>
    </row>
    <row r="21" spans="1:52" x14ac:dyDescent="0.2">
      <c r="A21" s="6" t="s">
        <v>89</v>
      </c>
      <c r="B21" s="6">
        <v>2362</v>
      </c>
      <c r="C21" s="6">
        <v>1234</v>
      </c>
      <c r="D21" s="6">
        <v>1128</v>
      </c>
      <c r="E21" s="6">
        <v>617</v>
      </c>
      <c r="F21" s="6">
        <v>307</v>
      </c>
      <c r="G21" s="6">
        <v>310</v>
      </c>
      <c r="H21" s="6">
        <v>31</v>
      </c>
      <c r="I21" s="6">
        <v>12</v>
      </c>
      <c r="J21" s="6">
        <v>19</v>
      </c>
      <c r="K21" s="6">
        <v>88</v>
      </c>
      <c r="L21" s="6">
        <v>54</v>
      </c>
      <c r="M21" s="6">
        <v>34</v>
      </c>
      <c r="N21" s="6" t="s">
        <v>89</v>
      </c>
      <c r="O21" s="6">
        <v>95</v>
      </c>
      <c r="P21" s="6">
        <v>42</v>
      </c>
      <c r="Q21" s="6">
        <v>53</v>
      </c>
      <c r="R21" s="6">
        <v>30</v>
      </c>
      <c r="S21" s="6">
        <v>17</v>
      </c>
      <c r="T21" s="6">
        <v>13</v>
      </c>
      <c r="U21" s="6">
        <v>35</v>
      </c>
      <c r="V21" s="6">
        <v>18</v>
      </c>
      <c r="W21" s="6">
        <v>17</v>
      </c>
      <c r="X21" s="6">
        <v>229</v>
      </c>
      <c r="Y21" s="6">
        <v>136</v>
      </c>
      <c r="Z21" s="6">
        <v>93</v>
      </c>
      <c r="AA21" s="6" t="s">
        <v>89</v>
      </c>
      <c r="AB21" s="6">
        <v>254</v>
      </c>
      <c r="AC21" s="6">
        <v>136</v>
      </c>
      <c r="AD21" s="6">
        <v>118</v>
      </c>
      <c r="AE21" s="6">
        <v>368</v>
      </c>
      <c r="AF21" s="6">
        <v>197</v>
      </c>
      <c r="AG21" s="6">
        <v>171</v>
      </c>
      <c r="AH21" s="6">
        <v>24</v>
      </c>
      <c r="AI21" s="6">
        <v>11</v>
      </c>
      <c r="AJ21" s="6">
        <v>13</v>
      </c>
      <c r="AK21" s="6">
        <v>111</v>
      </c>
      <c r="AL21" s="6">
        <v>50</v>
      </c>
      <c r="AM21" s="6">
        <v>61</v>
      </c>
      <c r="AN21" s="6" t="s">
        <v>89</v>
      </c>
      <c r="AO21" s="6">
        <v>320</v>
      </c>
      <c r="AP21" s="6">
        <v>167</v>
      </c>
      <c r="AQ21" s="6">
        <v>153</v>
      </c>
      <c r="AR21" s="6">
        <v>29</v>
      </c>
      <c r="AS21" s="6">
        <v>14</v>
      </c>
      <c r="AT21" s="6">
        <v>15</v>
      </c>
      <c r="AU21" s="6">
        <v>125</v>
      </c>
      <c r="AV21" s="6">
        <v>71</v>
      </c>
      <c r="AW21" s="6">
        <v>54</v>
      </c>
      <c r="AX21" s="6">
        <v>6</v>
      </c>
      <c r="AY21" s="6">
        <v>2</v>
      </c>
      <c r="AZ21" s="6">
        <v>4</v>
      </c>
    </row>
    <row r="22" spans="1:52" s="28" customFormat="1" x14ac:dyDescent="0.2">
      <c r="A22" s="28" t="s">
        <v>36</v>
      </c>
      <c r="B22" s="28">
        <v>20.7</v>
      </c>
      <c r="C22" s="28">
        <v>20.5</v>
      </c>
      <c r="D22" s="28">
        <v>20.9</v>
      </c>
      <c r="E22" s="28">
        <v>21</v>
      </c>
      <c r="F22" s="28">
        <v>21</v>
      </c>
      <c r="G22" s="28">
        <v>21.1</v>
      </c>
      <c r="H22" s="28">
        <v>19.2</v>
      </c>
      <c r="I22" s="28">
        <v>18.7</v>
      </c>
      <c r="J22" s="28">
        <v>19.5</v>
      </c>
      <c r="K22" s="28">
        <v>19.8</v>
      </c>
      <c r="L22" s="28">
        <v>20</v>
      </c>
      <c r="M22" s="28">
        <v>19.7</v>
      </c>
      <c r="N22" s="28" t="s">
        <v>36</v>
      </c>
      <c r="O22" s="28">
        <v>20.2</v>
      </c>
      <c r="P22" s="28">
        <v>20.5</v>
      </c>
      <c r="Q22" s="28">
        <v>19.899999999999999</v>
      </c>
      <c r="R22" s="28">
        <v>19</v>
      </c>
      <c r="S22" s="28">
        <v>18.399999999999999</v>
      </c>
      <c r="T22" s="28">
        <v>19.5</v>
      </c>
      <c r="U22" s="28">
        <v>19.7</v>
      </c>
      <c r="V22" s="28">
        <v>19.899999999999999</v>
      </c>
      <c r="W22" s="28">
        <v>19.5</v>
      </c>
      <c r="X22" s="28">
        <v>19.899999999999999</v>
      </c>
      <c r="Y22" s="28">
        <v>19.7</v>
      </c>
      <c r="Z22" s="28">
        <v>20</v>
      </c>
      <c r="AA22" s="28" t="s">
        <v>36</v>
      </c>
      <c r="AB22" s="28">
        <v>21</v>
      </c>
      <c r="AC22" s="28">
        <v>20.7</v>
      </c>
      <c r="AD22" s="28">
        <v>21.2</v>
      </c>
      <c r="AE22" s="28">
        <v>20.399999999999999</v>
      </c>
      <c r="AF22" s="28">
        <v>20</v>
      </c>
      <c r="AG22" s="28">
        <v>20.7</v>
      </c>
      <c r="AH22" s="28">
        <v>18.3</v>
      </c>
      <c r="AI22" s="28">
        <v>18.2</v>
      </c>
      <c r="AJ22" s="28">
        <v>18.3</v>
      </c>
      <c r="AK22" s="28">
        <v>19.5</v>
      </c>
      <c r="AL22" s="28">
        <v>19.2</v>
      </c>
      <c r="AM22" s="28">
        <v>19.8</v>
      </c>
      <c r="AN22" s="28" t="s">
        <v>36</v>
      </c>
      <c r="AO22" s="28">
        <v>22.2</v>
      </c>
      <c r="AP22" s="28">
        <v>22</v>
      </c>
      <c r="AQ22" s="28">
        <v>22.5</v>
      </c>
      <c r="AR22" s="28">
        <v>20.399999999999999</v>
      </c>
      <c r="AS22" s="28">
        <v>19.899999999999999</v>
      </c>
      <c r="AT22" s="28">
        <v>20.9</v>
      </c>
      <c r="AU22" s="28">
        <v>20.7</v>
      </c>
      <c r="AV22" s="28">
        <v>20.399999999999999</v>
      </c>
      <c r="AW22" s="28">
        <v>21</v>
      </c>
      <c r="AX22" s="28">
        <v>20.9</v>
      </c>
      <c r="AY22" s="28">
        <v>19.8</v>
      </c>
      <c r="AZ22" s="28">
        <v>22.1</v>
      </c>
    </row>
    <row r="24" spans="1:52" x14ac:dyDescent="0.2">
      <c r="A24" s="6" t="s">
        <v>110</v>
      </c>
      <c r="N24" s="6" t="s">
        <v>110</v>
      </c>
      <c r="AA24" s="6" t="s">
        <v>110</v>
      </c>
      <c r="AN24" s="6" t="s">
        <v>110</v>
      </c>
    </row>
    <row r="25" spans="1:52" x14ac:dyDescent="0.2">
      <c r="A25" s="6" t="s">
        <v>2</v>
      </c>
      <c r="B25" s="6">
        <v>578113</v>
      </c>
      <c r="C25" s="6">
        <v>294167</v>
      </c>
      <c r="D25" s="6">
        <v>283946</v>
      </c>
      <c r="E25" s="6">
        <v>160713</v>
      </c>
      <c r="F25" s="6">
        <v>81298</v>
      </c>
      <c r="G25" s="6">
        <v>79415</v>
      </c>
      <c r="H25" s="6">
        <v>11156</v>
      </c>
      <c r="I25" s="6">
        <v>5710</v>
      </c>
      <c r="J25" s="6">
        <v>5446</v>
      </c>
      <c r="K25" s="6">
        <v>32051</v>
      </c>
      <c r="L25" s="6">
        <v>16501</v>
      </c>
      <c r="M25" s="6">
        <v>15550</v>
      </c>
      <c r="N25" s="6" t="s">
        <v>2</v>
      </c>
      <c r="O25" s="6">
        <v>7608</v>
      </c>
      <c r="P25" s="6">
        <v>3929</v>
      </c>
      <c r="Q25" s="6">
        <v>3679</v>
      </c>
      <c r="R25" s="6">
        <v>11243</v>
      </c>
      <c r="S25" s="6">
        <v>5573</v>
      </c>
      <c r="T25" s="6">
        <v>5670</v>
      </c>
      <c r="U25" s="6">
        <v>12711</v>
      </c>
      <c r="V25" s="6">
        <v>6581</v>
      </c>
      <c r="W25" s="6">
        <v>6130</v>
      </c>
      <c r="X25" s="6">
        <v>61068</v>
      </c>
      <c r="Y25" s="6">
        <v>31190</v>
      </c>
      <c r="Z25" s="6">
        <v>29878</v>
      </c>
      <c r="AA25" s="6" t="s">
        <v>2</v>
      </c>
      <c r="AB25" s="6">
        <v>43685</v>
      </c>
      <c r="AC25" s="6">
        <v>22440</v>
      </c>
      <c r="AD25" s="6">
        <v>21245</v>
      </c>
      <c r="AE25" s="6">
        <v>82244</v>
      </c>
      <c r="AF25" s="6">
        <v>41597</v>
      </c>
      <c r="AG25" s="6">
        <v>40647</v>
      </c>
      <c r="AH25" s="6">
        <v>3867</v>
      </c>
      <c r="AI25" s="6">
        <v>1992</v>
      </c>
      <c r="AJ25" s="6">
        <v>1875</v>
      </c>
      <c r="AK25" s="6">
        <v>25065</v>
      </c>
      <c r="AL25" s="6">
        <v>12920</v>
      </c>
      <c r="AM25" s="6">
        <v>12145</v>
      </c>
      <c r="AN25" s="6" t="s">
        <v>2</v>
      </c>
      <c r="AO25" s="6">
        <v>78795</v>
      </c>
      <c r="AP25" s="6">
        <v>39827</v>
      </c>
      <c r="AQ25" s="6">
        <v>38968</v>
      </c>
      <c r="AR25" s="6">
        <v>10745</v>
      </c>
      <c r="AS25" s="6">
        <v>5522</v>
      </c>
      <c r="AT25" s="6">
        <v>5223</v>
      </c>
      <c r="AU25" s="6">
        <v>35183</v>
      </c>
      <c r="AV25" s="6">
        <v>18048</v>
      </c>
      <c r="AW25" s="6">
        <v>17135</v>
      </c>
      <c r="AX25" s="6">
        <v>1979</v>
      </c>
      <c r="AY25" s="6">
        <v>1039</v>
      </c>
      <c r="AZ25" s="6">
        <v>940</v>
      </c>
    </row>
    <row r="26" spans="1:52" x14ac:dyDescent="0.2">
      <c r="A26" s="6" t="s">
        <v>94</v>
      </c>
      <c r="B26" s="6">
        <v>100837</v>
      </c>
      <c r="C26" s="6">
        <v>51793</v>
      </c>
      <c r="D26" s="6">
        <v>49044</v>
      </c>
      <c r="E26" s="6">
        <v>27304</v>
      </c>
      <c r="F26" s="6">
        <v>13879</v>
      </c>
      <c r="G26" s="6">
        <v>13425</v>
      </c>
      <c r="H26" s="6">
        <v>2197</v>
      </c>
      <c r="I26" s="6">
        <v>1139</v>
      </c>
      <c r="J26" s="6">
        <v>1058</v>
      </c>
      <c r="K26" s="6">
        <v>6129</v>
      </c>
      <c r="L26" s="6">
        <v>3143</v>
      </c>
      <c r="M26" s="6">
        <v>2986</v>
      </c>
      <c r="N26" s="6" t="s">
        <v>94</v>
      </c>
      <c r="O26" s="6">
        <v>1421</v>
      </c>
      <c r="P26" s="6">
        <v>717</v>
      </c>
      <c r="Q26" s="6">
        <v>704</v>
      </c>
      <c r="R26" s="6">
        <v>2330</v>
      </c>
      <c r="S26" s="6">
        <v>1195</v>
      </c>
      <c r="T26" s="6">
        <v>1135</v>
      </c>
      <c r="U26" s="6">
        <v>2627</v>
      </c>
      <c r="V26" s="6">
        <v>1380</v>
      </c>
      <c r="W26" s="6">
        <v>1247</v>
      </c>
      <c r="X26" s="6">
        <v>10585</v>
      </c>
      <c r="Y26" s="6">
        <v>5406</v>
      </c>
      <c r="Z26" s="6">
        <v>5179</v>
      </c>
      <c r="AA26" s="6" t="s">
        <v>94</v>
      </c>
      <c r="AB26" s="6">
        <v>7563</v>
      </c>
      <c r="AC26" s="6">
        <v>3962</v>
      </c>
      <c r="AD26" s="6">
        <v>3601</v>
      </c>
      <c r="AE26" s="6">
        <v>14233</v>
      </c>
      <c r="AF26" s="6">
        <v>7293</v>
      </c>
      <c r="AG26" s="6">
        <v>6940</v>
      </c>
      <c r="AH26" s="6">
        <v>850</v>
      </c>
      <c r="AI26" s="6">
        <v>441</v>
      </c>
      <c r="AJ26" s="6">
        <v>409</v>
      </c>
      <c r="AK26" s="6">
        <v>4677</v>
      </c>
      <c r="AL26" s="6">
        <v>2444</v>
      </c>
      <c r="AM26" s="6">
        <v>2233</v>
      </c>
      <c r="AN26" s="6" t="s">
        <v>94</v>
      </c>
      <c r="AO26" s="6">
        <v>12326</v>
      </c>
      <c r="AP26" s="6">
        <v>6283</v>
      </c>
      <c r="AQ26" s="6">
        <v>6043</v>
      </c>
      <c r="AR26" s="6">
        <v>2018</v>
      </c>
      <c r="AS26" s="6">
        <v>1080</v>
      </c>
      <c r="AT26" s="6">
        <v>938</v>
      </c>
      <c r="AU26" s="6">
        <v>6234</v>
      </c>
      <c r="AV26" s="6">
        <v>3246</v>
      </c>
      <c r="AW26" s="6">
        <v>2988</v>
      </c>
      <c r="AX26" s="6">
        <v>343</v>
      </c>
      <c r="AY26" s="6">
        <v>185</v>
      </c>
      <c r="AZ26" s="6">
        <v>158</v>
      </c>
    </row>
    <row r="27" spans="1:52" x14ac:dyDescent="0.2">
      <c r="A27" s="6" t="s">
        <v>95</v>
      </c>
      <c r="B27" s="6">
        <v>92295</v>
      </c>
      <c r="C27" s="6">
        <v>47416</v>
      </c>
      <c r="D27" s="6">
        <v>44879</v>
      </c>
      <c r="E27" s="6">
        <v>25485</v>
      </c>
      <c r="F27" s="6">
        <v>12974</v>
      </c>
      <c r="G27" s="6">
        <v>12511</v>
      </c>
      <c r="H27" s="6">
        <v>1904</v>
      </c>
      <c r="I27" s="6">
        <v>1000</v>
      </c>
      <c r="J27" s="6">
        <v>904</v>
      </c>
      <c r="K27" s="6">
        <v>5458</v>
      </c>
      <c r="L27" s="6">
        <v>2820</v>
      </c>
      <c r="M27" s="6">
        <v>2638</v>
      </c>
      <c r="N27" s="6" t="s">
        <v>95</v>
      </c>
      <c r="O27" s="6">
        <v>1395</v>
      </c>
      <c r="P27" s="6">
        <v>728</v>
      </c>
      <c r="Q27" s="6">
        <v>667</v>
      </c>
      <c r="R27" s="6">
        <v>2071</v>
      </c>
      <c r="S27" s="6">
        <v>1078</v>
      </c>
      <c r="T27" s="6">
        <v>993</v>
      </c>
      <c r="U27" s="6">
        <v>2256</v>
      </c>
      <c r="V27" s="6">
        <v>1132</v>
      </c>
      <c r="W27" s="6">
        <v>1124</v>
      </c>
      <c r="X27" s="6">
        <v>9875</v>
      </c>
      <c r="Y27" s="6">
        <v>5117</v>
      </c>
      <c r="Z27" s="6">
        <v>4758</v>
      </c>
      <c r="AA27" s="6" t="s">
        <v>95</v>
      </c>
      <c r="AB27" s="6">
        <v>7016</v>
      </c>
      <c r="AC27" s="6">
        <v>3612</v>
      </c>
      <c r="AD27" s="6">
        <v>3404</v>
      </c>
      <c r="AE27" s="6">
        <v>13086</v>
      </c>
      <c r="AF27" s="6">
        <v>6776</v>
      </c>
      <c r="AG27" s="6">
        <v>6310</v>
      </c>
      <c r="AH27" s="6">
        <v>670</v>
      </c>
      <c r="AI27" s="6">
        <v>342</v>
      </c>
      <c r="AJ27" s="6">
        <v>328</v>
      </c>
      <c r="AK27" s="6">
        <v>4152</v>
      </c>
      <c r="AL27" s="6">
        <v>2130</v>
      </c>
      <c r="AM27" s="6">
        <v>2022</v>
      </c>
      <c r="AN27" s="6" t="s">
        <v>95</v>
      </c>
      <c r="AO27" s="6">
        <v>11236</v>
      </c>
      <c r="AP27" s="6">
        <v>5759</v>
      </c>
      <c r="AQ27" s="6">
        <v>5477</v>
      </c>
      <c r="AR27" s="6">
        <v>1723</v>
      </c>
      <c r="AS27" s="6">
        <v>883</v>
      </c>
      <c r="AT27" s="6">
        <v>840</v>
      </c>
      <c r="AU27" s="6">
        <v>5595</v>
      </c>
      <c r="AV27" s="6">
        <v>2869</v>
      </c>
      <c r="AW27" s="6">
        <v>2726</v>
      </c>
      <c r="AX27" s="6">
        <v>373</v>
      </c>
      <c r="AY27" s="6">
        <v>196</v>
      </c>
      <c r="AZ27" s="6">
        <v>177</v>
      </c>
    </row>
    <row r="28" spans="1:52" x14ac:dyDescent="0.2">
      <c r="A28" s="6" t="s">
        <v>96</v>
      </c>
      <c r="B28" s="6">
        <v>77581</v>
      </c>
      <c r="C28" s="6">
        <v>39611</v>
      </c>
      <c r="D28" s="6">
        <v>37970</v>
      </c>
      <c r="E28" s="6">
        <v>21114</v>
      </c>
      <c r="F28" s="6">
        <v>10794</v>
      </c>
      <c r="G28" s="6">
        <v>10320</v>
      </c>
      <c r="H28" s="6">
        <v>1606</v>
      </c>
      <c r="I28" s="6">
        <v>849</v>
      </c>
      <c r="J28" s="6">
        <v>757</v>
      </c>
      <c r="K28" s="6">
        <v>4597</v>
      </c>
      <c r="L28" s="6">
        <v>2313</v>
      </c>
      <c r="M28" s="6">
        <v>2284</v>
      </c>
      <c r="N28" s="6" t="s">
        <v>96</v>
      </c>
      <c r="O28" s="6">
        <v>1056</v>
      </c>
      <c r="P28" s="6">
        <v>536</v>
      </c>
      <c r="Q28" s="6">
        <v>520</v>
      </c>
      <c r="R28" s="6">
        <v>1679</v>
      </c>
      <c r="S28" s="6">
        <v>861</v>
      </c>
      <c r="T28" s="6">
        <v>818</v>
      </c>
      <c r="U28" s="6">
        <v>1757</v>
      </c>
      <c r="V28" s="6">
        <v>903</v>
      </c>
      <c r="W28" s="6">
        <v>854</v>
      </c>
      <c r="X28" s="6">
        <v>8088</v>
      </c>
      <c r="Y28" s="6">
        <v>4129</v>
      </c>
      <c r="Z28" s="6">
        <v>3959</v>
      </c>
      <c r="AA28" s="6" t="s">
        <v>96</v>
      </c>
      <c r="AB28" s="6">
        <v>5837</v>
      </c>
      <c r="AC28" s="6">
        <v>3039</v>
      </c>
      <c r="AD28" s="6">
        <v>2798</v>
      </c>
      <c r="AE28" s="6">
        <v>11117</v>
      </c>
      <c r="AF28" s="6">
        <v>5538</v>
      </c>
      <c r="AG28" s="6">
        <v>5579</v>
      </c>
      <c r="AH28" s="6">
        <v>578</v>
      </c>
      <c r="AI28" s="6">
        <v>307</v>
      </c>
      <c r="AJ28" s="6">
        <v>271</v>
      </c>
      <c r="AK28" s="6">
        <v>3615</v>
      </c>
      <c r="AL28" s="6">
        <v>1886</v>
      </c>
      <c r="AM28" s="6">
        <v>1729</v>
      </c>
      <c r="AN28" s="6" t="s">
        <v>96</v>
      </c>
      <c r="AO28" s="6">
        <v>9706</v>
      </c>
      <c r="AP28" s="6">
        <v>4936</v>
      </c>
      <c r="AQ28" s="6">
        <v>4770</v>
      </c>
      <c r="AR28" s="6">
        <v>1493</v>
      </c>
      <c r="AS28" s="6">
        <v>786</v>
      </c>
      <c r="AT28" s="6">
        <v>707</v>
      </c>
      <c r="AU28" s="6">
        <v>5034</v>
      </c>
      <c r="AV28" s="6">
        <v>2580</v>
      </c>
      <c r="AW28" s="6">
        <v>2454</v>
      </c>
      <c r="AX28" s="6">
        <v>304</v>
      </c>
      <c r="AY28" s="6">
        <v>154</v>
      </c>
      <c r="AZ28" s="6">
        <v>150</v>
      </c>
    </row>
    <row r="29" spans="1:52" x14ac:dyDescent="0.2">
      <c r="A29" s="6" t="s">
        <v>97</v>
      </c>
      <c r="B29" s="6">
        <v>70715</v>
      </c>
      <c r="C29" s="6">
        <v>35618</v>
      </c>
      <c r="D29" s="6">
        <v>35097</v>
      </c>
      <c r="E29" s="6">
        <v>19134</v>
      </c>
      <c r="F29" s="6">
        <v>9555</v>
      </c>
      <c r="G29" s="6">
        <v>9579</v>
      </c>
      <c r="H29" s="6">
        <v>1380</v>
      </c>
      <c r="I29" s="6">
        <v>659</v>
      </c>
      <c r="J29" s="6">
        <v>721</v>
      </c>
      <c r="K29" s="6">
        <v>3791</v>
      </c>
      <c r="L29" s="6">
        <v>1909</v>
      </c>
      <c r="M29" s="6">
        <v>1882</v>
      </c>
      <c r="N29" s="6" t="s">
        <v>97</v>
      </c>
      <c r="O29" s="6">
        <v>899</v>
      </c>
      <c r="P29" s="6">
        <v>458</v>
      </c>
      <c r="Q29" s="6">
        <v>441</v>
      </c>
      <c r="R29" s="6">
        <v>1170</v>
      </c>
      <c r="S29" s="6">
        <v>515</v>
      </c>
      <c r="T29" s="6">
        <v>655</v>
      </c>
      <c r="U29" s="6">
        <v>1354</v>
      </c>
      <c r="V29" s="6">
        <v>664</v>
      </c>
      <c r="W29" s="6">
        <v>690</v>
      </c>
      <c r="X29" s="6">
        <v>8413</v>
      </c>
      <c r="Y29" s="6">
        <v>4312</v>
      </c>
      <c r="Z29" s="6">
        <v>4101</v>
      </c>
      <c r="AA29" s="6" t="s">
        <v>97</v>
      </c>
      <c r="AB29" s="6">
        <v>5281</v>
      </c>
      <c r="AC29" s="6">
        <v>2662</v>
      </c>
      <c r="AD29" s="6">
        <v>2619</v>
      </c>
      <c r="AE29" s="6">
        <v>10175</v>
      </c>
      <c r="AF29" s="6">
        <v>5201</v>
      </c>
      <c r="AG29" s="6">
        <v>4974</v>
      </c>
      <c r="AH29" s="6">
        <v>435</v>
      </c>
      <c r="AI29" s="6">
        <v>216</v>
      </c>
      <c r="AJ29" s="6">
        <v>219</v>
      </c>
      <c r="AK29" s="6">
        <v>3274</v>
      </c>
      <c r="AL29" s="6">
        <v>1661</v>
      </c>
      <c r="AM29" s="6">
        <v>1613</v>
      </c>
      <c r="AN29" s="6" t="s">
        <v>97</v>
      </c>
      <c r="AO29" s="6">
        <v>9672</v>
      </c>
      <c r="AP29" s="6">
        <v>4841</v>
      </c>
      <c r="AQ29" s="6">
        <v>4831</v>
      </c>
      <c r="AR29" s="6">
        <v>1224</v>
      </c>
      <c r="AS29" s="6">
        <v>615</v>
      </c>
      <c r="AT29" s="6">
        <v>609</v>
      </c>
      <c r="AU29" s="6">
        <v>4253</v>
      </c>
      <c r="AV29" s="6">
        <v>2202</v>
      </c>
      <c r="AW29" s="6">
        <v>2051</v>
      </c>
      <c r="AX29" s="6">
        <v>260</v>
      </c>
      <c r="AY29" s="6">
        <v>148</v>
      </c>
      <c r="AZ29" s="6">
        <v>112</v>
      </c>
    </row>
    <row r="30" spans="1:52" x14ac:dyDescent="0.2">
      <c r="A30" s="6" t="s">
        <v>98</v>
      </c>
      <c r="B30" s="6">
        <v>68379</v>
      </c>
      <c r="C30" s="6">
        <v>34163</v>
      </c>
      <c r="D30" s="6">
        <v>34216</v>
      </c>
      <c r="E30" s="6">
        <v>19580</v>
      </c>
      <c r="F30" s="6">
        <v>9752</v>
      </c>
      <c r="G30" s="6">
        <v>9828</v>
      </c>
      <c r="H30" s="6">
        <v>1150</v>
      </c>
      <c r="I30" s="6">
        <v>581</v>
      </c>
      <c r="J30" s="6">
        <v>569</v>
      </c>
      <c r="K30" s="6">
        <v>3488</v>
      </c>
      <c r="L30" s="6">
        <v>1821</v>
      </c>
      <c r="M30" s="6">
        <v>1667</v>
      </c>
      <c r="N30" s="6" t="s">
        <v>98</v>
      </c>
      <c r="O30" s="6">
        <v>755</v>
      </c>
      <c r="P30" s="6">
        <v>386</v>
      </c>
      <c r="Q30" s="6">
        <v>369</v>
      </c>
      <c r="R30" s="6">
        <v>1154</v>
      </c>
      <c r="S30" s="6">
        <v>503</v>
      </c>
      <c r="T30" s="6">
        <v>651</v>
      </c>
      <c r="U30" s="6">
        <v>1278</v>
      </c>
      <c r="V30" s="6">
        <v>656</v>
      </c>
      <c r="W30" s="6">
        <v>622</v>
      </c>
      <c r="X30" s="6">
        <v>7460</v>
      </c>
      <c r="Y30" s="6">
        <v>3803</v>
      </c>
      <c r="Z30" s="6">
        <v>3657</v>
      </c>
      <c r="AA30" s="6" t="s">
        <v>98</v>
      </c>
      <c r="AB30" s="6">
        <v>5264</v>
      </c>
      <c r="AC30" s="6">
        <v>2640</v>
      </c>
      <c r="AD30" s="6">
        <v>2624</v>
      </c>
      <c r="AE30" s="6">
        <v>9471</v>
      </c>
      <c r="AF30" s="6">
        <v>4628</v>
      </c>
      <c r="AG30" s="6">
        <v>4843</v>
      </c>
      <c r="AH30" s="6">
        <v>413</v>
      </c>
      <c r="AI30" s="6">
        <v>202</v>
      </c>
      <c r="AJ30" s="6">
        <v>211</v>
      </c>
      <c r="AK30" s="6">
        <v>2679</v>
      </c>
      <c r="AL30" s="6">
        <v>1349</v>
      </c>
      <c r="AM30" s="6">
        <v>1330</v>
      </c>
      <c r="AN30" s="6" t="s">
        <v>98</v>
      </c>
      <c r="AO30" s="6">
        <v>10365</v>
      </c>
      <c r="AP30" s="6">
        <v>5209</v>
      </c>
      <c r="AQ30" s="6">
        <v>5156</v>
      </c>
      <c r="AR30" s="6">
        <v>1165</v>
      </c>
      <c r="AS30" s="6">
        <v>554</v>
      </c>
      <c r="AT30" s="6">
        <v>611</v>
      </c>
      <c r="AU30" s="6">
        <v>3985</v>
      </c>
      <c r="AV30" s="6">
        <v>1992</v>
      </c>
      <c r="AW30" s="6">
        <v>1993</v>
      </c>
      <c r="AX30" s="6">
        <v>172</v>
      </c>
      <c r="AY30" s="6">
        <v>87</v>
      </c>
      <c r="AZ30" s="6">
        <v>85</v>
      </c>
    </row>
    <row r="31" spans="1:52" x14ac:dyDescent="0.2">
      <c r="A31" s="6" t="s">
        <v>99</v>
      </c>
      <c r="B31" s="6">
        <v>55361</v>
      </c>
      <c r="C31" s="6">
        <v>27973</v>
      </c>
      <c r="D31" s="6">
        <v>27388</v>
      </c>
      <c r="E31" s="6">
        <v>15878</v>
      </c>
      <c r="F31" s="6">
        <v>8014</v>
      </c>
      <c r="G31" s="6">
        <v>7864</v>
      </c>
      <c r="H31" s="6">
        <v>914</v>
      </c>
      <c r="I31" s="6">
        <v>460</v>
      </c>
      <c r="J31" s="6">
        <v>454</v>
      </c>
      <c r="K31" s="6">
        <v>2870</v>
      </c>
      <c r="L31" s="6">
        <v>1514</v>
      </c>
      <c r="M31" s="6">
        <v>1356</v>
      </c>
      <c r="N31" s="6" t="s">
        <v>99</v>
      </c>
      <c r="O31" s="6">
        <v>653</v>
      </c>
      <c r="P31" s="6">
        <v>346</v>
      </c>
      <c r="Q31" s="6">
        <v>307</v>
      </c>
      <c r="R31" s="6">
        <v>930</v>
      </c>
      <c r="S31" s="6">
        <v>485</v>
      </c>
      <c r="T31" s="6">
        <v>445</v>
      </c>
      <c r="U31" s="6">
        <v>1130</v>
      </c>
      <c r="V31" s="6">
        <v>608</v>
      </c>
      <c r="W31" s="6">
        <v>522</v>
      </c>
      <c r="X31" s="6">
        <v>5758</v>
      </c>
      <c r="Y31" s="6">
        <v>2936</v>
      </c>
      <c r="Z31" s="6">
        <v>2822</v>
      </c>
      <c r="AA31" s="6" t="s">
        <v>99</v>
      </c>
      <c r="AB31" s="6">
        <v>4066</v>
      </c>
      <c r="AC31" s="6">
        <v>2077</v>
      </c>
      <c r="AD31" s="6">
        <v>1989</v>
      </c>
      <c r="AE31" s="6">
        <v>7814</v>
      </c>
      <c r="AF31" s="6">
        <v>3848</v>
      </c>
      <c r="AG31" s="6">
        <v>3966</v>
      </c>
      <c r="AH31" s="6">
        <v>333</v>
      </c>
      <c r="AI31" s="6">
        <v>167</v>
      </c>
      <c r="AJ31" s="6">
        <v>166</v>
      </c>
      <c r="AK31" s="6">
        <v>2120</v>
      </c>
      <c r="AL31" s="6">
        <v>1115</v>
      </c>
      <c r="AM31" s="6">
        <v>1005</v>
      </c>
      <c r="AN31" s="6" t="s">
        <v>99</v>
      </c>
      <c r="AO31" s="6">
        <v>8493</v>
      </c>
      <c r="AP31" s="6">
        <v>4175</v>
      </c>
      <c r="AQ31" s="6">
        <v>4318</v>
      </c>
      <c r="AR31" s="6">
        <v>1022</v>
      </c>
      <c r="AS31" s="6">
        <v>522</v>
      </c>
      <c r="AT31" s="6">
        <v>500</v>
      </c>
      <c r="AU31" s="6">
        <v>3242</v>
      </c>
      <c r="AV31" s="6">
        <v>1629</v>
      </c>
      <c r="AW31" s="6">
        <v>1613</v>
      </c>
      <c r="AX31" s="6">
        <v>138</v>
      </c>
      <c r="AY31" s="6">
        <v>77</v>
      </c>
      <c r="AZ31" s="6">
        <v>61</v>
      </c>
    </row>
    <row r="32" spans="1:52" x14ac:dyDescent="0.2">
      <c r="A32" s="6" t="s">
        <v>100</v>
      </c>
      <c r="B32" s="6">
        <v>40193</v>
      </c>
      <c r="C32" s="6">
        <v>20236</v>
      </c>
      <c r="D32" s="6">
        <v>19957</v>
      </c>
      <c r="E32" s="6">
        <v>11720</v>
      </c>
      <c r="F32" s="6">
        <v>5849</v>
      </c>
      <c r="G32" s="6">
        <v>5871</v>
      </c>
      <c r="H32" s="6">
        <v>674</v>
      </c>
      <c r="I32" s="6">
        <v>335</v>
      </c>
      <c r="J32" s="6">
        <v>339</v>
      </c>
      <c r="K32" s="6">
        <v>2015</v>
      </c>
      <c r="L32" s="6">
        <v>1054</v>
      </c>
      <c r="M32" s="6">
        <v>961</v>
      </c>
      <c r="N32" s="6" t="s">
        <v>100</v>
      </c>
      <c r="O32" s="6">
        <v>442</v>
      </c>
      <c r="P32" s="6">
        <v>226</v>
      </c>
      <c r="Q32" s="6">
        <v>216</v>
      </c>
      <c r="R32" s="6">
        <v>609</v>
      </c>
      <c r="S32" s="6">
        <v>305</v>
      </c>
      <c r="T32" s="6">
        <v>304</v>
      </c>
      <c r="U32" s="6">
        <v>789</v>
      </c>
      <c r="V32" s="6">
        <v>411</v>
      </c>
      <c r="W32" s="6">
        <v>378</v>
      </c>
      <c r="X32" s="6">
        <v>3928</v>
      </c>
      <c r="Y32" s="6">
        <v>2001</v>
      </c>
      <c r="Z32" s="6">
        <v>1927</v>
      </c>
      <c r="AA32" s="6" t="s">
        <v>100</v>
      </c>
      <c r="AB32" s="6">
        <v>2921</v>
      </c>
      <c r="AC32" s="6">
        <v>1457</v>
      </c>
      <c r="AD32" s="6">
        <v>1464</v>
      </c>
      <c r="AE32" s="6">
        <v>5914</v>
      </c>
      <c r="AF32" s="6">
        <v>2933</v>
      </c>
      <c r="AG32" s="6">
        <v>2981</v>
      </c>
      <c r="AH32" s="6">
        <v>220</v>
      </c>
      <c r="AI32" s="6">
        <v>117</v>
      </c>
      <c r="AJ32" s="6">
        <v>103</v>
      </c>
      <c r="AK32" s="6">
        <v>1551</v>
      </c>
      <c r="AL32" s="6">
        <v>787</v>
      </c>
      <c r="AM32" s="6">
        <v>764</v>
      </c>
      <c r="AN32" s="6" t="s">
        <v>100</v>
      </c>
      <c r="AO32" s="6">
        <v>6145</v>
      </c>
      <c r="AP32" s="6">
        <v>3092</v>
      </c>
      <c r="AQ32" s="6">
        <v>3053</v>
      </c>
      <c r="AR32" s="6">
        <v>767</v>
      </c>
      <c r="AS32" s="6">
        <v>375</v>
      </c>
      <c r="AT32" s="6">
        <v>392</v>
      </c>
      <c r="AU32" s="6">
        <v>2388</v>
      </c>
      <c r="AV32" s="6">
        <v>1235</v>
      </c>
      <c r="AW32" s="6">
        <v>1153</v>
      </c>
      <c r="AX32" s="6">
        <v>110</v>
      </c>
      <c r="AY32" s="6">
        <v>59</v>
      </c>
      <c r="AZ32" s="6">
        <v>51</v>
      </c>
    </row>
    <row r="33" spans="1:52" x14ac:dyDescent="0.2">
      <c r="A33" s="6" t="s">
        <v>101</v>
      </c>
      <c r="B33" s="6">
        <v>28641</v>
      </c>
      <c r="C33" s="6">
        <v>14659</v>
      </c>
      <c r="D33" s="6">
        <v>13982</v>
      </c>
      <c r="E33" s="6">
        <v>8096</v>
      </c>
      <c r="F33" s="6">
        <v>4113</v>
      </c>
      <c r="G33" s="6">
        <v>3983</v>
      </c>
      <c r="H33" s="6">
        <v>497</v>
      </c>
      <c r="I33" s="6">
        <v>251</v>
      </c>
      <c r="J33" s="6">
        <v>246</v>
      </c>
      <c r="K33" s="6">
        <v>1423</v>
      </c>
      <c r="L33" s="6">
        <v>753</v>
      </c>
      <c r="M33" s="6">
        <v>670</v>
      </c>
      <c r="N33" s="6" t="s">
        <v>101</v>
      </c>
      <c r="O33" s="6">
        <v>337</v>
      </c>
      <c r="P33" s="6">
        <v>186</v>
      </c>
      <c r="Q33" s="6">
        <v>151</v>
      </c>
      <c r="R33" s="6">
        <v>467</v>
      </c>
      <c r="S33" s="6">
        <v>213</v>
      </c>
      <c r="T33" s="6">
        <v>254</v>
      </c>
      <c r="U33" s="6">
        <v>592</v>
      </c>
      <c r="V33" s="6">
        <v>321</v>
      </c>
      <c r="W33" s="6">
        <v>271</v>
      </c>
      <c r="X33" s="6">
        <v>2708</v>
      </c>
      <c r="Y33" s="6">
        <v>1355</v>
      </c>
      <c r="Z33" s="6">
        <v>1353</v>
      </c>
      <c r="AA33" s="6" t="s">
        <v>101</v>
      </c>
      <c r="AB33" s="6">
        <v>2194</v>
      </c>
      <c r="AC33" s="6">
        <v>1125</v>
      </c>
      <c r="AD33" s="6">
        <v>1069</v>
      </c>
      <c r="AE33" s="6">
        <v>4430</v>
      </c>
      <c r="AF33" s="6">
        <v>2295</v>
      </c>
      <c r="AG33" s="6">
        <v>2135</v>
      </c>
      <c r="AH33" s="6">
        <v>162</v>
      </c>
      <c r="AI33" s="6">
        <v>97</v>
      </c>
      <c r="AJ33" s="6">
        <v>65</v>
      </c>
      <c r="AK33" s="6">
        <v>1114</v>
      </c>
      <c r="AL33" s="6">
        <v>554</v>
      </c>
      <c r="AM33" s="6">
        <v>560</v>
      </c>
      <c r="AN33" s="6" t="s">
        <v>101</v>
      </c>
      <c r="AO33" s="6">
        <v>4316</v>
      </c>
      <c r="AP33" s="6">
        <v>2217</v>
      </c>
      <c r="AQ33" s="6">
        <v>2099</v>
      </c>
      <c r="AR33" s="6">
        <v>522</v>
      </c>
      <c r="AS33" s="6">
        <v>279</v>
      </c>
      <c r="AT33" s="6">
        <v>243</v>
      </c>
      <c r="AU33" s="6">
        <v>1690</v>
      </c>
      <c r="AV33" s="6">
        <v>857</v>
      </c>
      <c r="AW33" s="6">
        <v>833</v>
      </c>
      <c r="AX33" s="6">
        <v>93</v>
      </c>
      <c r="AY33" s="6">
        <v>43</v>
      </c>
      <c r="AZ33" s="6">
        <v>50</v>
      </c>
    </row>
    <row r="34" spans="1:52" x14ac:dyDescent="0.2">
      <c r="A34" s="6" t="s">
        <v>102</v>
      </c>
      <c r="B34" s="6">
        <v>19450</v>
      </c>
      <c r="C34" s="6">
        <v>9913</v>
      </c>
      <c r="D34" s="6">
        <v>9537</v>
      </c>
      <c r="E34" s="6">
        <v>5667</v>
      </c>
      <c r="F34" s="6">
        <v>2839</v>
      </c>
      <c r="G34" s="6">
        <v>2828</v>
      </c>
      <c r="H34" s="6">
        <v>329</v>
      </c>
      <c r="I34" s="6">
        <v>173</v>
      </c>
      <c r="J34" s="6">
        <v>156</v>
      </c>
      <c r="K34" s="6">
        <v>964</v>
      </c>
      <c r="L34" s="6">
        <v>489</v>
      </c>
      <c r="M34" s="6">
        <v>475</v>
      </c>
      <c r="N34" s="6" t="s">
        <v>102</v>
      </c>
      <c r="O34" s="6">
        <v>229</v>
      </c>
      <c r="P34" s="6">
        <v>119</v>
      </c>
      <c r="Q34" s="6">
        <v>110</v>
      </c>
      <c r="R34" s="6">
        <v>296</v>
      </c>
      <c r="S34" s="6">
        <v>139</v>
      </c>
      <c r="T34" s="6">
        <v>157</v>
      </c>
      <c r="U34" s="6">
        <v>409</v>
      </c>
      <c r="V34" s="6">
        <v>220</v>
      </c>
      <c r="W34" s="6">
        <v>189</v>
      </c>
      <c r="X34" s="6">
        <v>1886</v>
      </c>
      <c r="Y34" s="6">
        <v>936</v>
      </c>
      <c r="Z34" s="6">
        <v>950</v>
      </c>
      <c r="AA34" s="6" t="s">
        <v>102</v>
      </c>
      <c r="AB34" s="6">
        <v>1550</v>
      </c>
      <c r="AC34" s="6">
        <v>800</v>
      </c>
      <c r="AD34" s="6">
        <v>750</v>
      </c>
      <c r="AE34" s="6">
        <v>2711</v>
      </c>
      <c r="AF34" s="6">
        <v>1405</v>
      </c>
      <c r="AG34" s="6">
        <v>1306</v>
      </c>
      <c r="AH34" s="6">
        <v>95</v>
      </c>
      <c r="AI34" s="6">
        <v>41</v>
      </c>
      <c r="AJ34" s="6">
        <v>54</v>
      </c>
      <c r="AK34" s="6">
        <v>820</v>
      </c>
      <c r="AL34" s="6">
        <v>457</v>
      </c>
      <c r="AM34" s="6">
        <v>363</v>
      </c>
      <c r="AN34" s="6" t="s">
        <v>102</v>
      </c>
      <c r="AO34" s="6">
        <v>2838</v>
      </c>
      <c r="AP34" s="6">
        <v>1434</v>
      </c>
      <c r="AQ34" s="6">
        <v>1404</v>
      </c>
      <c r="AR34" s="6">
        <v>396</v>
      </c>
      <c r="AS34" s="6">
        <v>207</v>
      </c>
      <c r="AT34" s="6">
        <v>189</v>
      </c>
      <c r="AU34" s="6">
        <v>1188</v>
      </c>
      <c r="AV34" s="6">
        <v>622</v>
      </c>
      <c r="AW34" s="6">
        <v>566</v>
      </c>
      <c r="AX34" s="6">
        <v>72</v>
      </c>
      <c r="AY34" s="6">
        <v>32</v>
      </c>
      <c r="AZ34" s="6">
        <v>40</v>
      </c>
    </row>
    <row r="35" spans="1:52" x14ac:dyDescent="0.2">
      <c r="A35" s="6" t="s">
        <v>103</v>
      </c>
      <c r="B35" s="6">
        <v>12317</v>
      </c>
      <c r="C35" s="6">
        <v>6296</v>
      </c>
      <c r="D35" s="6">
        <v>6021</v>
      </c>
      <c r="E35" s="6">
        <v>3488</v>
      </c>
      <c r="F35" s="6">
        <v>1798</v>
      </c>
      <c r="G35" s="6">
        <v>1690</v>
      </c>
      <c r="H35" s="6">
        <v>233</v>
      </c>
      <c r="I35" s="6">
        <v>125</v>
      </c>
      <c r="J35" s="6">
        <v>108</v>
      </c>
      <c r="K35" s="6">
        <v>665</v>
      </c>
      <c r="L35" s="6">
        <v>336</v>
      </c>
      <c r="M35" s="6">
        <v>329</v>
      </c>
      <c r="N35" s="6" t="s">
        <v>103</v>
      </c>
      <c r="O35" s="6">
        <v>176</v>
      </c>
      <c r="P35" s="6">
        <v>99</v>
      </c>
      <c r="Q35" s="6">
        <v>77</v>
      </c>
      <c r="R35" s="6">
        <v>260</v>
      </c>
      <c r="S35" s="6">
        <v>120</v>
      </c>
      <c r="T35" s="6">
        <v>140</v>
      </c>
      <c r="U35" s="6">
        <v>253</v>
      </c>
      <c r="V35" s="6">
        <v>140</v>
      </c>
      <c r="W35" s="6">
        <v>113</v>
      </c>
      <c r="X35" s="6">
        <v>1171</v>
      </c>
      <c r="Y35" s="6">
        <v>597</v>
      </c>
      <c r="Z35" s="6">
        <v>574</v>
      </c>
      <c r="AA35" s="6" t="s">
        <v>103</v>
      </c>
      <c r="AB35" s="6">
        <v>1002</v>
      </c>
      <c r="AC35" s="6">
        <v>527</v>
      </c>
      <c r="AD35" s="6">
        <v>475</v>
      </c>
      <c r="AE35" s="6">
        <v>1688</v>
      </c>
      <c r="AF35" s="6">
        <v>849</v>
      </c>
      <c r="AG35" s="6">
        <v>839</v>
      </c>
      <c r="AH35" s="6">
        <v>55</v>
      </c>
      <c r="AI35" s="6">
        <v>30</v>
      </c>
      <c r="AJ35" s="6">
        <v>25</v>
      </c>
      <c r="AK35" s="6">
        <v>544</v>
      </c>
      <c r="AL35" s="6">
        <v>269</v>
      </c>
      <c r="AM35" s="6">
        <v>275</v>
      </c>
      <c r="AN35" s="6" t="s">
        <v>103</v>
      </c>
      <c r="AO35" s="6">
        <v>1750</v>
      </c>
      <c r="AP35" s="6">
        <v>893</v>
      </c>
      <c r="AQ35" s="6">
        <v>857</v>
      </c>
      <c r="AR35" s="6">
        <v>220</v>
      </c>
      <c r="AS35" s="6">
        <v>114</v>
      </c>
      <c r="AT35" s="6">
        <v>106</v>
      </c>
      <c r="AU35" s="6">
        <v>761</v>
      </c>
      <c r="AV35" s="6">
        <v>376</v>
      </c>
      <c r="AW35" s="6">
        <v>385</v>
      </c>
      <c r="AX35" s="6">
        <v>51</v>
      </c>
      <c r="AY35" s="6">
        <v>23</v>
      </c>
      <c r="AZ35" s="6">
        <v>28</v>
      </c>
    </row>
    <row r="36" spans="1:52" x14ac:dyDescent="0.2">
      <c r="A36" s="6" t="s">
        <v>104</v>
      </c>
      <c r="B36" s="6">
        <v>6482</v>
      </c>
      <c r="C36" s="6">
        <v>3366</v>
      </c>
      <c r="D36" s="6">
        <v>3116</v>
      </c>
      <c r="E36" s="6">
        <v>1765</v>
      </c>
      <c r="F36" s="6">
        <v>951</v>
      </c>
      <c r="G36" s="6">
        <v>814</v>
      </c>
      <c r="H36" s="6">
        <v>155</v>
      </c>
      <c r="I36" s="6">
        <v>73</v>
      </c>
      <c r="J36" s="6">
        <v>82</v>
      </c>
      <c r="K36" s="6">
        <v>343</v>
      </c>
      <c r="L36" s="6">
        <v>181</v>
      </c>
      <c r="M36" s="6">
        <v>162</v>
      </c>
      <c r="N36" s="6" t="s">
        <v>104</v>
      </c>
      <c r="O36" s="6">
        <v>107</v>
      </c>
      <c r="P36" s="6">
        <v>59</v>
      </c>
      <c r="Q36" s="6">
        <v>48</v>
      </c>
      <c r="R36" s="6">
        <v>156</v>
      </c>
      <c r="S36" s="6">
        <v>88</v>
      </c>
      <c r="T36" s="6">
        <v>68</v>
      </c>
      <c r="U36" s="6">
        <v>149</v>
      </c>
      <c r="V36" s="6">
        <v>84</v>
      </c>
      <c r="W36" s="6">
        <v>65</v>
      </c>
      <c r="X36" s="6">
        <v>640</v>
      </c>
      <c r="Y36" s="6">
        <v>313</v>
      </c>
      <c r="Z36" s="6">
        <v>327</v>
      </c>
      <c r="AA36" s="6" t="s">
        <v>104</v>
      </c>
      <c r="AB36" s="6">
        <v>494</v>
      </c>
      <c r="AC36" s="6">
        <v>279</v>
      </c>
      <c r="AD36" s="6">
        <v>215</v>
      </c>
      <c r="AE36" s="6">
        <v>816</v>
      </c>
      <c r="AF36" s="6">
        <v>400</v>
      </c>
      <c r="AG36" s="6">
        <v>416</v>
      </c>
      <c r="AH36" s="6">
        <v>21</v>
      </c>
      <c r="AI36" s="6">
        <v>11</v>
      </c>
      <c r="AJ36" s="6">
        <v>10</v>
      </c>
      <c r="AK36" s="6">
        <v>267</v>
      </c>
      <c r="AL36" s="6">
        <v>134</v>
      </c>
      <c r="AM36" s="6">
        <v>133</v>
      </c>
      <c r="AN36" s="6" t="s">
        <v>104</v>
      </c>
      <c r="AO36" s="6">
        <v>1025</v>
      </c>
      <c r="AP36" s="6">
        <v>502</v>
      </c>
      <c r="AQ36" s="6">
        <v>523</v>
      </c>
      <c r="AR36" s="6">
        <v>112</v>
      </c>
      <c r="AS36" s="6">
        <v>62</v>
      </c>
      <c r="AT36" s="6">
        <v>50</v>
      </c>
      <c r="AU36" s="6">
        <v>398</v>
      </c>
      <c r="AV36" s="6">
        <v>210</v>
      </c>
      <c r="AW36" s="6">
        <v>188</v>
      </c>
      <c r="AX36" s="6">
        <v>34</v>
      </c>
      <c r="AY36" s="6">
        <v>19</v>
      </c>
      <c r="AZ36" s="6">
        <v>15</v>
      </c>
    </row>
    <row r="37" spans="1:52" x14ac:dyDescent="0.2">
      <c r="A37" s="6" t="s">
        <v>105</v>
      </c>
      <c r="B37" s="6">
        <v>2819</v>
      </c>
      <c r="C37" s="6">
        <v>1485</v>
      </c>
      <c r="D37" s="6">
        <v>1334</v>
      </c>
      <c r="E37" s="6">
        <v>727</v>
      </c>
      <c r="F37" s="6">
        <v>389</v>
      </c>
      <c r="G37" s="6">
        <v>338</v>
      </c>
      <c r="H37" s="6">
        <v>70</v>
      </c>
      <c r="I37" s="6">
        <v>42</v>
      </c>
      <c r="J37" s="6">
        <v>28</v>
      </c>
      <c r="K37" s="6">
        <v>164</v>
      </c>
      <c r="L37" s="6">
        <v>85</v>
      </c>
      <c r="M37" s="6">
        <v>79</v>
      </c>
      <c r="N37" s="6" t="s">
        <v>105</v>
      </c>
      <c r="O37" s="6">
        <v>51</v>
      </c>
      <c r="P37" s="6">
        <v>25</v>
      </c>
      <c r="Q37" s="6">
        <v>26</v>
      </c>
      <c r="R37" s="6">
        <v>63</v>
      </c>
      <c r="S37" s="6">
        <v>35</v>
      </c>
      <c r="T37" s="6">
        <v>28</v>
      </c>
      <c r="U37" s="6">
        <v>62</v>
      </c>
      <c r="V37" s="6">
        <v>33</v>
      </c>
      <c r="W37" s="6">
        <v>29</v>
      </c>
      <c r="X37" s="6">
        <v>261</v>
      </c>
      <c r="Y37" s="6">
        <v>136</v>
      </c>
      <c r="Z37" s="6">
        <v>125</v>
      </c>
      <c r="AA37" s="6" t="s">
        <v>105</v>
      </c>
      <c r="AB37" s="6">
        <v>202</v>
      </c>
      <c r="AC37" s="6">
        <v>102</v>
      </c>
      <c r="AD37" s="6">
        <v>100</v>
      </c>
      <c r="AE37" s="6">
        <v>368</v>
      </c>
      <c r="AF37" s="6">
        <v>196</v>
      </c>
      <c r="AG37" s="6">
        <v>172</v>
      </c>
      <c r="AH37" s="6">
        <v>15</v>
      </c>
      <c r="AI37" s="6">
        <v>11</v>
      </c>
      <c r="AJ37" s="6">
        <v>4</v>
      </c>
      <c r="AK37" s="6">
        <v>112</v>
      </c>
      <c r="AL37" s="6">
        <v>54</v>
      </c>
      <c r="AM37" s="6">
        <v>58</v>
      </c>
      <c r="AN37" s="6" t="s">
        <v>105</v>
      </c>
      <c r="AO37" s="6">
        <v>451</v>
      </c>
      <c r="AP37" s="6">
        <v>225</v>
      </c>
      <c r="AQ37" s="6">
        <v>226</v>
      </c>
      <c r="AR37" s="6">
        <v>39</v>
      </c>
      <c r="AS37" s="6">
        <v>23</v>
      </c>
      <c r="AT37" s="6">
        <v>16</v>
      </c>
      <c r="AU37" s="6">
        <v>219</v>
      </c>
      <c r="AV37" s="6">
        <v>122</v>
      </c>
      <c r="AW37" s="6">
        <v>97</v>
      </c>
      <c r="AX37" s="6">
        <v>15</v>
      </c>
      <c r="AY37" s="6">
        <v>7</v>
      </c>
      <c r="AZ37" s="6">
        <v>8</v>
      </c>
    </row>
    <row r="38" spans="1:52" x14ac:dyDescent="0.2">
      <c r="A38" s="6" t="s">
        <v>106</v>
      </c>
      <c r="B38" s="6">
        <v>945</v>
      </c>
      <c r="C38" s="6">
        <v>529</v>
      </c>
      <c r="D38" s="6">
        <v>416</v>
      </c>
      <c r="E38" s="6">
        <v>211</v>
      </c>
      <c r="F38" s="6">
        <v>112</v>
      </c>
      <c r="G38" s="6">
        <v>99</v>
      </c>
      <c r="H38" s="6">
        <v>18</v>
      </c>
      <c r="I38" s="6">
        <v>10</v>
      </c>
      <c r="J38" s="6">
        <v>8</v>
      </c>
      <c r="K38" s="6">
        <v>58</v>
      </c>
      <c r="L38" s="6">
        <v>36</v>
      </c>
      <c r="M38" s="6">
        <v>22</v>
      </c>
      <c r="N38" s="6" t="s">
        <v>106</v>
      </c>
      <c r="O38" s="6">
        <v>16</v>
      </c>
      <c r="P38" s="6">
        <v>7</v>
      </c>
      <c r="Q38" s="6">
        <v>9</v>
      </c>
      <c r="R38" s="6">
        <v>26</v>
      </c>
      <c r="S38" s="6">
        <v>16</v>
      </c>
      <c r="T38" s="6">
        <v>10</v>
      </c>
      <c r="U38" s="6">
        <v>19</v>
      </c>
      <c r="V38" s="6">
        <v>12</v>
      </c>
      <c r="W38" s="6">
        <v>7</v>
      </c>
      <c r="X38" s="6">
        <v>102</v>
      </c>
      <c r="Y38" s="6">
        <v>48</v>
      </c>
      <c r="Z38" s="6">
        <v>54</v>
      </c>
      <c r="AA38" s="6" t="s">
        <v>106</v>
      </c>
      <c r="AB38" s="6">
        <v>73</v>
      </c>
      <c r="AC38" s="6">
        <v>42</v>
      </c>
      <c r="AD38" s="6">
        <v>31</v>
      </c>
      <c r="AE38" s="6">
        <v>110</v>
      </c>
      <c r="AF38" s="6">
        <v>62</v>
      </c>
      <c r="AG38" s="6">
        <v>48</v>
      </c>
      <c r="AH38" s="6">
        <v>5</v>
      </c>
      <c r="AI38" s="6">
        <v>2</v>
      </c>
      <c r="AJ38" s="6">
        <v>3</v>
      </c>
      <c r="AK38" s="6">
        <v>47</v>
      </c>
      <c r="AL38" s="6">
        <v>28</v>
      </c>
      <c r="AM38" s="6">
        <v>19</v>
      </c>
      <c r="AN38" s="6" t="s">
        <v>106</v>
      </c>
      <c r="AO38" s="6">
        <v>158</v>
      </c>
      <c r="AP38" s="6">
        <v>98</v>
      </c>
      <c r="AQ38" s="6">
        <v>60</v>
      </c>
      <c r="AR38" s="6">
        <v>16</v>
      </c>
      <c r="AS38" s="6">
        <v>8</v>
      </c>
      <c r="AT38" s="6">
        <v>8</v>
      </c>
      <c r="AU38" s="6">
        <v>76</v>
      </c>
      <c r="AV38" s="6">
        <v>42</v>
      </c>
      <c r="AW38" s="6">
        <v>34</v>
      </c>
      <c r="AX38" s="6">
        <v>10</v>
      </c>
      <c r="AY38" s="6">
        <v>6</v>
      </c>
      <c r="AZ38" s="6">
        <v>4</v>
      </c>
    </row>
    <row r="39" spans="1:52" x14ac:dyDescent="0.2">
      <c r="A39" s="6" t="s">
        <v>107</v>
      </c>
      <c r="B39" s="6">
        <v>434</v>
      </c>
      <c r="C39" s="6">
        <v>225</v>
      </c>
      <c r="D39" s="6">
        <v>209</v>
      </c>
      <c r="E39" s="6">
        <v>102</v>
      </c>
      <c r="F39" s="6">
        <v>53</v>
      </c>
      <c r="G39" s="6">
        <v>49</v>
      </c>
      <c r="H39" s="6">
        <v>7</v>
      </c>
      <c r="I39" s="6">
        <v>3</v>
      </c>
      <c r="J39" s="6">
        <v>4</v>
      </c>
      <c r="K39" s="6">
        <v>21</v>
      </c>
      <c r="L39" s="6">
        <v>8</v>
      </c>
      <c r="M39" s="6">
        <v>13</v>
      </c>
      <c r="N39" s="6" t="s">
        <v>107</v>
      </c>
      <c r="O39" s="6">
        <v>6</v>
      </c>
      <c r="P39" s="6">
        <v>4</v>
      </c>
      <c r="Q39" s="6">
        <v>2</v>
      </c>
      <c r="R39" s="6">
        <v>6</v>
      </c>
      <c r="S39" s="6">
        <v>3</v>
      </c>
      <c r="T39" s="6">
        <v>3</v>
      </c>
      <c r="U39" s="6">
        <v>16</v>
      </c>
      <c r="V39" s="6">
        <v>7</v>
      </c>
      <c r="W39" s="6">
        <v>9</v>
      </c>
      <c r="X39" s="6">
        <v>48</v>
      </c>
      <c r="Y39" s="6">
        <v>23</v>
      </c>
      <c r="Z39" s="6">
        <v>25</v>
      </c>
      <c r="AA39" s="6" t="s">
        <v>107</v>
      </c>
      <c r="AB39" s="6">
        <v>39</v>
      </c>
      <c r="AC39" s="6">
        <v>21</v>
      </c>
      <c r="AD39" s="6">
        <v>18</v>
      </c>
      <c r="AE39" s="6">
        <v>49</v>
      </c>
      <c r="AF39" s="6">
        <v>25</v>
      </c>
      <c r="AG39" s="6">
        <v>24</v>
      </c>
      <c r="AH39" s="6">
        <v>2</v>
      </c>
      <c r="AI39" s="6">
        <v>2</v>
      </c>
      <c r="AJ39" s="6">
        <v>0</v>
      </c>
      <c r="AK39" s="6">
        <v>20</v>
      </c>
      <c r="AL39" s="6">
        <v>13</v>
      </c>
      <c r="AM39" s="6">
        <v>7</v>
      </c>
      <c r="AN39" s="6" t="s">
        <v>107</v>
      </c>
      <c r="AO39" s="6">
        <v>78</v>
      </c>
      <c r="AP39" s="6">
        <v>40</v>
      </c>
      <c r="AQ39" s="6">
        <v>38</v>
      </c>
      <c r="AR39" s="6">
        <v>8</v>
      </c>
      <c r="AS39" s="6">
        <v>5</v>
      </c>
      <c r="AT39" s="6">
        <v>3</v>
      </c>
      <c r="AU39" s="6">
        <v>31</v>
      </c>
      <c r="AV39" s="6">
        <v>18</v>
      </c>
      <c r="AW39" s="6">
        <v>13</v>
      </c>
      <c r="AX39" s="6">
        <v>1</v>
      </c>
      <c r="AY39" s="6">
        <v>0</v>
      </c>
      <c r="AZ39" s="6">
        <v>1</v>
      </c>
    </row>
    <row r="40" spans="1:52" x14ac:dyDescent="0.2">
      <c r="A40" s="6" t="s">
        <v>108</v>
      </c>
      <c r="B40" s="6">
        <v>170</v>
      </c>
      <c r="C40" s="6">
        <v>89</v>
      </c>
      <c r="D40" s="6">
        <v>81</v>
      </c>
      <c r="E40" s="6">
        <v>43</v>
      </c>
      <c r="F40" s="6">
        <v>21</v>
      </c>
      <c r="G40" s="6">
        <v>22</v>
      </c>
      <c r="H40" s="6">
        <v>8</v>
      </c>
      <c r="I40" s="6">
        <v>4</v>
      </c>
      <c r="J40" s="6">
        <v>4</v>
      </c>
      <c r="K40" s="6">
        <v>13</v>
      </c>
      <c r="L40" s="6">
        <v>6</v>
      </c>
      <c r="M40" s="6">
        <v>7</v>
      </c>
      <c r="N40" s="6" t="s">
        <v>108</v>
      </c>
      <c r="O40" s="6">
        <v>4</v>
      </c>
      <c r="P40" s="6">
        <v>4</v>
      </c>
      <c r="Q40" s="6">
        <v>0</v>
      </c>
      <c r="R40" s="6">
        <v>3</v>
      </c>
      <c r="S40" s="6">
        <v>2</v>
      </c>
      <c r="T40" s="6">
        <v>1</v>
      </c>
      <c r="U40" s="6">
        <v>4</v>
      </c>
      <c r="V40" s="6">
        <v>3</v>
      </c>
      <c r="W40" s="6">
        <v>1</v>
      </c>
      <c r="X40" s="6">
        <v>17</v>
      </c>
      <c r="Y40" s="6">
        <v>8</v>
      </c>
      <c r="Z40" s="6">
        <v>9</v>
      </c>
      <c r="AA40" s="6" t="s">
        <v>108</v>
      </c>
      <c r="AB40" s="6">
        <v>15</v>
      </c>
      <c r="AC40" s="6">
        <v>8</v>
      </c>
      <c r="AD40" s="6">
        <v>7</v>
      </c>
      <c r="AE40" s="6">
        <v>14</v>
      </c>
      <c r="AF40" s="6">
        <v>8</v>
      </c>
      <c r="AG40" s="6">
        <v>6</v>
      </c>
      <c r="AH40" s="6">
        <v>0</v>
      </c>
      <c r="AI40" s="6">
        <v>0</v>
      </c>
      <c r="AJ40" s="6">
        <v>0</v>
      </c>
      <c r="AK40" s="6">
        <v>10</v>
      </c>
      <c r="AL40" s="6">
        <v>8</v>
      </c>
      <c r="AM40" s="6">
        <v>2</v>
      </c>
      <c r="AN40" s="6" t="s">
        <v>108</v>
      </c>
      <c r="AO40" s="6">
        <v>22</v>
      </c>
      <c r="AP40" s="6">
        <v>7</v>
      </c>
      <c r="AQ40" s="6">
        <v>15</v>
      </c>
      <c r="AR40" s="6">
        <v>2</v>
      </c>
      <c r="AS40" s="6">
        <v>1</v>
      </c>
      <c r="AT40" s="6">
        <v>1</v>
      </c>
      <c r="AU40" s="6">
        <v>14</v>
      </c>
      <c r="AV40" s="6">
        <v>8</v>
      </c>
      <c r="AW40" s="6">
        <v>6</v>
      </c>
      <c r="AX40" s="6">
        <v>1</v>
      </c>
      <c r="AY40" s="6">
        <v>1</v>
      </c>
      <c r="AZ40" s="6">
        <v>0</v>
      </c>
    </row>
    <row r="41" spans="1:52" x14ac:dyDescent="0.2">
      <c r="A41" s="6" t="s">
        <v>109</v>
      </c>
      <c r="B41" s="6">
        <v>186</v>
      </c>
      <c r="C41" s="6">
        <v>84</v>
      </c>
      <c r="D41" s="6">
        <v>102</v>
      </c>
      <c r="E41" s="6">
        <v>70</v>
      </c>
      <c r="F41" s="6">
        <v>33</v>
      </c>
      <c r="G41" s="6">
        <v>37</v>
      </c>
      <c r="H41" s="6">
        <v>4</v>
      </c>
      <c r="I41" s="6">
        <v>1</v>
      </c>
      <c r="J41" s="6">
        <v>3</v>
      </c>
      <c r="K41" s="6">
        <v>8</v>
      </c>
      <c r="L41" s="6">
        <v>4</v>
      </c>
      <c r="M41" s="6">
        <v>4</v>
      </c>
      <c r="N41" s="6" t="s">
        <v>109</v>
      </c>
      <c r="O41" s="6">
        <v>2</v>
      </c>
      <c r="P41" s="6">
        <v>1</v>
      </c>
      <c r="Q41" s="6">
        <v>1</v>
      </c>
      <c r="R41" s="6">
        <v>5</v>
      </c>
      <c r="S41" s="6">
        <v>4</v>
      </c>
      <c r="T41" s="6">
        <v>1</v>
      </c>
      <c r="U41" s="6">
        <v>0</v>
      </c>
      <c r="V41" s="6">
        <v>0</v>
      </c>
      <c r="W41" s="6">
        <v>0</v>
      </c>
      <c r="X41" s="6">
        <v>18</v>
      </c>
      <c r="Y41" s="6">
        <v>7</v>
      </c>
      <c r="Z41" s="6">
        <v>11</v>
      </c>
      <c r="AA41" s="6" t="s">
        <v>109</v>
      </c>
      <c r="AB41" s="6">
        <v>12</v>
      </c>
      <c r="AC41" s="6">
        <v>7</v>
      </c>
      <c r="AD41" s="6">
        <v>5</v>
      </c>
      <c r="AE41" s="6">
        <v>13</v>
      </c>
      <c r="AF41" s="6">
        <v>6</v>
      </c>
      <c r="AG41" s="6">
        <v>7</v>
      </c>
      <c r="AH41" s="6">
        <v>2</v>
      </c>
      <c r="AI41" s="6">
        <v>0</v>
      </c>
      <c r="AJ41" s="6">
        <v>2</v>
      </c>
      <c r="AK41" s="6">
        <v>13</v>
      </c>
      <c r="AL41" s="6">
        <v>7</v>
      </c>
      <c r="AM41" s="6">
        <v>6</v>
      </c>
      <c r="AN41" s="6" t="s">
        <v>109</v>
      </c>
      <c r="AO41" s="6">
        <v>26</v>
      </c>
      <c r="AP41" s="6">
        <v>11</v>
      </c>
      <c r="AQ41" s="6">
        <v>15</v>
      </c>
      <c r="AR41" s="6">
        <v>1</v>
      </c>
      <c r="AS41" s="6">
        <v>1</v>
      </c>
      <c r="AT41" s="6">
        <v>0</v>
      </c>
      <c r="AU41" s="6">
        <v>12</v>
      </c>
      <c r="AV41" s="6">
        <v>2</v>
      </c>
      <c r="AW41" s="6">
        <v>10</v>
      </c>
      <c r="AX41" s="6">
        <v>0</v>
      </c>
      <c r="AY41" s="6">
        <v>0</v>
      </c>
      <c r="AZ41" s="6">
        <v>0</v>
      </c>
    </row>
    <row r="42" spans="1:52" x14ac:dyDescent="0.2">
      <c r="A42" s="6" t="s">
        <v>89</v>
      </c>
      <c r="B42" s="6">
        <v>1308</v>
      </c>
      <c r="C42" s="6">
        <v>711</v>
      </c>
      <c r="D42" s="6">
        <v>597</v>
      </c>
      <c r="E42" s="6">
        <v>329</v>
      </c>
      <c r="F42" s="6">
        <v>172</v>
      </c>
      <c r="G42" s="6">
        <v>157</v>
      </c>
      <c r="H42" s="6">
        <v>10</v>
      </c>
      <c r="I42" s="6">
        <v>5</v>
      </c>
      <c r="J42" s="6">
        <v>5</v>
      </c>
      <c r="K42" s="6">
        <v>44</v>
      </c>
      <c r="L42" s="6">
        <v>29</v>
      </c>
      <c r="M42" s="6">
        <v>15</v>
      </c>
      <c r="N42" s="6" t="s">
        <v>89</v>
      </c>
      <c r="O42" s="6">
        <v>59</v>
      </c>
      <c r="P42" s="6">
        <v>28</v>
      </c>
      <c r="Q42" s="6">
        <v>31</v>
      </c>
      <c r="R42" s="6">
        <v>18</v>
      </c>
      <c r="S42" s="6">
        <v>11</v>
      </c>
      <c r="T42" s="6">
        <v>7</v>
      </c>
      <c r="U42" s="6">
        <v>16</v>
      </c>
      <c r="V42" s="6">
        <v>7</v>
      </c>
      <c r="W42" s="6">
        <v>9</v>
      </c>
      <c r="X42" s="6">
        <v>110</v>
      </c>
      <c r="Y42" s="6">
        <v>63</v>
      </c>
      <c r="Z42" s="6">
        <v>47</v>
      </c>
      <c r="AA42" s="6" t="s">
        <v>89</v>
      </c>
      <c r="AB42" s="6">
        <v>156</v>
      </c>
      <c r="AC42" s="6">
        <v>80</v>
      </c>
      <c r="AD42" s="6">
        <v>76</v>
      </c>
      <c r="AE42" s="6">
        <v>235</v>
      </c>
      <c r="AF42" s="6">
        <v>134</v>
      </c>
      <c r="AG42" s="6">
        <v>101</v>
      </c>
      <c r="AH42" s="6">
        <v>11</v>
      </c>
      <c r="AI42" s="6">
        <v>6</v>
      </c>
      <c r="AJ42" s="6">
        <v>5</v>
      </c>
      <c r="AK42" s="6">
        <v>50</v>
      </c>
      <c r="AL42" s="6">
        <v>24</v>
      </c>
      <c r="AM42" s="6">
        <v>26</v>
      </c>
      <c r="AN42" s="6" t="s">
        <v>89</v>
      </c>
      <c r="AO42" s="6">
        <v>188</v>
      </c>
      <c r="AP42" s="6">
        <v>105</v>
      </c>
      <c r="AQ42" s="6">
        <v>83</v>
      </c>
      <c r="AR42" s="6">
        <v>17</v>
      </c>
      <c r="AS42" s="6">
        <v>7</v>
      </c>
      <c r="AT42" s="6">
        <v>10</v>
      </c>
      <c r="AU42" s="6">
        <v>63</v>
      </c>
      <c r="AV42" s="6">
        <v>38</v>
      </c>
      <c r="AW42" s="6">
        <v>25</v>
      </c>
      <c r="AX42" s="6">
        <v>2</v>
      </c>
      <c r="AY42" s="6">
        <v>2</v>
      </c>
      <c r="AZ42" s="6">
        <v>0</v>
      </c>
    </row>
    <row r="43" spans="1:52" s="28" customFormat="1" x14ac:dyDescent="0.2">
      <c r="A43" s="28" t="s">
        <v>36</v>
      </c>
      <c r="B43" s="28">
        <v>16.3</v>
      </c>
      <c r="C43" s="28">
        <v>16.2</v>
      </c>
      <c r="D43" s="28">
        <v>16.399999999999999</v>
      </c>
      <c r="E43" s="28">
        <v>16.7</v>
      </c>
      <c r="F43" s="28">
        <v>16.600000000000001</v>
      </c>
      <c r="G43" s="28">
        <v>16.8</v>
      </c>
      <c r="H43" s="28">
        <v>14.6</v>
      </c>
      <c r="I43" s="28">
        <v>14.2</v>
      </c>
      <c r="J43" s="28">
        <v>15</v>
      </c>
      <c r="K43" s="28">
        <v>14.8</v>
      </c>
      <c r="L43" s="28">
        <v>14.9</v>
      </c>
      <c r="M43" s="28">
        <v>14.7</v>
      </c>
      <c r="N43" s="28" t="s">
        <v>36</v>
      </c>
      <c r="O43" s="28">
        <v>14.7</v>
      </c>
      <c r="P43" s="28">
        <v>14.8</v>
      </c>
      <c r="Q43" s="28">
        <v>14.5</v>
      </c>
      <c r="R43" s="28">
        <v>13.6</v>
      </c>
      <c r="S43" s="28">
        <v>13</v>
      </c>
      <c r="T43" s="28">
        <v>14.3</v>
      </c>
      <c r="U43" s="28">
        <v>14.2</v>
      </c>
      <c r="V43" s="28">
        <v>14.3</v>
      </c>
      <c r="W43" s="28">
        <v>14.1</v>
      </c>
      <c r="X43" s="28">
        <v>16.2</v>
      </c>
      <c r="Y43" s="28">
        <v>16.100000000000001</v>
      </c>
      <c r="Z43" s="28">
        <v>16.3</v>
      </c>
      <c r="AA43" s="28" t="s">
        <v>36</v>
      </c>
      <c r="AB43" s="28">
        <v>16.399999999999999</v>
      </c>
      <c r="AC43" s="28">
        <v>16.100000000000001</v>
      </c>
      <c r="AD43" s="28">
        <v>16.600000000000001</v>
      </c>
      <c r="AE43" s="28">
        <v>16.3</v>
      </c>
      <c r="AF43" s="28">
        <v>16.100000000000001</v>
      </c>
      <c r="AG43" s="28">
        <v>16.5</v>
      </c>
      <c r="AH43" s="28">
        <v>13.6</v>
      </c>
      <c r="AI43" s="28">
        <v>13.5</v>
      </c>
      <c r="AJ43" s="28">
        <v>13.7</v>
      </c>
      <c r="AK43" s="28">
        <v>15.1</v>
      </c>
      <c r="AL43" s="28">
        <v>15</v>
      </c>
      <c r="AM43" s="28">
        <v>15.3</v>
      </c>
      <c r="AN43" s="28" t="s">
        <v>36</v>
      </c>
      <c r="AO43" s="28">
        <v>18.2</v>
      </c>
      <c r="AP43" s="28">
        <v>18</v>
      </c>
      <c r="AQ43" s="28">
        <v>18.3</v>
      </c>
      <c r="AR43" s="28">
        <v>15.6</v>
      </c>
      <c r="AS43" s="28">
        <v>15.1</v>
      </c>
      <c r="AT43" s="28">
        <v>16</v>
      </c>
      <c r="AU43" s="28">
        <v>15.9</v>
      </c>
      <c r="AV43" s="28">
        <v>15.7</v>
      </c>
      <c r="AW43" s="28">
        <v>16</v>
      </c>
      <c r="AX43" s="28">
        <v>14.5</v>
      </c>
      <c r="AY43" s="28">
        <v>14.5</v>
      </c>
      <c r="AZ43" s="28">
        <v>14.5</v>
      </c>
    </row>
    <row r="45" spans="1:52" x14ac:dyDescent="0.2">
      <c r="A45" s="6" t="s">
        <v>111</v>
      </c>
      <c r="N45" s="6" t="s">
        <v>111</v>
      </c>
      <c r="AA45" s="6" t="s">
        <v>111</v>
      </c>
      <c r="AN45" s="6" t="s">
        <v>111</v>
      </c>
    </row>
    <row r="46" spans="1:52" x14ac:dyDescent="0.2">
      <c r="A46" s="6" t="s">
        <v>2</v>
      </c>
      <c r="B46" s="6">
        <v>135912</v>
      </c>
      <c r="C46" s="6">
        <v>67649</v>
      </c>
      <c r="D46" s="6">
        <v>68263</v>
      </c>
      <c r="E46" s="6">
        <v>36504</v>
      </c>
      <c r="F46" s="6">
        <v>18295</v>
      </c>
      <c r="G46" s="6">
        <v>18209</v>
      </c>
      <c r="H46" s="6">
        <v>2735</v>
      </c>
      <c r="I46" s="6">
        <v>1353</v>
      </c>
      <c r="J46" s="6">
        <v>1382</v>
      </c>
      <c r="K46" s="6">
        <v>8350</v>
      </c>
      <c r="L46" s="6">
        <v>4237</v>
      </c>
      <c r="M46" s="6">
        <v>4113</v>
      </c>
      <c r="N46" s="6" t="s">
        <v>2</v>
      </c>
      <c r="O46" s="6">
        <v>2185</v>
      </c>
      <c r="P46" s="6">
        <v>1117</v>
      </c>
      <c r="Q46" s="6">
        <v>1068</v>
      </c>
      <c r="R46" s="6">
        <v>2948</v>
      </c>
      <c r="S46" s="6">
        <v>1466</v>
      </c>
      <c r="T46" s="6">
        <v>1482</v>
      </c>
      <c r="U46" s="6">
        <v>3335</v>
      </c>
      <c r="V46" s="6">
        <v>1673</v>
      </c>
      <c r="W46" s="6">
        <v>1662</v>
      </c>
      <c r="X46" s="6">
        <v>13557</v>
      </c>
      <c r="Y46" s="6">
        <v>6810</v>
      </c>
      <c r="Z46" s="6">
        <v>6747</v>
      </c>
      <c r="AA46" s="6" t="s">
        <v>2</v>
      </c>
      <c r="AB46" s="6">
        <v>10649</v>
      </c>
      <c r="AC46" s="6">
        <v>5341</v>
      </c>
      <c r="AD46" s="6">
        <v>5308</v>
      </c>
      <c r="AE46" s="6">
        <v>17843</v>
      </c>
      <c r="AF46" s="6">
        <v>8756</v>
      </c>
      <c r="AG46" s="6">
        <v>9087</v>
      </c>
      <c r="AH46" s="6">
        <v>959</v>
      </c>
      <c r="AI46" s="6">
        <v>503</v>
      </c>
      <c r="AJ46" s="6">
        <v>456</v>
      </c>
      <c r="AK46" s="6">
        <v>6165</v>
      </c>
      <c r="AL46" s="6">
        <v>3063</v>
      </c>
      <c r="AM46" s="6">
        <v>3102</v>
      </c>
      <c r="AN46" s="6" t="s">
        <v>2</v>
      </c>
      <c r="AO46" s="6">
        <v>18410</v>
      </c>
      <c r="AP46" s="6">
        <v>8941</v>
      </c>
      <c r="AQ46" s="6">
        <v>9469</v>
      </c>
      <c r="AR46" s="6">
        <v>2595</v>
      </c>
      <c r="AS46" s="6">
        <v>1294</v>
      </c>
      <c r="AT46" s="6">
        <v>1301</v>
      </c>
      <c r="AU46" s="6">
        <v>8996</v>
      </c>
      <c r="AV46" s="6">
        <v>4475</v>
      </c>
      <c r="AW46" s="6">
        <v>4521</v>
      </c>
      <c r="AX46" s="6">
        <v>681</v>
      </c>
      <c r="AY46" s="6">
        <v>325</v>
      </c>
      <c r="AZ46" s="6">
        <v>356</v>
      </c>
    </row>
    <row r="47" spans="1:52" x14ac:dyDescent="0.2">
      <c r="A47" s="6" t="s">
        <v>94</v>
      </c>
      <c r="B47" s="6">
        <v>361</v>
      </c>
      <c r="C47" s="6">
        <v>203</v>
      </c>
      <c r="D47" s="6">
        <v>158</v>
      </c>
      <c r="E47" s="6">
        <v>97</v>
      </c>
      <c r="F47" s="6">
        <v>56</v>
      </c>
      <c r="G47" s="6">
        <v>41</v>
      </c>
      <c r="H47" s="6">
        <v>14</v>
      </c>
      <c r="I47" s="6">
        <v>8</v>
      </c>
      <c r="J47" s="6">
        <v>6</v>
      </c>
      <c r="K47" s="6">
        <v>23</v>
      </c>
      <c r="L47" s="6">
        <v>11</v>
      </c>
      <c r="M47" s="6">
        <v>12</v>
      </c>
      <c r="N47" s="6" t="s">
        <v>94</v>
      </c>
      <c r="O47" s="6">
        <v>6</v>
      </c>
      <c r="P47" s="6">
        <v>2</v>
      </c>
      <c r="Q47" s="6">
        <v>4</v>
      </c>
      <c r="R47" s="6">
        <v>12</v>
      </c>
      <c r="S47" s="6">
        <v>9</v>
      </c>
      <c r="T47" s="6">
        <v>3</v>
      </c>
      <c r="U47" s="6">
        <v>11</v>
      </c>
      <c r="V47" s="6">
        <v>6</v>
      </c>
      <c r="W47" s="6">
        <v>5</v>
      </c>
      <c r="X47" s="6">
        <v>29</v>
      </c>
      <c r="Y47" s="6">
        <v>17</v>
      </c>
      <c r="Z47" s="6">
        <v>12</v>
      </c>
      <c r="AA47" s="6" t="s">
        <v>94</v>
      </c>
      <c r="AB47" s="6">
        <v>17</v>
      </c>
      <c r="AC47" s="6">
        <v>11</v>
      </c>
      <c r="AD47" s="6">
        <v>6</v>
      </c>
      <c r="AE47" s="6">
        <v>60</v>
      </c>
      <c r="AF47" s="6">
        <v>32</v>
      </c>
      <c r="AG47" s="6">
        <v>28</v>
      </c>
      <c r="AH47" s="6">
        <v>3</v>
      </c>
      <c r="AI47" s="6">
        <v>2</v>
      </c>
      <c r="AJ47" s="6">
        <v>1</v>
      </c>
      <c r="AK47" s="6">
        <v>18</v>
      </c>
      <c r="AL47" s="6">
        <v>11</v>
      </c>
      <c r="AM47" s="6">
        <v>7</v>
      </c>
      <c r="AN47" s="6" t="s">
        <v>94</v>
      </c>
      <c r="AO47" s="6">
        <v>42</v>
      </c>
      <c r="AP47" s="6">
        <v>24</v>
      </c>
      <c r="AQ47" s="6">
        <v>18</v>
      </c>
      <c r="AR47" s="6">
        <v>4</v>
      </c>
      <c r="AS47" s="6">
        <v>3</v>
      </c>
      <c r="AT47" s="6">
        <v>1</v>
      </c>
      <c r="AU47" s="6">
        <v>22</v>
      </c>
      <c r="AV47" s="6">
        <v>11</v>
      </c>
      <c r="AW47" s="6">
        <v>11</v>
      </c>
      <c r="AX47" s="6">
        <v>3</v>
      </c>
      <c r="AY47" s="6">
        <v>0</v>
      </c>
      <c r="AZ47" s="6">
        <v>3</v>
      </c>
    </row>
    <row r="48" spans="1:52" x14ac:dyDescent="0.2">
      <c r="A48" s="6" t="s">
        <v>95</v>
      </c>
      <c r="B48" s="6">
        <v>796</v>
      </c>
      <c r="C48" s="6">
        <v>402</v>
      </c>
      <c r="D48" s="6">
        <v>394</v>
      </c>
      <c r="E48" s="6">
        <v>171</v>
      </c>
      <c r="F48" s="6">
        <v>85</v>
      </c>
      <c r="G48" s="6">
        <v>86</v>
      </c>
      <c r="H48" s="6">
        <v>13</v>
      </c>
      <c r="I48" s="6">
        <v>8</v>
      </c>
      <c r="J48" s="6">
        <v>5</v>
      </c>
      <c r="K48" s="6">
        <v>58</v>
      </c>
      <c r="L48" s="6">
        <v>27</v>
      </c>
      <c r="M48" s="6">
        <v>31</v>
      </c>
      <c r="N48" s="6" t="s">
        <v>95</v>
      </c>
      <c r="O48" s="6">
        <v>20</v>
      </c>
      <c r="P48" s="6">
        <v>9</v>
      </c>
      <c r="Q48" s="6">
        <v>11</v>
      </c>
      <c r="R48" s="6">
        <v>12</v>
      </c>
      <c r="S48" s="6">
        <v>8</v>
      </c>
      <c r="T48" s="6">
        <v>4</v>
      </c>
      <c r="U48" s="6">
        <v>33</v>
      </c>
      <c r="V48" s="6">
        <v>16</v>
      </c>
      <c r="W48" s="6">
        <v>17</v>
      </c>
      <c r="X48" s="6">
        <v>72</v>
      </c>
      <c r="Y48" s="6">
        <v>31</v>
      </c>
      <c r="Z48" s="6">
        <v>41</v>
      </c>
      <c r="AA48" s="6" t="s">
        <v>95</v>
      </c>
      <c r="AB48" s="6">
        <v>68</v>
      </c>
      <c r="AC48" s="6">
        <v>31</v>
      </c>
      <c r="AD48" s="6">
        <v>37</v>
      </c>
      <c r="AE48" s="6">
        <v>106</v>
      </c>
      <c r="AF48" s="6">
        <v>58</v>
      </c>
      <c r="AG48" s="6">
        <v>48</v>
      </c>
      <c r="AH48" s="6">
        <v>3</v>
      </c>
      <c r="AI48" s="6">
        <v>1</v>
      </c>
      <c r="AJ48" s="6">
        <v>2</v>
      </c>
      <c r="AK48" s="6">
        <v>37</v>
      </c>
      <c r="AL48" s="6">
        <v>23</v>
      </c>
      <c r="AM48" s="6">
        <v>14</v>
      </c>
      <c r="AN48" s="6" t="s">
        <v>95</v>
      </c>
      <c r="AO48" s="6">
        <v>109</v>
      </c>
      <c r="AP48" s="6">
        <v>54</v>
      </c>
      <c r="AQ48" s="6">
        <v>55</v>
      </c>
      <c r="AR48" s="6">
        <v>13</v>
      </c>
      <c r="AS48" s="6">
        <v>6</v>
      </c>
      <c r="AT48" s="6">
        <v>7</v>
      </c>
      <c r="AU48" s="6">
        <v>73</v>
      </c>
      <c r="AV48" s="6">
        <v>40</v>
      </c>
      <c r="AW48" s="6">
        <v>33</v>
      </c>
      <c r="AX48" s="6">
        <v>8</v>
      </c>
      <c r="AY48" s="6">
        <v>5</v>
      </c>
      <c r="AZ48" s="6">
        <v>3</v>
      </c>
    </row>
    <row r="49" spans="1:52" x14ac:dyDescent="0.2">
      <c r="A49" s="6" t="s">
        <v>96</v>
      </c>
      <c r="B49" s="6">
        <v>1366</v>
      </c>
      <c r="C49" s="6">
        <v>699</v>
      </c>
      <c r="D49" s="6">
        <v>667</v>
      </c>
      <c r="E49" s="6">
        <v>312</v>
      </c>
      <c r="F49" s="6">
        <v>165</v>
      </c>
      <c r="G49" s="6">
        <v>147</v>
      </c>
      <c r="H49" s="6">
        <v>38</v>
      </c>
      <c r="I49" s="6">
        <v>21</v>
      </c>
      <c r="J49" s="6">
        <v>17</v>
      </c>
      <c r="K49" s="6">
        <v>93</v>
      </c>
      <c r="L49" s="6">
        <v>49</v>
      </c>
      <c r="M49" s="6">
        <v>44</v>
      </c>
      <c r="N49" s="6" t="s">
        <v>96</v>
      </c>
      <c r="O49" s="6">
        <v>23</v>
      </c>
      <c r="P49" s="6">
        <v>11</v>
      </c>
      <c r="Q49" s="6">
        <v>12</v>
      </c>
      <c r="R49" s="6">
        <v>22</v>
      </c>
      <c r="S49" s="6">
        <v>8</v>
      </c>
      <c r="T49" s="6">
        <v>14</v>
      </c>
      <c r="U49" s="6">
        <v>21</v>
      </c>
      <c r="V49" s="6">
        <v>15</v>
      </c>
      <c r="W49" s="6">
        <v>6</v>
      </c>
      <c r="X49" s="6">
        <v>151</v>
      </c>
      <c r="Y49" s="6">
        <v>80</v>
      </c>
      <c r="Z49" s="6">
        <v>71</v>
      </c>
      <c r="AA49" s="6" t="s">
        <v>96</v>
      </c>
      <c r="AB49" s="6">
        <v>108</v>
      </c>
      <c r="AC49" s="6">
        <v>71</v>
      </c>
      <c r="AD49" s="6">
        <v>37</v>
      </c>
      <c r="AE49" s="6">
        <v>200</v>
      </c>
      <c r="AF49" s="6">
        <v>92</v>
      </c>
      <c r="AG49" s="6">
        <v>108</v>
      </c>
      <c r="AH49" s="6">
        <v>11</v>
      </c>
      <c r="AI49" s="6">
        <v>8</v>
      </c>
      <c r="AJ49" s="6">
        <v>3</v>
      </c>
      <c r="AK49" s="6">
        <v>73</v>
      </c>
      <c r="AL49" s="6">
        <v>38</v>
      </c>
      <c r="AM49" s="6">
        <v>35</v>
      </c>
      <c r="AN49" s="6" t="s">
        <v>96</v>
      </c>
      <c r="AO49" s="6">
        <v>178</v>
      </c>
      <c r="AP49" s="6">
        <v>75</v>
      </c>
      <c r="AQ49" s="6">
        <v>103</v>
      </c>
      <c r="AR49" s="6">
        <v>27</v>
      </c>
      <c r="AS49" s="6">
        <v>15</v>
      </c>
      <c r="AT49" s="6">
        <v>12</v>
      </c>
      <c r="AU49" s="6">
        <v>102</v>
      </c>
      <c r="AV49" s="6">
        <v>49</v>
      </c>
      <c r="AW49" s="6">
        <v>53</v>
      </c>
      <c r="AX49" s="6">
        <v>7</v>
      </c>
      <c r="AY49" s="6">
        <v>2</v>
      </c>
      <c r="AZ49" s="6">
        <v>5</v>
      </c>
    </row>
    <row r="50" spans="1:52" x14ac:dyDescent="0.2">
      <c r="A50" s="6" t="s">
        <v>97</v>
      </c>
      <c r="B50" s="6">
        <v>2822</v>
      </c>
      <c r="C50" s="6">
        <v>1413</v>
      </c>
      <c r="D50" s="6">
        <v>1409</v>
      </c>
      <c r="E50" s="6">
        <v>697</v>
      </c>
      <c r="F50" s="6">
        <v>330</v>
      </c>
      <c r="G50" s="6">
        <v>367</v>
      </c>
      <c r="H50" s="6">
        <v>58</v>
      </c>
      <c r="I50" s="6">
        <v>31</v>
      </c>
      <c r="J50" s="6">
        <v>27</v>
      </c>
      <c r="K50" s="6">
        <v>182</v>
      </c>
      <c r="L50" s="6">
        <v>102</v>
      </c>
      <c r="M50" s="6">
        <v>80</v>
      </c>
      <c r="N50" s="6" t="s">
        <v>97</v>
      </c>
      <c r="O50" s="6">
        <v>45</v>
      </c>
      <c r="P50" s="6">
        <v>18</v>
      </c>
      <c r="Q50" s="6">
        <v>27</v>
      </c>
      <c r="R50" s="6">
        <v>51</v>
      </c>
      <c r="S50" s="6">
        <v>23</v>
      </c>
      <c r="T50" s="6">
        <v>28</v>
      </c>
      <c r="U50" s="6">
        <v>54</v>
      </c>
      <c r="V50" s="6">
        <v>24</v>
      </c>
      <c r="W50" s="6">
        <v>30</v>
      </c>
      <c r="X50" s="6">
        <v>360</v>
      </c>
      <c r="Y50" s="6">
        <v>165</v>
      </c>
      <c r="Z50" s="6">
        <v>195</v>
      </c>
      <c r="AA50" s="6" t="s">
        <v>97</v>
      </c>
      <c r="AB50" s="6">
        <v>222</v>
      </c>
      <c r="AC50" s="6">
        <v>114</v>
      </c>
      <c r="AD50" s="6">
        <v>108</v>
      </c>
      <c r="AE50" s="6">
        <v>367</v>
      </c>
      <c r="AF50" s="6">
        <v>194</v>
      </c>
      <c r="AG50" s="6">
        <v>173</v>
      </c>
      <c r="AH50" s="6">
        <v>23</v>
      </c>
      <c r="AI50" s="6">
        <v>12</v>
      </c>
      <c r="AJ50" s="6">
        <v>11</v>
      </c>
      <c r="AK50" s="6">
        <v>125</v>
      </c>
      <c r="AL50" s="6">
        <v>64</v>
      </c>
      <c r="AM50" s="6">
        <v>61</v>
      </c>
      <c r="AN50" s="6" t="s">
        <v>97</v>
      </c>
      <c r="AO50" s="6">
        <v>391</v>
      </c>
      <c r="AP50" s="6">
        <v>190</v>
      </c>
      <c r="AQ50" s="6">
        <v>201</v>
      </c>
      <c r="AR50" s="6">
        <v>57</v>
      </c>
      <c r="AS50" s="6">
        <v>32</v>
      </c>
      <c r="AT50" s="6">
        <v>25</v>
      </c>
      <c r="AU50" s="6">
        <v>180</v>
      </c>
      <c r="AV50" s="6">
        <v>108</v>
      </c>
      <c r="AW50" s="6">
        <v>72</v>
      </c>
      <c r="AX50" s="6">
        <v>10</v>
      </c>
      <c r="AY50" s="6">
        <v>6</v>
      </c>
      <c r="AZ50" s="6">
        <v>4</v>
      </c>
    </row>
    <row r="51" spans="1:52" x14ac:dyDescent="0.2">
      <c r="A51" s="6" t="s">
        <v>98</v>
      </c>
      <c r="B51" s="6">
        <v>5219</v>
      </c>
      <c r="C51" s="6">
        <v>2503</v>
      </c>
      <c r="D51" s="6">
        <v>2716</v>
      </c>
      <c r="E51" s="6">
        <v>1390</v>
      </c>
      <c r="F51" s="6">
        <v>678</v>
      </c>
      <c r="G51" s="6">
        <v>712</v>
      </c>
      <c r="H51" s="6">
        <v>79</v>
      </c>
      <c r="I51" s="6">
        <v>34</v>
      </c>
      <c r="J51" s="6">
        <v>45</v>
      </c>
      <c r="K51" s="6">
        <v>321</v>
      </c>
      <c r="L51" s="6">
        <v>164</v>
      </c>
      <c r="M51" s="6">
        <v>157</v>
      </c>
      <c r="N51" s="6" t="s">
        <v>98</v>
      </c>
      <c r="O51" s="6">
        <v>75</v>
      </c>
      <c r="P51" s="6">
        <v>42</v>
      </c>
      <c r="Q51" s="6">
        <v>33</v>
      </c>
      <c r="R51" s="6">
        <v>91</v>
      </c>
      <c r="S51" s="6">
        <v>40</v>
      </c>
      <c r="T51" s="6">
        <v>51</v>
      </c>
      <c r="U51" s="6">
        <v>87</v>
      </c>
      <c r="V51" s="6">
        <v>48</v>
      </c>
      <c r="W51" s="6">
        <v>39</v>
      </c>
      <c r="X51" s="6">
        <v>589</v>
      </c>
      <c r="Y51" s="6">
        <v>284</v>
      </c>
      <c r="Z51" s="6">
        <v>305</v>
      </c>
      <c r="AA51" s="6" t="s">
        <v>98</v>
      </c>
      <c r="AB51" s="6">
        <v>428</v>
      </c>
      <c r="AC51" s="6">
        <v>215</v>
      </c>
      <c r="AD51" s="6">
        <v>213</v>
      </c>
      <c r="AE51" s="6">
        <v>721</v>
      </c>
      <c r="AF51" s="6">
        <v>311</v>
      </c>
      <c r="AG51" s="6">
        <v>410</v>
      </c>
      <c r="AH51" s="6">
        <v>33</v>
      </c>
      <c r="AI51" s="6">
        <v>13</v>
      </c>
      <c r="AJ51" s="6">
        <v>20</v>
      </c>
      <c r="AK51" s="6">
        <v>196</v>
      </c>
      <c r="AL51" s="6">
        <v>94</v>
      </c>
      <c r="AM51" s="6">
        <v>102</v>
      </c>
      <c r="AN51" s="6" t="s">
        <v>98</v>
      </c>
      <c r="AO51" s="6">
        <v>783</v>
      </c>
      <c r="AP51" s="6">
        <v>385</v>
      </c>
      <c r="AQ51" s="6">
        <v>398</v>
      </c>
      <c r="AR51" s="6">
        <v>118</v>
      </c>
      <c r="AS51" s="6">
        <v>42</v>
      </c>
      <c r="AT51" s="6">
        <v>76</v>
      </c>
      <c r="AU51" s="6">
        <v>296</v>
      </c>
      <c r="AV51" s="6">
        <v>146</v>
      </c>
      <c r="AW51" s="6">
        <v>150</v>
      </c>
      <c r="AX51" s="6">
        <v>12</v>
      </c>
      <c r="AY51" s="6">
        <v>7</v>
      </c>
      <c r="AZ51" s="6">
        <v>5</v>
      </c>
    </row>
    <row r="52" spans="1:52" x14ac:dyDescent="0.2">
      <c r="A52" s="6" t="s">
        <v>99</v>
      </c>
      <c r="B52" s="6">
        <v>7975</v>
      </c>
      <c r="C52" s="6">
        <v>3963</v>
      </c>
      <c r="D52" s="6">
        <v>4012</v>
      </c>
      <c r="E52" s="6">
        <v>2276</v>
      </c>
      <c r="F52" s="6">
        <v>1104</v>
      </c>
      <c r="G52" s="6">
        <v>1172</v>
      </c>
      <c r="H52" s="6">
        <v>140</v>
      </c>
      <c r="I52" s="6">
        <v>73</v>
      </c>
      <c r="J52" s="6">
        <v>67</v>
      </c>
      <c r="K52" s="6">
        <v>448</v>
      </c>
      <c r="L52" s="6">
        <v>239</v>
      </c>
      <c r="M52" s="6">
        <v>209</v>
      </c>
      <c r="N52" s="6" t="s">
        <v>99</v>
      </c>
      <c r="O52" s="6">
        <v>87</v>
      </c>
      <c r="P52" s="6">
        <v>51</v>
      </c>
      <c r="Q52" s="6">
        <v>36</v>
      </c>
      <c r="R52" s="6">
        <v>117</v>
      </c>
      <c r="S52" s="6">
        <v>61</v>
      </c>
      <c r="T52" s="6">
        <v>56</v>
      </c>
      <c r="U52" s="6">
        <v>141</v>
      </c>
      <c r="V52" s="6">
        <v>65</v>
      </c>
      <c r="W52" s="6">
        <v>76</v>
      </c>
      <c r="X52" s="6">
        <v>907</v>
      </c>
      <c r="Y52" s="6">
        <v>458</v>
      </c>
      <c r="Z52" s="6">
        <v>449</v>
      </c>
      <c r="AA52" s="6" t="s">
        <v>99</v>
      </c>
      <c r="AB52" s="6">
        <v>609</v>
      </c>
      <c r="AC52" s="6">
        <v>316</v>
      </c>
      <c r="AD52" s="6">
        <v>293</v>
      </c>
      <c r="AE52" s="6">
        <v>1093</v>
      </c>
      <c r="AF52" s="6">
        <v>531</v>
      </c>
      <c r="AG52" s="6">
        <v>562</v>
      </c>
      <c r="AH52" s="6">
        <v>57</v>
      </c>
      <c r="AI52" s="6">
        <v>32</v>
      </c>
      <c r="AJ52" s="6">
        <v>25</v>
      </c>
      <c r="AK52" s="6">
        <v>333</v>
      </c>
      <c r="AL52" s="6">
        <v>151</v>
      </c>
      <c r="AM52" s="6">
        <v>182</v>
      </c>
      <c r="AN52" s="6" t="s">
        <v>99</v>
      </c>
      <c r="AO52" s="6">
        <v>1167</v>
      </c>
      <c r="AP52" s="6">
        <v>587</v>
      </c>
      <c r="AQ52" s="6">
        <v>580</v>
      </c>
      <c r="AR52" s="6">
        <v>158</v>
      </c>
      <c r="AS52" s="6">
        <v>79</v>
      </c>
      <c r="AT52" s="6">
        <v>79</v>
      </c>
      <c r="AU52" s="6">
        <v>422</v>
      </c>
      <c r="AV52" s="6">
        <v>206</v>
      </c>
      <c r="AW52" s="6">
        <v>216</v>
      </c>
      <c r="AX52" s="6">
        <v>20</v>
      </c>
      <c r="AY52" s="6">
        <v>10</v>
      </c>
      <c r="AZ52" s="6">
        <v>10</v>
      </c>
    </row>
    <row r="53" spans="1:52" x14ac:dyDescent="0.2">
      <c r="A53" s="6" t="s">
        <v>100</v>
      </c>
      <c r="B53" s="6">
        <v>10405</v>
      </c>
      <c r="C53" s="6">
        <v>5032</v>
      </c>
      <c r="D53" s="6">
        <v>5373</v>
      </c>
      <c r="E53" s="6">
        <v>3126</v>
      </c>
      <c r="F53" s="6">
        <v>1522</v>
      </c>
      <c r="G53" s="6">
        <v>1604</v>
      </c>
      <c r="H53" s="6">
        <v>185</v>
      </c>
      <c r="I53" s="6">
        <v>102</v>
      </c>
      <c r="J53" s="6">
        <v>83</v>
      </c>
      <c r="K53" s="6">
        <v>553</v>
      </c>
      <c r="L53" s="6">
        <v>277</v>
      </c>
      <c r="M53" s="6">
        <v>276</v>
      </c>
      <c r="N53" s="6" t="s">
        <v>100</v>
      </c>
      <c r="O53" s="6">
        <v>100</v>
      </c>
      <c r="P53" s="6">
        <v>47</v>
      </c>
      <c r="Q53" s="6">
        <v>53</v>
      </c>
      <c r="R53" s="6">
        <v>139</v>
      </c>
      <c r="S53" s="6">
        <v>73</v>
      </c>
      <c r="T53" s="6">
        <v>66</v>
      </c>
      <c r="U53" s="6">
        <v>210</v>
      </c>
      <c r="V53" s="6">
        <v>100</v>
      </c>
      <c r="W53" s="6">
        <v>110</v>
      </c>
      <c r="X53" s="6">
        <v>1086</v>
      </c>
      <c r="Y53" s="6">
        <v>553</v>
      </c>
      <c r="Z53" s="6">
        <v>533</v>
      </c>
      <c r="AA53" s="6" t="s">
        <v>100</v>
      </c>
      <c r="AB53" s="6">
        <v>793</v>
      </c>
      <c r="AC53" s="6">
        <v>368</v>
      </c>
      <c r="AD53" s="6">
        <v>425</v>
      </c>
      <c r="AE53" s="6">
        <v>1484</v>
      </c>
      <c r="AF53" s="6">
        <v>700</v>
      </c>
      <c r="AG53" s="6">
        <v>784</v>
      </c>
      <c r="AH53" s="6">
        <v>57</v>
      </c>
      <c r="AI53" s="6">
        <v>30</v>
      </c>
      <c r="AJ53" s="6">
        <v>27</v>
      </c>
      <c r="AK53" s="6">
        <v>430</v>
      </c>
      <c r="AL53" s="6">
        <v>202</v>
      </c>
      <c r="AM53" s="6">
        <v>228</v>
      </c>
      <c r="AN53" s="6" t="s">
        <v>100</v>
      </c>
      <c r="AO53" s="6">
        <v>1466</v>
      </c>
      <c r="AP53" s="6">
        <v>682</v>
      </c>
      <c r="AQ53" s="6">
        <v>784</v>
      </c>
      <c r="AR53" s="6">
        <v>191</v>
      </c>
      <c r="AS53" s="6">
        <v>94</v>
      </c>
      <c r="AT53" s="6">
        <v>97</v>
      </c>
      <c r="AU53" s="6">
        <v>562</v>
      </c>
      <c r="AV53" s="6">
        <v>271</v>
      </c>
      <c r="AW53" s="6">
        <v>291</v>
      </c>
      <c r="AX53" s="6">
        <v>23</v>
      </c>
      <c r="AY53" s="6">
        <v>11</v>
      </c>
      <c r="AZ53" s="6">
        <v>12</v>
      </c>
    </row>
    <row r="54" spans="1:52" x14ac:dyDescent="0.2">
      <c r="A54" s="6" t="s">
        <v>101</v>
      </c>
      <c r="B54" s="6">
        <v>12972</v>
      </c>
      <c r="C54" s="6">
        <v>6320</v>
      </c>
      <c r="D54" s="6">
        <v>6652</v>
      </c>
      <c r="E54" s="6">
        <v>3795</v>
      </c>
      <c r="F54" s="6">
        <v>1873</v>
      </c>
      <c r="G54" s="6">
        <v>1922</v>
      </c>
      <c r="H54" s="6">
        <v>241</v>
      </c>
      <c r="I54" s="6">
        <v>108</v>
      </c>
      <c r="J54" s="6">
        <v>133</v>
      </c>
      <c r="K54" s="6">
        <v>676</v>
      </c>
      <c r="L54" s="6">
        <v>308</v>
      </c>
      <c r="M54" s="6">
        <v>368</v>
      </c>
      <c r="N54" s="6" t="s">
        <v>101</v>
      </c>
      <c r="O54" s="6">
        <v>141</v>
      </c>
      <c r="P54" s="6">
        <v>72</v>
      </c>
      <c r="Q54" s="6">
        <v>69</v>
      </c>
      <c r="R54" s="6">
        <v>198</v>
      </c>
      <c r="S54" s="6">
        <v>95</v>
      </c>
      <c r="T54" s="6">
        <v>103</v>
      </c>
      <c r="U54" s="6">
        <v>283</v>
      </c>
      <c r="V54" s="6">
        <v>147</v>
      </c>
      <c r="W54" s="6">
        <v>136</v>
      </c>
      <c r="X54" s="6">
        <v>1361</v>
      </c>
      <c r="Y54" s="6">
        <v>667</v>
      </c>
      <c r="Z54" s="6">
        <v>694</v>
      </c>
      <c r="AA54" s="6" t="s">
        <v>101</v>
      </c>
      <c r="AB54" s="6">
        <v>1025</v>
      </c>
      <c r="AC54" s="6">
        <v>504</v>
      </c>
      <c r="AD54" s="6">
        <v>521</v>
      </c>
      <c r="AE54" s="6">
        <v>1882</v>
      </c>
      <c r="AF54" s="6">
        <v>906</v>
      </c>
      <c r="AG54" s="6">
        <v>976</v>
      </c>
      <c r="AH54" s="6">
        <v>88</v>
      </c>
      <c r="AI54" s="6">
        <v>44</v>
      </c>
      <c r="AJ54" s="6">
        <v>44</v>
      </c>
      <c r="AK54" s="6">
        <v>548</v>
      </c>
      <c r="AL54" s="6">
        <v>259</v>
      </c>
      <c r="AM54" s="6">
        <v>289</v>
      </c>
      <c r="AN54" s="6" t="s">
        <v>101</v>
      </c>
      <c r="AO54" s="6">
        <v>1671</v>
      </c>
      <c r="AP54" s="6">
        <v>824</v>
      </c>
      <c r="AQ54" s="6">
        <v>847</v>
      </c>
      <c r="AR54" s="6">
        <v>242</v>
      </c>
      <c r="AS54" s="6">
        <v>123</v>
      </c>
      <c r="AT54" s="6">
        <v>119</v>
      </c>
      <c r="AU54" s="6">
        <v>787</v>
      </c>
      <c r="AV54" s="6">
        <v>377</v>
      </c>
      <c r="AW54" s="6">
        <v>410</v>
      </c>
      <c r="AX54" s="6">
        <v>34</v>
      </c>
      <c r="AY54" s="6">
        <v>13</v>
      </c>
      <c r="AZ54" s="6">
        <v>21</v>
      </c>
    </row>
    <row r="55" spans="1:52" x14ac:dyDescent="0.2">
      <c r="A55" s="6" t="s">
        <v>102</v>
      </c>
      <c r="B55" s="6">
        <v>15236</v>
      </c>
      <c r="C55" s="6">
        <v>7616</v>
      </c>
      <c r="D55" s="6">
        <v>7620</v>
      </c>
      <c r="E55" s="6">
        <v>4520</v>
      </c>
      <c r="F55" s="6">
        <v>2283</v>
      </c>
      <c r="G55" s="6">
        <v>2237</v>
      </c>
      <c r="H55" s="6">
        <v>285</v>
      </c>
      <c r="I55" s="6">
        <v>135</v>
      </c>
      <c r="J55" s="6">
        <v>150</v>
      </c>
      <c r="K55" s="6">
        <v>845</v>
      </c>
      <c r="L55" s="6">
        <v>413</v>
      </c>
      <c r="M55" s="6">
        <v>432</v>
      </c>
      <c r="N55" s="6" t="s">
        <v>102</v>
      </c>
      <c r="O55" s="6">
        <v>179</v>
      </c>
      <c r="P55" s="6">
        <v>106</v>
      </c>
      <c r="Q55" s="6">
        <v>73</v>
      </c>
      <c r="R55" s="6">
        <v>256</v>
      </c>
      <c r="S55" s="6">
        <v>115</v>
      </c>
      <c r="T55" s="6">
        <v>141</v>
      </c>
      <c r="U55" s="6">
        <v>326</v>
      </c>
      <c r="V55" s="6">
        <v>158</v>
      </c>
      <c r="W55" s="6">
        <v>168</v>
      </c>
      <c r="X55" s="6">
        <v>1543</v>
      </c>
      <c r="Y55" s="6">
        <v>762</v>
      </c>
      <c r="Z55" s="6">
        <v>781</v>
      </c>
      <c r="AA55" s="6" t="s">
        <v>102</v>
      </c>
      <c r="AB55" s="6">
        <v>1179</v>
      </c>
      <c r="AC55" s="6">
        <v>584</v>
      </c>
      <c r="AD55" s="6">
        <v>595</v>
      </c>
      <c r="AE55" s="6">
        <v>2114</v>
      </c>
      <c r="AF55" s="6">
        <v>1065</v>
      </c>
      <c r="AG55" s="6">
        <v>1049</v>
      </c>
      <c r="AH55" s="6">
        <v>114</v>
      </c>
      <c r="AI55" s="6">
        <v>55</v>
      </c>
      <c r="AJ55" s="6">
        <v>59</v>
      </c>
      <c r="AK55" s="6">
        <v>703</v>
      </c>
      <c r="AL55" s="6">
        <v>340</v>
      </c>
      <c r="AM55" s="6">
        <v>363</v>
      </c>
      <c r="AN55" s="6" t="s">
        <v>102</v>
      </c>
      <c r="AO55" s="6">
        <v>1922</v>
      </c>
      <c r="AP55" s="6">
        <v>962</v>
      </c>
      <c r="AQ55" s="6">
        <v>960</v>
      </c>
      <c r="AR55" s="6">
        <v>271</v>
      </c>
      <c r="AS55" s="6">
        <v>131</v>
      </c>
      <c r="AT55" s="6">
        <v>140</v>
      </c>
      <c r="AU55" s="6">
        <v>933</v>
      </c>
      <c r="AV55" s="6">
        <v>486</v>
      </c>
      <c r="AW55" s="6">
        <v>447</v>
      </c>
      <c r="AX55" s="6">
        <v>46</v>
      </c>
      <c r="AY55" s="6">
        <v>21</v>
      </c>
      <c r="AZ55" s="6">
        <v>25</v>
      </c>
    </row>
    <row r="56" spans="1:52" x14ac:dyDescent="0.2">
      <c r="A56" s="6" t="s">
        <v>103</v>
      </c>
      <c r="B56" s="6">
        <v>16416</v>
      </c>
      <c r="C56" s="6">
        <v>8107</v>
      </c>
      <c r="D56" s="6">
        <v>8309</v>
      </c>
      <c r="E56" s="6">
        <v>4691</v>
      </c>
      <c r="F56" s="6">
        <v>2359</v>
      </c>
      <c r="G56" s="6">
        <v>2332</v>
      </c>
      <c r="H56" s="6">
        <v>322</v>
      </c>
      <c r="I56" s="6">
        <v>166</v>
      </c>
      <c r="J56" s="6">
        <v>156</v>
      </c>
      <c r="K56" s="6">
        <v>978</v>
      </c>
      <c r="L56" s="6">
        <v>481</v>
      </c>
      <c r="M56" s="6">
        <v>497</v>
      </c>
      <c r="N56" s="6" t="s">
        <v>103</v>
      </c>
      <c r="O56" s="6">
        <v>220</v>
      </c>
      <c r="P56" s="6">
        <v>102</v>
      </c>
      <c r="Q56" s="6">
        <v>118</v>
      </c>
      <c r="R56" s="6">
        <v>338</v>
      </c>
      <c r="S56" s="6">
        <v>168</v>
      </c>
      <c r="T56" s="6">
        <v>170</v>
      </c>
      <c r="U56" s="6">
        <v>392</v>
      </c>
      <c r="V56" s="6">
        <v>202</v>
      </c>
      <c r="W56" s="6">
        <v>190</v>
      </c>
      <c r="X56" s="6">
        <v>1691</v>
      </c>
      <c r="Y56" s="6">
        <v>827</v>
      </c>
      <c r="Z56" s="6">
        <v>864</v>
      </c>
      <c r="AA56" s="6" t="s">
        <v>103</v>
      </c>
      <c r="AB56" s="6">
        <v>1295</v>
      </c>
      <c r="AC56" s="6">
        <v>646</v>
      </c>
      <c r="AD56" s="6">
        <v>649</v>
      </c>
      <c r="AE56" s="6">
        <v>2114</v>
      </c>
      <c r="AF56" s="6">
        <v>1069</v>
      </c>
      <c r="AG56" s="6">
        <v>1045</v>
      </c>
      <c r="AH56" s="6">
        <v>123</v>
      </c>
      <c r="AI56" s="6">
        <v>61</v>
      </c>
      <c r="AJ56" s="6">
        <v>62</v>
      </c>
      <c r="AK56" s="6">
        <v>758</v>
      </c>
      <c r="AL56" s="6">
        <v>382</v>
      </c>
      <c r="AM56" s="6">
        <v>376</v>
      </c>
      <c r="AN56" s="6" t="s">
        <v>103</v>
      </c>
      <c r="AO56" s="6">
        <v>2159</v>
      </c>
      <c r="AP56" s="6">
        <v>996</v>
      </c>
      <c r="AQ56" s="6">
        <v>1163</v>
      </c>
      <c r="AR56" s="6">
        <v>294</v>
      </c>
      <c r="AS56" s="6">
        <v>153</v>
      </c>
      <c r="AT56" s="6">
        <v>141</v>
      </c>
      <c r="AU56" s="6">
        <v>962</v>
      </c>
      <c r="AV56" s="6">
        <v>458</v>
      </c>
      <c r="AW56" s="6">
        <v>504</v>
      </c>
      <c r="AX56" s="6">
        <v>79</v>
      </c>
      <c r="AY56" s="6">
        <v>37</v>
      </c>
      <c r="AZ56" s="6">
        <v>42</v>
      </c>
    </row>
    <row r="57" spans="1:52" x14ac:dyDescent="0.2">
      <c r="A57" s="6" t="s">
        <v>104</v>
      </c>
      <c r="B57" s="6">
        <v>16118</v>
      </c>
      <c r="C57" s="6">
        <v>8092</v>
      </c>
      <c r="D57" s="6">
        <v>8026</v>
      </c>
      <c r="E57" s="6">
        <v>4387</v>
      </c>
      <c r="F57" s="6">
        <v>2213</v>
      </c>
      <c r="G57" s="6">
        <v>2174</v>
      </c>
      <c r="H57" s="6">
        <v>287</v>
      </c>
      <c r="I57" s="6">
        <v>133</v>
      </c>
      <c r="J57" s="6">
        <v>154</v>
      </c>
      <c r="K57" s="6">
        <v>998</v>
      </c>
      <c r="L57" s="6">
        <v>525</v>
      </c>
      <c r="M57" s="6">
        <v>473</v>
      </c>
      <c r="N57" s="6" t="s">
        <v>104</v>
      </c>
      <c r="O57" s="6">
        <v>260</v>
      </c>
      <c r="P57" s="6">
        <v>132</v>
      </c>
      <c r="Q57" s="6">
        <v>128</v>
      </c>
      <c r="R57" s="6">
        <v>388</v>
      </c>
      <c r="S57" s="6">
        <v>203</v>
      </c>
      <c r="T57" s="6">
        <v>185</v>
      </c>
      <c r="U57" s="6">
        <v>441</v>
      </c>
      <c r="V57" s="6">
        <v>212</v>
      </c>
      <c r="W57" s="6">
        <v>229</v>
      </c>
      <c r="X57" s="6">
        <v>1588</v>
      </c>
      <c r="Y57" s="6">
        <v>802</v>
      </c>
      <c r="Z57" s="6">
        <v>786</v>
      </c>
      <c r="AA57" s="6" t="s">
        <v>104</v>
      </c>
      <c r="AB57" s="6">
        <v>1249</v>
      </c>
      <c r="AC57" s="6">
        <v>636</v>
      </c>
      <c r="AD57" s="6">
        <v>613</v>
      </c>
      <c r="AE57" s="6">
        <v>2049</v>
      </c>
      <c r="AF57" s="6">
        <v>993</v>
      </c>
      <c r="AG57" s="6">
        <v>1056</v>
      </c>
      <c r="AH57" s="6">
        <v>115</v>
      </c>
      <c r="AI57" s="6">
        <v>62</v>
      </c>
      <c r="AJ57" s="6">
        <v>53</v>
      </c>
      <c r="AK57" s="6">
        <v>719</v>
      </c>
      <c r="AL57" s="6">
        <v>365</v>
      </c>
      <c r="AM57" s="6">
        <v>354</v>
      </c>
      <c r="AN57" s="6" t="s">
        <v>104</v>
      </c>
      <c r="AO57" s="6">
        <v>2189</v>
      </c>
      <c r="AP57" s="6">
        <v>1099</v>
      </c>
      <c r="AQ57" s="6">
        <v>1090</v>
      </c>
      <c r="AR57" s="6">
        <v>276</v>
      </c>
      <c r="AS57" s="6">
        <v>139</v>
      </c>
      <c r="AT57" s="6">
        <v>137</v>
      </c>
      <c r="AU57" s="6">
        <v>1090</v>
      </c>
      <c r="AV57" s="6">
        <v>529</v>
      </c>
      <c r="AW57" s="6">
        <v>561</v>
      </c>
      <c r="AX57" s="6">
        <v>82</v>
      </c>
      <c r="AY57" s="6">
        <v>49</v>
      </c>
      <c r="AZ57" s="6">
        <v>33</v>
      </c>
    </row>
    <row r="58" spans="1:52" x14ac:dyDescent="0.2">
      <c r="A58" s="6" t="s">
        <v>105</v>
      </c>
      <c r="B58" s="6">
        <v>14199</v>
      </c>
      <c r="C58" s="6">
        <v>7235</v>
      </c>
      <c r="D58" s="6">
        <v>6964</v>
      </c>
      <c r="E58" s="6">
        <v>3617</v>
      </c>
      <c r="F58" s="6">
        <v>1832</v>
      </c>
      <c r="G58" s="6">
        <v>1785</v>
      </c>
      <c r="H58" s="6">
        <v>301</v>
      </c>
      <c r="I58" s="6">
        <v>147</v>
      </c>
      <c r="J58" s="6">
        <v>154</v>
      </c>
      <c r="K58" s="6">
        <v>1002</v>
      </c>
      <c r="L58" s="6">
        <v>517</v>
      </c>
      <c r="M58" s="6">
        <v>485</v>
      </c>
      <c r="N58" s="6" t="s">
        <v>105</v>
      </c>
      <c r="O58" s="6">
        <v>221</v>
      </c>
      <c r="P58" s="6">
        <v>110</v>
      </c>
      <c r="Q58" s="6">
        <v>111</v>
      </c>
      <c r="R58" s="6">
        <v>362</v>
      </c>
      <c r="S58" s="6">
        <v>187</v>
      </c>
      <c r="T58" s="6">
        <v>175</v>
      </c>
      <c r="U58" s="6">
        <v>356</v>
      </c>
      <c r="V58" s="6">
        <v>183</v>
      </c>
      <c r="W58" s="6">
        <v>173</v>
      </c>
      <c r="X58" s="6">
        <v>1382</v>
      </c>
      <c r="Y58" s="6">
        <v>727</v>
      </c>
      <c r="Z58" s="6">
        <v>655</v>
      </c>
      <c r="AA58" s="6" t="s">
        <v>105</v>
      </c>
      <c r="AB58" s="6">
        <v>1075</v>
      </c>
      <c r="AC58" s="6">
        <v>538</v>
      </c>
      <c r="AD58" s="6">
        <v>537</v>
      </c>
      <c r="AE58" s="6">
        <v>1796</v>
      </c>
      <c r="AF58" s="6">
        <v>912</v>
      </c>
      <c r="AG58" s="6">
        <v>884</v>
      </c>
      <c r="AH58" s="6">
        <v>111</v>
      </c>
      <c r="AI58" s="6">
        <v>62</v>
      </c>
      <c r="AJ58" s="6">
        <v>49</v>
      </c>
      <c r="AK58" s="6">
        <v>659</v>
      </c>
      <c r="AL58" s="6">
        <v>337</v>
      </c>
      <c r="AM58" s="6">
        <v>322</v>
      </c>
      <c r="AN58" s="6" t="s">
        <v>105</v>
      </c>
      <c r="AO58" s="6">
        <v>1934</v>
      </c>
      <c r="AP58" s="6">
        <v>981</v>
      </c>
      <c r="AQ58" s="6">
        <v>953</v>
      </c>
      <c r="AR58" s="6">
        <v>301</v>
      </c>
      <c r="AS58" s="6">
        <v>136</v>
      </c>
      <c r="AT58" s="6">
        <v>165</v>
      </c>
      <c r="AU58" s="6">
        <v>973</v>
      </c>
      <c r="AV58" s="6">
        <v>508</v>
      </c>
      <c r="AW58" s="6">
        <v>465</v>
      </c>
      <c r="AX58" s="6">
        <v>109</v>
      </c>
      <c r="AY58" s="6">
        <v>58</v>
      </c>
      <c r="AZ58" s="6">
        <v>51</v>
      </c>
    </row>
    <row r="59" spans="1:52" x14ac:dyDescent="0.2">
      <c r="A59" s="6" t="s">
        <v>106</v>
      </c>
      <c r="B59" s="6">
        <v>11061</v>
      </c>
      <c r="C59" s="6">
        <v>5645</v>
      </c>
      <c r="D59" s="6">
        <v>5416</v>
      </c>
      <c r="E59" s="6">
        <v>2627</v>
      </c>
      <c r="F59" s="6">
        <v>1359</v>
      </c>
      <c r="G59" s="6">
        <v>1268</v>
      </c>
      <c r="H59" s="6">
        <v>249</v>
      </c>
      <c r="I59" s="6">
        <v>137</v>
      </c>
      <c r="J59" s="6">
        <v>112</v>
      </c>
      <c r="K59" s="6">
        <v>789</v>
      </c>
      <c r="L59" s="6">
        <v>416</v>
      </c>
      <c r="M59" s="6">
        <v>373</v>
      </c>
      <c r="N59" s="6" t="s">
        <v>106</v>
      </c>
      <c r="O59" s="6">
        <v>236</v>
      </c>
      <c r="P59" s="6">
        <v>129</v>
      </c>
      <c r="Q59" s="6">
        <v>107</v>
      </c>
      <c r="R59" s="6">
        <v>334</v>
      </c>
      <c r="S59" s="6">
        <v>177</v>
      </c>
      <c r="T59" s="6">
        <v>157</v>
      </c>
      <c r="U59" s="6">
        <v>348</v>
      </c>
      <c r="V59" s="6">
        <v>180</v>
      </c>
      <c r="W59" s="6">
        <v>168</v>
      </c>
      <c r="X59" s="6">
        <v>930</v>
      </c>
      <c r="Y59" s="6">
        <v>464</v>
      </c>
      <c r="Z59" s="6">
        <v>466</v>
      </c>
      <c r="AA59" s="6" t="s">
        <v>106</v>
      </c>
      <c r="AB59" s="6">
        <v>861</v>
      </c>
      <c r="AC59" s="6">
        <v>433</v>
      </c>
      <c r="AD59" s="6">
        <v>428</v>
      </c>
      <c r="AE59" s="6">
        <v>1383</v>
      </c>
      <c r="AF59" s="6">
        <v>705</v>
      </c>
      <c r="AG59" s="6">
        <v>678</v>
      </c>
      <c r="AH59" s="6">
        <v>68</v>
      </c>
      <c r="AI59" s="6">
        <v>43</v>
      </c>
      <c r="AJ59" s="6">
        <v>25</v>
      </c>
      <c r="AK59" s="6">
        <v>528</v>
      </c>
      <c r="AL59" s="6">
        <v>271</v>
      </c>
      <c r="AM59" s="6">
        <v>257</v>
      </c>
      <c r="AN59" s="6" t="s">
        <v>106</v>
      </c>
      <c r="AO59" s="6">
        <v>1558</v>
      </c>
      <c r="AP59" s="6">
        <v>766</v>
      </c>
      <c r="AQ59" s="6">
        <v>792</v>
      </c>
      <c r="AR59" s="6">
        <v>207</v>
      </c>
      <c r="AS59" s="6">
        <v>111</v>
      </c>
      <c r="AT59" s="6">
        <v>96</v>
      </c>
      <c r="AU59" s="6">
        <v>862</v>
      </c>
      <c r="AV59" s="6">
        <v>415</v>
      </c>
      <c r="AW59" s="6">
        <v>447</v>
      </c>
      <c r="AX59" s="6">
        <v>81</v>
      </c>
      <c r="AY59" s="6">
        <v>39</v>
      </c>
      <c r="AZ59" s="6">
        <v>42</v>
      </c>
    </row>
    <row r="60" spans="1:52" x14ac:dyDescent="0.2">
      <c r="A60" s="6" t="s">
        <v>107</v>
      </c>
      <c r="B60" s="6">
        <v>8729</v>
      </c>
      <c r="C60" s="6">
        <v>4372</v>
      </c>
      <c r="D60" s="6">
        <v>4357</v>
      </c>
      <c r="E60" s="6">
        <v>2093</v>
      </c>
      <c r="F60" s="6">
        <v>1060</v>
      </c>
      <c r="G60" s="6">
        <v>1033</v>
      </c>
      <c r="H60" s="6">
        <v>205</v>
      </c>
      <c r="I60" s="6">
        <v>96</v>
      </c>
      <c r="J60" s="6">
        <v>109</v>
      </c>
      <c r="K60" s="6">
        <v>579</v>
      </c>
      <c r="L60" s="6">
        <v>295</v>
      </c>
      <c r="M60" s="6">
        <v>284</v>
      </c>
      <c r="N60" s="6" t="s">
        <v>107</v>
      </c>
      <c r="O60" s="6">
        <v>230</v>
      </c>
      <c r="P60" s="6">
        <v>113</v>
      </c>
      <c r="Q60" s="6">
        <v>117</v>
      </c>
      <c r="R60" s="6">
        <v>231</v>
      </c>
      <c r="S60" s="6">
        <v>110</v>
      </c>
      <c r="T60" s="6">
        <v>121</v>
      </c>
      <c r="U60" s="6">
        <v>286</v>
      </c>
      <c r="V60" s="6">
        <v>131</v>
      </c>
      <c r="W60" s="6">
        <v>155</v>
      </c>
      <c r="X60" s="6">
        <v>700</v>
      </c>
      <c r="Y60" s="6">
        <v>373</v>
      </c>
      <c r="Z60" s="6">
        <v>327</v>
      </c>
      <c r="AA60" s="6" t="s">
        <v>107</v>
      </c>
      <c r="AB60" s="6">
        <v>701</v>
      </c>
      <c r="AC60" s="6">
        <v>368</v>
      </c>
      <c r="AD60" s="6">
        <v>333</v>
      </c>
      <c r="AE60" s="6">
        <v>1103</v>
      </c>
      <c r="AF60" s="6">
        <v>548</v>
      </c>
      <c r="AG60" s="6">
        <v>555</v>
      </c>
      <c r="AH60" s="6">
        <v>62</v>
      </c>
      <c r="AI60" s="6">
        <v>34</v>
      </c>
      <c r="AJ60" s="6">
        <v>28</v>
      </c>
      <c r="AK60" s="6">
        <v>405</v>
      </c>
      <c r="AL60" s="6">
        <v>201</v>
      </c>
      <c r="AM60" s="6">
        <v>204</v>
      </c>
      <c r="AN60" s="6" t="s">
        <v>107</v>
      </c>
      <c r="AO60" s="6">
        <v>1166</v>
      </c>
      <c r="AP60" s="6">
        <v>554</v>
      </c>
      <c r="AQ60" s="6">
        <v>612</v>
      </c>
      <c r="AR60" s="6">
        <v>197</v>
      </c>
      <c r="AS60" s="6">
        <v>108</v>
      </c>
      <c r="AT60" s="6">
        <v>89</v>
      </c>
      <c r="AU60" s="6">
        <v>711</v>
      </c>
      <c r="AV60" s="6">
        <v>353</v>
      </c>
      <c r="AW60" s="6">
        <v>358</v>
      </c>
      <c r="AX60" s="6">
        <v>60</v>
      </c>
      <c r="AY60" s="6">
        <v>28</v>
      </c>
      <c r="AZ60" s="6">
        <v>32</v>
      </c>
    </row>
    <row r="61" spans="1:52" x14ac:dyDescent="0.2">
      <c r="A61" s="6" t="s">
        <v>108</v>
      </c>
      <c r="B61" s="6">
        <v>5802</v>
      </c>
      <c r="C61" s="6">
        <v>2983</v>
      </c>
      <c r="D61" s="6">
        <v>2819</v>
      </c>
      <c r="E61" s="6">
        <v>1288</v>
      </c>
      <c r="F61" s="6">
        <v>668</v>
      </c>
      <c r="G61" s="6">
        <v>620</v>
      </c>
      <c r="H61" s="6">
        <v>145</v>
      </c>
      <c r="I61" s="6">
        <v>75</v>
      </c>
      <c r="J61" s="6">
        <v>70</v>
      </c>
      <c r="K61" s="6">
        <v>415</v>
      </c>
      <c r="L61" s="6">
        <v>230</v>
      </c>
      <c r="M61" s="6">
        <v>185</v>
      </c>
      <c r="N61" s="6" t="s">
        <v>108</v>
      </c>
      <c r="O61" s="6">
        <v>152</v>
      </c>
      <c r="P61" s="6">
        <v>90</v>
      </c>
      <c r="Q61" s="6">
        <v>62</v>
      </c>
      <c r="R61" s="6">
        <v>183</v>
      </c>
      <c r="S61" s="6">
        <v>86</v>
      </c>
      <c r="T61" s="6">
        <v>97</v>
      </c>
      <c r="U61" s="6">
        <v>173</v>
      </c>
      <c r="V61" s="6">
        <v>101</v>
      </c>
      <c r="W61" s="6">
        <v>72</v>
      </c>
      <c r="X61" s="6">
        <v>513</v>
      </c>
      <c r="Y61" s="6">
        <v>264</v>
      </c>
      <c r="Z61" s="6">
        <v>249</v>
      </c>
      <c r="AA61" s="6" t="s">
        <v>108</v>
      </c>
      <c r="AB61" s="6">
        <v>509</v>
      </c>
      <c r="AC61" s="6">
        <v>248</v>
      </c>
      <c r="AD61" s="6">
        <v>261</v>
      </c>
      <c r="AE61" s="6">
        <v>621</v>
      </c>
      <c r="AF61" s="6">
        <v>307</v>
      </c>
      <c r="AG61" s="6">
        <v>314</v>
      </c>
      <c r="AH61" s="6">
        <v>31</v>
      </c>
      <c r="AI61" s="6">
        <v>12</v>
      </c>
      <c r="AJ61" s="6">
        <v>19</v>
      </c>
      <c r="AK61" s="6">
        <v>288</v>
      </c>
      <c r="AL61" s="6">
        <v>153</v>
      </c>
      <c r="AM61" s="6">
        <v>135</v>
      </c>
      <c r="AN61" s="6" t="s">
        <v>108</v>
      </c>
      <c r="AO61" s="6">
        <v>834</v>
      </c>
      <c r="AP61" s="6">
        <v>401</v>
      </c>
      <c r="AQ61" s="6">
        <v>433</v>
      </c>
      <c r="AR61" s="6">
        <v>105</v>
      </c>
      <c r="AS61" s="6">
        <v>61</v>
      </c>
      <c r="AT61" s="6">
        <v>44</v>
      </c>
      <c r="AU61" s="6">
        <v>484</v>
      </c>
      <c r="AV61" s="6">
        <v>261</v>
      </c>
      <c r="AW61" s="6">
        <v>223</v>
      </c>
      <c r="AX61" s="6">
        <v>61</v>
      </c>
      <c r="AY61" s="6">
        <v>26</v>
      </c>
      <c r="AZ61" s="6">
        <v>35</v>
      </c>
    </row>
    <row r="62" spans="1:52" x14ac:dyDescent="0.2">
      <c r="A62" s="6" t="s">
        <v>109</v>
      </c>
      <c r="B62" s="6">
        <v>5554</v>
      </c>
      <c r="C62" s="6">
        <v>2637</v>
      </c>
      <c r="D62" s="6">
        <v>2917</v>
      </c>
      <c r="E62" s="6">
        <v>1171</v>
      </c>
      <c r="F62" s="6">
        <v>601</v>
      </c>
      <c r="G62" s="6">
        <v>570</v>
      </c>
      <c r="H62" s="6">
        <v>160</v>
      </c>
      <c r="I62" s="6">
        <v>74</v>
      </c>
      <c r="J62" s="6">
        <v>86</v>
      </c>
      <c r="K62" s="6">
        <v>347</v>
      </c>
      <c r="L62" s="6">
        <v>158</v>
      </c>
      <c r="M62" s="6">
        <v>189</v>
      </c>
      <c r="N62" s="6" t="s">
        <v>109</v>
      </c>
      <c r="O62" s="6">
        <v>156</v>
      </c>
      <c r="P62" s="6">
        <v>71</v>
      </c>
      <c r="Q62" s="6">
        <v>85</v>
      </c>
      <c r="R62" s="6">
        <v>202</v>
      </c>
      <c r="S62" s="6">
        <v>97</v>
      </c>
      <c r="T62" s="6">
        <v>105</v>
      </c>
      <c r="U62" s="6">
        <v>157</v>
      </c>
      <c r="V62" s="6">
        <v>76</v>
      </c>
      <c r="W62" s="6">
        <v>81</v>
      </c>
      <c r="X62" s="6">
        <v>572</v>
      </c>
      <c r="Y62" s="6">
        <v>293</v>
      </c>
      <c r="Z62" s="6">
        <v>279</v>
      </c>
      <c r="AA62" s="6" t="s">
        <v>109</v>
      </c>
      <c r="AB62" s="6">
        <v>419</v>
      </c>
      <c r="AC62" s="6">
        <v>206</v>
      </c>
      <c r="AD62" s="6">
        <v>213</v>
      </c>
      <c r="AE62" s="6">
        <v>640</v>
      </c>
      <c r="AF62" s="6">
        <v>278</v>
      </c>
      <c r="AG62" s="6">
        <v>362</v>
      </c>
      <c r="AH62" s="6">
        <v>47</v>
      </c>
      <c r="AI62" s="6">
        <v>27</v>
      </c>
      <c r="AJ62" s="6">
        <v>20</v>
      </c>
      <c r="AK62" s="6">
        <v>298</v>
      </c>
      <c r="AL62" s="6">
        <v>151</v>
      </c>
      <c r="AM62" s="6">
        <v>147</v>
      </c>
      <c r="AN62" s="6" t="s">
        <v>109</v>
      </c>
      <c r="AO62" s="6">
        <v>735</v>
      </c>
      <c r="AP62" s="6">
        <v>308</v>
      </c>
      <c r="AQ62" s="6">
        <v>427</v>
      </c>
      <c r="AR62" s="6">
        <v>122</v>
      </c>
      <c r="AS62" s="6">
        <v>54</v>
      </c>
      <c r="AT62" s="6">
        <v>68</v>
      </c>
      <c r="AU62" s="6">
        <v>485</v>
      </c>
      <c r="AV62" s="6">
        <v>230</v>
      </c>
      <c r="AW62" s="6">
        <v>255</v>
      </c>
      <c r="AX62" s="6">
        <v>43</v>
      </c>
      <c r="AY62" s="6">
        <v>13</v>
      </c>
      <c r="AZ62" s="6">
        <v>30</v>
      </c>
    </row>
    <row r="63" spans="1:52" x14ac:dyDescent="0.2">
      <c r="A63" s="6" t="s">
        <v>89</v>
      </c>
      <c r="B63" s="6">
        <v>881</v>
      </c>
      <c r="C63" s="6">
        <v>427</v>
      </c>
      <c r="D63" s="6">
        <v>454</v>
      </c>
      <c r="E63" s="6">
        <v>246</v>
      </c>
      <c r="F63" s="6">
        <v>107</v>
      </c>
      <c r="G63" s="6">
        <v>139</v>
      </c>
      <c r="H63" s="6">
        <v>13</v>
      </c>
      <c r="I63" s="6">
        <v>5</v>
      </c>
      <c r="J63" s="6">
        <v>8</v>
      </c>
      <c r="K63" s="6">
        <v>43</v>
      </c>
      <c r="L63" s="6">
        <v>25</v>
      </c>
      <c r="M63" s="6">
        <v>18</v>
      </c>
      <c r="N63" s="6" t="s">
        <v>89</v>
      </c>
      <c r="O63" s="6">
        <v>34</v>
      </c>
      <c r="P63" s="6">
        <v>12</v>
      </c>
      <c r="Q63" s="6">
        <v>22</v>
      </c>
      <c r="R63" s="6">
        <v>12</v>
      </c>
      <c r="S63" s="6">
        <v>6</v>
      </c>
      <c r="T63" s="6">
        <v>6</v>
      </c>
      <c r="U63" s="6">
        <v>16</v>
      </c>
      <c r="V63" s="6">
        <v>9</v>
      </c>
      <c r="W63" s="6">
        <v>7</v>
      </c>
      <c r="X63" s="6">
        <v>83</v>
      </c>
      <c r="Y63" s="6">
        <v>43</v>
      </c>
      <c r="Z63" s="6">
        <v>40</v>
      </c>
      <c r="AA63" s="6" t="s">
        <v>89</v>
      </c>
      <c r="AB63" s="6">
        <v>91</v>
      </c>
      <c r="AC63" s="6">
        <v>52</v>
      </c>
      <c r="AD63" s="6">
        <v>39</v>
      </c>
      <c r="AE63" s="6">
        <v>110</v>
      </c>
      <c r="AF63" s="6">
        <v>55</v>
      </c>
      <c r="AG63" s="6">
        <v>55</v>
      </c>
      <c r="AH63" s="6">
        <v>13</v>
      </c>
      <c r="AI63" s="6">
        <v>5</v>
      </c>
      <c r="AJ63" s="6">
        <v>8</v>
      </c>
      <c r="AK63" s="6">
        <v>47</v>
      </c>
      <c r="AL63" s="6">
        <v>21</v>
      </c>
      <c r="AM63" s="6">
        <v>26</v>
      </c>
      <c r="AN63" s="6" t="s">
        <v>89</v>
      </c>
      <c r="AO63" s="6">
        <v>106</v>
      </c>
      <c r="AP63" s="6">
        <v>53</v>
      </c>
      <c r="AQ63" s="6">
        <v>53</v>
      </c>
      <c r="AR63" s="6">
        <v>12</v>
      </c>
      <c r="AS63" s="6">
        <v>7</v>
      </c>
      <c r="AT63" s="6">
        <v>5</v>
      </c>
      <c r="AU63" s="6">
        <v>52</v>
      </c>
      <c r="AV63" s="6">
        <v>27</v>
      </c>
      <c r="AW63" s="6">
        <v>25</v>
      </c>
      <c r="AX63" s="6">
        <v>3</v>
      </c>
      <c r="AY63" s="6">
        <v>0</v>
      </c>
      <c r="AZ63" s="6">
        <v>3</v>
      </c>
    </row>
    <row r="64" spans="1:52" s="28" customFormat="1" x14ac:dyDescent="0.2">
      <c r="A64" s="28" t="s">
        <v>36</v>
      </c>
      <c r="B64" s="28">
        <v>48.3</v>
      </c>
      <c r="C64" s="28">
        <v>48.5</v>
      </c>
      <c r="D64" s="28">
        <v>48.1</v>
      </c>
      <c r="E64" s="28">
        <v>47</v>
      </c>
      <c r="F64" s="28">
        <v>47.2</v>
      </c>
      <c r="G64" s="28">
        <v>46.8</v>
      </c>
      <c r="H64" s="28">
        <v>49.9</v>
      </c>
      <c r="I64" s="28">
        <v>49.7</v>
      </c>
      <c r="J64" s="28">
        <v>50.1</v>
      </c>
      <c r="K64" s="28">
        <v>50</v>
      </c>
      <c r="L64" s="28">
        <v>50.5</v>
      </c>
      <c r="M64" s="28">
        <v>49.5</v>
      </c>
      <c r="N64" s="28" t="s">
        <v>36</v>
      </c>
      <c r="O64" s="28">
        <v>53.8</v>
      </c>
      <c r="P64" s="28">
        <v>53.7</v>
      </c>
      <c r="Q64" s="28">
        <v>53.8</v>
      </c>
      <c r="R64" s="28">
        <v>53.1</v>
      </c>
      <c r="S64" s="28">
        <v>53.3</v>
      </c>
      <c r="T64" s="28">
        <v>52.8</v>
      </c>
      <c r="U64" s="28">
        <v>51.2</v>
      </c>
      <c r="V64" s="28">
        <v>51.3</v>
      </c>
      <c r="W64" s="28">
        <v>51.2</v>
      </c>
      <c r="X64" s="28">
        <v>47</v>
      </c>
      <c r="Y64" s="28">
        <v>47.3</v>
      </c>
      <c r="Z64" s="28">
        <v>46.7</v>
      </c>
      <c r="AA64" s="28" t="s">
        <v>36</v>
      </c>
      <c r="AB64" s="28">
        <v>48.4</v>
      </c>
      <c r="AC64" s="28">
        <v>48.5</v>
      </c>
      <c r="AD64" s="28">
        <v>48.2</v>
      </c>
      <c r="AE64" s="28">
        <v>47.1</v>
      </c>
      <c r="AF64" s="28">
        <v>47.3</v>
      </c>
      <c r="AG64" s="28">
        <v>46.9</v>
      </c>
      <c r="AH64" s="28">
        <v>48.7</v>
      </c>
      <c r="AI64" s="28">
        <v>49.5</v>
      </c>
      <c r="AJ64" s="28">
        <v>47.9</v>
      </c>
      <c r="AK64" s="28">
        <v>49.1</v>
      </c>
      <c r="AL64" s="28">
        <v>49.6</v>
      </c>
      <c r="AM64" s="28">
        <v>48.6</v>
      </c>
      <c r="AN64" s="28" t="s">
        <v>36</v>
      </c>
      <c r="AO64" s="28">
        <v>48.4</v>
      </c>
      <c r="AP64" s="28">
        <v>48.5</v>
      </c>
      <c r="AQ64" s="28">
        <v>48.4</v>
      </c>
      <c r="AR64" s="28">
        <v>48.7</v>
      </c>
      <c r="AS64" s="28">
        <v>49</v>
      </c>
      <c r="AT64" s="28">
        <v>48.4</v>
      </c>
      <c r="AU64" s="28">
        <v>50.7</v>
      </c>
      <c r="AV64" s="28">
        <v>50.8</v>
      </c>
      <c r="AW64" s="28">
        <v>50.7</v>
      </c>
      <c r="AX64" s="28">
        <v>55.8</v>
      </c>
      <c r="AY64" s="28">
        <v>55.1</v>
      </c>
      <c r="AZ64" s="28">
        <v>56.5</v>
      </c>
    </row>
    <row r="65" spans="1:52" x14ac:dyDescent="0.2">
      <c r="A65" s="29" t="s">
        <v>230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 t="s">
        <v>230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 t="s">
        <v>230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 t="s">
        <v>230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70" spans="1:52" x14ac:dyDescent="0.2">
      <c r="A70" s="6" t="s">
        <v>112</v>
      </c>
      <c r="N70" s="6" t="s">
        <v>112</v>
      </c>
      <c r="AA70" s="6" t="s">
        <v>112</v>
      </c>
      <c r="AN70" s="6" t="s">
        <v>112</v>
      </c>
    </row>
    <row r="71" spans="1:52" x14ac:dyDescent="0.2">
      <c r="A71" s="6" t="s">
        <v>2</v>
      </c>
      <c r="B71" s="6">
        <v>1285</v>
      </c>
      <c r="C71" s="6">
        <v>721</v>
      </c>
      <c r="D71" s="6">
        <v>564</v>
      </c>
      <c r="E71" s="6">
        <v>387</v>
      </c>
      <c r="F71" s="6">
        <v>222</v>
      </c>
      <c r="G71" s="6">
        <v>165</v>
      </c>
      <c r="H71" s="6">
        <v>94</v>
      </c>
      <c r="I71" s="6">
        <v>39</v>
      </c>
      <c r="J71" s="6">
        <v>55</v>
      </c>
      <c r="K71" s="6">
        <v>28</v>
      </c>
      <c r="L71" s="6">
        <v>16</v>
      </c>
      <c r="M71" s="6">
        <v>12</v>
      </c>
      <c r="N71" s="6" t="s">
        <v>2</v>
      </c>
      <c r="O71" s="6">
        <v>12</v>
      </c>
      <c r="P71" s="6">
        <v>7</v>
      </c>
      <c r="Q71" s="6">
        <v>5</v>
      </c>
      <c r="R71" s="6">
        <v>12</v>
      </c>
      <c r="S71" s="6">
        <v>7</v>
      </c>
      <c r="T71" s="6">
        <v>5</v>
      </c>
      <c r="U71" s="6">
        <v>17</v>
      </c>
      <c r="V71" s="6">
        <v>12</v>
      </c>
      <c r="W71" s="6">
        <v>5</v>
      </c>
      <c r="X71" s="6">
        <v>108</v>
      </c>
      <c r="Y71" s="6">
        <v>76</v>
      </c>
      <c r="Z71" s="6">
        <v>32</v>
      </c>
      <c r="AA71" s="6" t="s">
        <v>2</v>
      </c>
      <c r="AB71" s="6">
        <v>95</v>
      </c>
      <c r="AC71" s="6">
        <v>60</v>
      </c>
      <c r="AD71" s="6">
        <v>35</v>
      </c>
      <c r="AE71" s="6">
        <v>138</v>
      </c>
      <c r="AF71" s="6">
        <v>70</v>
      </c>
      <c r="AG71" s="6">
        <v>68</v>
      </c>
      <c r="AH71" s="6">
        <v>10</v>
      </c>
      <c r="AI71" s="6">
        <v>5</v>
      </c>
      <c r="AJ71" s="6">
        <v>5</v>
      </c>
      <c r="AK71" s="6">
        <v>53</v>
      </c>
      <c r="AL71" s="6">
        <v>24</v>
      </c>
      <c r="AM71" s="6">
        <v>29</v>
      </c>
      <c r="AN71" s="6" t="s">
        <v>2</v>
      </c>
      <c r="AO71" s="6">
        <v>220</v>
      </c>
      <c r="AP71" s="6">
        <v>119</v>
      </c>
      <c r="AQ71" s="6">
        <v>101</v>
      </c>
      <c r="AR71" s="6">
        <v>15</v>
      </c>
      <c r="AS71" s="6">
        <v>6</v>
      </c>
      <c r="AT71" s="6">
        <v>9</v>
      </c>
      <c r="AU71" s="6">
        <v>69</v>
      </c>
      <c r="AV71" s="6">
        <v>37</v>
      </c>
      <c r="AW71" s="6">
        <v>32</v>
      </c>
      <c r="AX71" s="6">
        <v>27</v>
      </c>
      <c r="AY71" s="6">
        <v>21</v>
      </c>
      <c r="AZ71" s="6">
        <v>6</v>
      </c>
    </row>
    <row r="72" spans="1:52" x14ac:dyDescent="0.2">
      <c r="A72" s="6" t="s">
        <v>94</v>
      </c>
      <c r="B72" s="6">
        <v>73</v>
      </c>
      <c r="C72" s="6">
        <v>42</v>
      </c>
      <c r="D72" s="6">
        <v>31</v>
      </c>
      <c r="E72" s="6">
        <v>34</v>
      </c>
      <c r="F72" s="6">
        <v>21</v>
      </c>
      <c r="G72" s="6">
        <v>13</v>
      </c>
      <c r="H72" s="6">
        <v>4</v>
      </c>
      <c r="I72" s="6">
        <v>4</v>
      </c>
      <c r="J72" s="6">
        <v>0</v>
      </c>
      <c r="K72" s="6">
        <v>1</v>
      </c>
      <c r="L72" s="6">
        <v>0</v>
      </c>
      <c r="M72" s="6">
        <v>1</v>
      </c>
      <c r="N72" s="6" t="s">
        <v>94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6</v>
      </c>
      <c r="Y72" s="6">
        <v>3</v>
      </c>
      <c r="Z72" s="6">
        <v>3</v>
      </c>
      <c r="AA72" s="6" t="s">
        <v>94</v>
      </c>
      <c r="AB72" s="6">
        <v>5</v>
      </c>
      <c r="AC72" s="6">
        <v>4</v>
      </c>
      <c r="AD72" s="6">
        <v>1</v>
      </c>
      <c r="AE72" s="6">
        <v>11</v>
      </c>
      <c r="AF72" s="6">
        <v>6</v>
      </c>
      <c r="AG72" s="6">
        <v>5</v>
      </c>
      <c r="AH72" s="6">
        <v>0</v>
      </c>
      <c r="AI72" s="6">
        <v>0</v>
      </c>
      <c r="AJ72" s="6">
        <v>0</v>
      </c>
      <c r="AK72" s="6">
        <v>4</v>
      </c>
      <c r="AL72" s="6">
        <v>2</v>
      </c>
      <c r="AM72" s="6">
        <v>2</v>
      </c>
      <c r="AN72" s="6" t="s">
        <v>94</v>
      </c>
      <c r="AO72" s="6">
        <v>7</v>
      </c>
      <c r="AP72" s="6">
        <v>1</v>
      </c>
      <c r="AQ72" s="6">
        <v>6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1</v>
      </c>
      <c r="AY72" s="6">
        <v>1</v>
      </c>
      <c r="AZ72" s="6">
        <v>0</v>
      </c>
    </row>
    <row r="73" spans="1:52" x14ac:dyDescent="0.2">
      <c r="A73" s="6" t="s">
        <v>95</v>
      </c>
      <c r="B73" s="6">
        <v>56</v>
      </c>
      <c r="C73" s="6">
        <v>29</v>
      </c>
      <c r="D73" s="6">
        <v>27</v>
      </c>
      <c r="E73" s="6">
        <v>14</v>
      </c>
      <c r="F73" s="6">
        <v>9</v>
      </c>
      <c r="G73" s="6">
        <v>5</v>
      </c>
      <c r="H73" s="6">
        <v>6</v>
      </c>
      <c r="I73" s="6">
        <v>3</v>
      </c>
      <c r="J73" s="6">
        <v>3</v>
      </c>
      <c r="K73" s="6">
        <v>0</v>
      </c>
      <c r="L73" s="6">
        <v>0</v>
      </c>
      <c r="M73" s="6">
        <v>0</v>
      </c>
      <c r="N73" s="6" t="s">
        <v>95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1</v>
      </c>
      <c r="V73" s="6">
        <v>1</v>
      </c>
      <c r="W73" s="6">
        <v>0</v>
      </c>
      <c r="X73" s="6">
        <v>2</v>
      </c>
      <c r="Y73" s="6">
        <v>0</v>
      </c>
      <c r="Z73" s="6">
        <v>2</v>
      </c>
      <c r="AA73" s="6" t="s">
        <v>95</v>
      </c>
      <c r="AB73" s="6">
        <v>8</v>
      </c>
      <c r="AC73" s="6">
        <v>7</v>
      </c>
      <c r="AD73" s="6">
        <v>1</v>
      </c>
      <c r="AE73" s="6">
        <v>4</v>
      </c>
      <c r="AF73" s="6">
        <v>1</v>
      </c>
      <c r="AG73" s="6">
        <v>3</v>
      </c>
      <c r="AH73" s="6">
        <v>0</v>
      </c>
      <c r="AI73" s="6">
        <v>0</v>
      </c>
      <c r="AJ73" s="6">
        <v>0</v>
      </c>
      <c r="AK73" s="6">
        <v>4</v>
      </c>
      <c r="AL73" s="6">
        <v>2</v>
      </c>
      <c r="AM73" s="6">
        <v>2</v>
      </c>
      <c r="AN73" s="6" t="s">
        <v>95</v>
      </c>
      <c r="AO73" s="6">
        <v>11</v>
      </c>
      <c r="AP73" s="6">
        <v>3</v>
      </c>
      <c r="AQ73" s="6">
        <v>8</v>
      </c>
      <c r="AR73" s="6">
        <v>2</v>
      </c>
      <c r="AS73" s="6">
        <v>0</v>
      </c>
      <c r="AT73" s="6">
        <v>2</v>
      </c>
      <c r="AU73" s="6">
        <v>2</v>
      </c>
      <c r="AV73" s="6">
        <v>1</v>
      </c>
      <c r="AW73" s="6">
        <v>1</v>
      </c>
      <c r="AX73" s="6">
        <v>2</v>
      </c>
      <c r="AY73" s="6">
        <v>2</v>
      </c>
      <c r="AZ73" s="6">
        <v>0</v>
      </c>
    </row>
    <row r="74" spans="1:52" x14ac:dyDescent="0.2">
      <c r="A74" s="6" t="s">
        <v>96</v>
      </c>
      <c r="B74" s="6">
        <v>68</v>
      </c>
      <c r="C74" s="6">
        <v>43</v>
      </c>
      <c r="D74" s="6">
        <v>25</v>
      </c>
      <c r="E74" s="6">
        <v>20</v>
      </c>
      <c r="F74" s="6">
        <v>13</v>
      </c>
      <c r="G74" s="6">
        <v>7</v>
      </c>
      <c r="H74" s="6">
        <v>8</v>
      </c>
      <c r="I74" s="6">
        <v>3</v>
      </c>
      <c r="J74" s="6">
        <v>5</v>
      </c>
      <c r="K74" s="6">
        <v>1</v>
      </c>
      <c r="L74" s="6">
        <v>1</v>
      </c>
      <c r="M74" s="6">
        <v>0</v>
      </c>
      <c r="N74" s="6" t="s">
        <v>96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1</v>
      </c>
      <c r="V74" s="6">
        <v>1</v>
      </c>
      <c r="W74" s="6">
        <v>0</v>
      </c>
      <c r="X74" s="6">
        <v>6</v>
      </c>
      <c r="Y74" s="6">
        <v>3</v>
      </c>
      <c r="Z74" s="6">
        <v>3</v>
      </c>
      <c r="AA74" s="6" t="s">
        <v>96</v>
      </c>
      <c r="AB74" s="6">
        <v>2</v>
      </c>
      <c r="AC74" s="6">
        <v>1</v>
      </c>
      <c r="AD74" s="6">
        <v>1</v>
      </c>
      <c r="AE74" s="6">
        <v>5</v>
      </c>
      <c r="AF74" s="6">
        <v>4</v>
      </c>
      <c r="AG74" s="6">
        <v>1</v>
      </c>
      <c r="AH74" s="6">
        <v>1</v>
      </c>
      <c r="AI74" s="6">
        <v>1</v>
      </c>
      <c r="AJ74" s="6">
        <v>0</v>
      </c>
      <c r="AK74" s="6">
        <v>2</v>
      </c>
      <c r="AL74" s="6">
        <v>2</v>
      </c>
      <c r="AM74" s="6">
        <v>0</v>
      </c>
      <c r="AN74" s="6" t="s">
        <v>96</v>
      </c>
      <c r="AO74" s="6">
        <v>13</v>
      </c>
      <c r="AP74" s="6">
        <v>8</v>
      </c>
      <c r="AQ74" s="6">
        <v>5</v>
      </c>
      <c r="AR74" s="6">
        <v>2</v>
      </c>
      <c r="AS74" s="6">
        <v>2</v>
      </c>
      <c r="AT74" s="6">
        <v>0</v>
      </c>
      <c r="AU74" s="6">
        <v>6</v>
      </c>
      <c r="AV74" s="6">
        <v>4</v>
      </c>
      <c r="AW74" s="6">
        <v>2</v>
      </c>
      <c r="AX74" s="6">
        <v>1</v>
      </c>
      <c r="AY74" s="6">
        <v>0</v>
      </c>
      <c r="AZ74" s="6">
        <v>1</v>
      </c>
    </row>
    <row r="75" spans="1:52" x14ac:dyDescent="0.2">
      <c r="A75" s="6" t="s">
        <v>97</v>
      </c>
      <c r="B75" s="6">
        <v>72</v>
      </c>
      <c r="C75" s="6">
        <v>36</v>
      </c>
      <c r="D75" s="6">
        <v>36</v>
      </c>
      <c r="E75" s="6">
        <v>19</v>
      </c>
      <c r="F75" s="6">
        <v>7</v>
      </c>
      <c r="G75" s="6">
        <v>12</v>
      </c>
      <c r="H75" s="6">
        <v>9</v>
      </c>
      <c r="I75" s="6">
        <v>1</v>
      </c>
      <c r="J75" s="6">
        <v>8</v>
      </c>
      <c r="K75" s="6">
        <v>2</v>
      </c>
      <c r="L75" s="6">
        <v>1</v>
      </c>
      <c r="M75" s="6">
        <v>1</v>
      </c>
      <c r="N75" s="6" t="s">
        <v>97</v>
      </c>
      <c r="O75" s="6">
        <v>1</v>
      </c>
      <c r="P75" s="6">
        <v>1</v>
      </c>
      <c r="Q75" s="6">
        <v>0</v>
      </c>
      <c r="R75" s="6">
        <v>1</v>
      </c>
      <c r="S75" s="6">
        <v>0</v>
      </c>
      <c r="T75" s="6">
        <v>1</v>
      </c>
      <c r="U75" s="6">
        <v>2</v>
      </c>
      <c r="V75" s="6">
        <v>1</v>
      </c>
      <c r="W75" s="6">
        <v>1</v>
      </c>
      <c r="X75" s="6">
        <v>2</v>
      </c>
      <c r="Y75" s="6">
        <v>1</v>
      </c>
      <c r="Z75" s="6">
        <v>1</v>
      </c>
      <c r="AA75" s="6" t="s">
        <v>97</v>
      </c>
      <c r="AB75" s="6">
        <v>1</v>
      </c>
      <c r="AC75" s="6">
        <v>1</v>
      </c>
      <c r="AD75" s="6">
        <v>0</v>
      </c>
      <c r="AE75" s="6">
        <v>7</v>
      </c>
      <c r="AF75" s="6">
        <v>3</v>
      </c>
      <c r="AG75" s="6">
        <v>4</v>
      </c>
      <c r="AH75" s="6">
        <v>0</v>
      </c>
      <c r="AI75" s="6">
        <v>0</v>
      </c>
      <c r="AJ75" s="6">
        <v>0</v>
      </c>
      <c r="AK75" s="6">
        <v>1</v>
      </c>
      <c r="AL75" s="6">
        <v>1</v>
      </c>
      <c r="AM75" s="6">
        <v>0</v>
      </c>
      <c r="AN75" s="6" t="s">
        <v>97</v>
      </c>
      <c r="AO75" s="6">
        <v>13</v>
      </c>
      <c r="AP75" s="6">
        <v>8</v>
      </c>
      <c r="AQ75" s="6">
        <v>5</v>
      </c>
      <c r="AR75" s="6">
        <v>1</v>
      </c>
      <c r="AS75" s="6">
        <v>1</v>
      </c>
      <c r="AT75" s="6">
        <v>0</v>
      </c>
      <c r="AU75" s="6">
        <v>13</v>
      </c>
      <c r="AV75" s="6">
        <v>10</v>
      </c>
      <c r="AW75" s="6">
        <v>3</v>
      </c>
      <c r="AX75" s="6">
        <v>0</v>
      </c>
      <c r="AY75" s="6">
        <v>0</v>
      </c>
      <c r="AZ75" s="6">
        <v>0</v>
      </c>
    </row>
    <row r="76" spans="1:52" x14ac:dyDescent="0.2">
      <c r="A76" s="6" t="s">
        <v>98</v>
      </c>
      <c r="B76" s="6">
        <v>122</v>
      </c>
      <c r="C76" s="6">
        <v>61</v>
      </c>
      <c r="D76" s="6">
        <v>61</v>
      </c>
      <c r="E76" s="6">
        <v>49</v>
      </c>
      <c r="F76" s="6">
        <v>26</v>
      </c>
      <c r="G76" s="6">
        <v>23</v>
      </c>
      <c r="H76" s="6">
        <v>10</v>
      </c>
      <c r="I76" s="6">
        <v>6</v>
      </c>
      <c r="J76" s="6">
        <v>4</v>
      </c>
      <c r="K76" s="6">
        <v>5</v>
      </c>
      <c r="L76" s="6">
        <v>3</v>
      </c>
      <c r="M76" s="6">
        <v>2</v>
      </c>
      <c r="N76" s="6" t="s">
        <v>98</v>
      </c>
      <c r="O76" s="6">
        <v>0</v>
      </c>
      <c r="P76" s="6">
        <v>0</v>
      </c>
      <c r="Q76" s="6">
        <v>0</v>
      </c>
      <c r="R76" s="6">
        <v>1</v>
      </c>
      <c r="S76" s="6">
        <v>1</v>
      </c>
      <c r="T76" s="6">
        <v>0</v>
      </c>
      <c r="U76" s="6">
        <v>0</v>
      </c>
      <c r="V76" s="6">
        <v>0</v>
      </c>
      <c r="W76" s="6">
        <v>0</v>
      </c>
      <c r="X76" s="6">
        <v>11</v>
      </c>
      <c r="Y76" s="6">
        <v>7</v>
      </c>
      <c r="Z76" s="6">
        <v>4</v>
      </c>
      <c r="AA76" s="6" t="s">
        <v>98</v>
      </c>
      <c r="AB76" s="6">
        <v>3</v>
      </c>
      <c r="AC76" s="6">
        <v>1</v>
      </c>
      <c r="AD76" s="6">
        <v>2</v>
      </c>
      <c r="AE76" s="6">
        <v>17</v>
      </c>
      <c r="AF76" s="6">
        <v>5</v>
      </c>
      <c r="AG76" s="6">
        <v>12</v>
      </c>
      <c r="AH76" s="6">
        <v>0</v>
      </c>
      <c r="AI76" s="6">
        <v>0</v>
      </c>
      <c r="AJ76" s="6">
        <v>0</v>
      </c>
      <c r="AK76" s="6">
        <v>2</v>
      </c>
      <c r="AL76" s="6">
        <v>1</v>
      </c>
      <c r="AM76" s="6">
        <v>1</v>
      </c>
      <c r="AN76" s="6" t="s">
        <v>98</v>
      </c>
      <c r="AO76" s="6">
        <v>19</v>
      </c>
      <c r="AP76" s="6">
        <v>10</v>
      </c>
      <c r="AQ76" s="6">
        <v>9</v>
      </c>
      <c r="AR76" s="6">
        <v>2</v>
      </c>
      <c r="AS76" s="6">
        <v>0</v>
      </c>
      <c r="AT76" s="6">
        <v>2</v>
      </c>
      <c r="AU76" s="6">
        <v>2</v>
      </c>
      <c r="AV76" s="6">
        <v>1</v>
      </c>
      <c r="AW76" s="6">
        <v>1</v>
      </c>
      <c r="AX76" s="6">
        <v>1</v>
      </c>
      <c r="AY76" s="6">
        <v>0</v>
      </c>
      <c r="AZ76" s="6">
        <v>1</v>
      </c>
    </row>
    <row r="77" spans="1:52" x14ac:dyDescent="0.2">
      <c r="A77" s="6" t="s">
        <v>99</v>
      </c>
      <c r="B77" s="6">
        <v>105</v>
      </c>
      <c r="C77" s="6">
        <v>51</v>
      </c>
      <c r="D77" s="6">
        <v>54</v>
      </c>
      <c r="E77" s="6">
        <v>27</v>
      </c>
      <c r="F77" s="6">
        <v>11</v>
      </c>
      <c r="G77" s="6">
        <v>16</v>
      </c>
      <c r="H77" s="6">
        <v>13</v>
      </c>
      <c r="I77" s="6">
        <v>3</v>
      </c>
      <c r="J77" s="6">
        <v>10</v>
      </c>
      <c r="K77" s="6">
        <v>3</v>
      </c>
      <c r="L77" s="6">
        <v>2</v>
      </c>
      <c r="M77" s="6">
        <v>1</v>
      </c>
      <c r="N77" s="6" t="s">
        <v>99</v>
      </c>
      <c r="O77" s="6">
        <v>1</v>
      </c>
      <c r="P77" s="6">
        <v>0</v>
      </c>
      <c r="Q77" s="6">
        <v>1</v>
      </c>
      <c r="R77" s="6">
        <v>1</v>
      </c>
      <c r="S77" s="6">
        <v>1</v>
      </c>
      <c r="T77" s="6">
        <v>0</v>
      </c>
      <c r="U77" s="6">
        <v>0</v>
      </c>
      <c r="V77" s="6">
        <v>0</v>
      </c>
      <c r="W77" s="6">
        <v>0</v>
      </c>
      <c r="X77" s="6">
        <v>9</v>
      </c>
      <c r="Y77" s="6">
        <v>6</v>
      </c>
      <c r="Z77" s="6">
        <v>3</v>
      </c>
      <c r="AA77" s="6" t="s">
        <v>99</v>
      </c>
      <c r="AB77" s="6">
        <v>8</v>
      </c>
      <c r="AC77" s="6">
        <v>2</v>
      </c>
      <c r="AD77" s="6">
        <v>6</v>
      </c>
      <c r="AE77" s="6">
        <v>9</v>
      </c>
      <c r="AF77" s="6">
        <v>4</v>
      </c>
      <c r="AG77" s="6">
        <v>5</v>
      </c>
      <c r="AH77" s="6">
        <v>0</v>
      </c>
      <c r="AI77" s="6">
        <v>0</v>
      </c>
      <c r="AJ77" s="6">
        <v>0</v>
      </c>
      <c r="AK77" s="6">
        <v>5</v>
      </c>
      <c r="AL77" s="6">
        <v>2</v>
      </c>
      <c r="AM77" s="6">
        <v>3</v>
      </c>
      <c r="AN77" s="6" t="s">
        <v>99</v>
      </c>
      <c r="AO77" s="6">
        <v>22</v>
      </c>
      <c r="AP77" s="6">
        <v>16</v>
      </c>
      <c r="AQ77" s="6">
        <v>6</v>
      </c>
      <c r="AR77" s="6">
        <v>1</v>
      </c>
      <c r="AS77" s="6">
        <v>0</v>
      </c>
      <c r="AT77" s="6">
        <v>1</v>
      </c>
      <c r="AU77" s="6">
        <v>5</v>
      </c>
      <c r="AV77" s="6">
        <v>3</v>
      </c>
      <c r="AW77" s="6">
        <v>2</v>
      </c>
      <c r="AX77" s="6">
        <v>1</v>
      </c>
      <c r="AY77" s="6">
        <v>1</v>
      </c>
      <c r="AZ77" s="6">
        <v>0</v>
      </c>
    </row>
    <row r="78" spans="1:52" x14ac:dyDescent="0.2">
      <c r="A78" s="6" t="s">
        <v>100</v>
      </c>
      <c r="B78" s="6">
        <v>108</v>
      </c>
      <c r="C78" s="6">
        <v>67</v>
      </c>
      <c r="D78" s="6">
        <v>41</v>
      </c>
      <c r="E78" s="6">
        <v>34</v>
      </c>
      <c r="F78" s="6">
        <v>22</v>
      </c>
      <c r="G78" s="6">
        <v>12</v>
      </c>
      <c r="H78" s="6">
        <v>7</v>
      </c>
      <c r="I78" s="6">
        <v>5</v>
      </c>
      <c r="J78" s="6">
        <v>2</v>
      </c>
      <c r="K78" s="6">
        <v>6</v>
      </c>
      <c r="L78" s="6">
        <v>4</v>
      </c>
      <c r="M78" s="6">
        <v>2</v>
      </c>
      <c r="N78" s="6" t="s">
        <v>100</v>
      </c>
      <c r="O78" s="6">
        <v>1</v>
      </c>
      <c r="P78" s="6">
        <v>0</v>
      </c>
      <c r="Q78" s="6">
        <v>1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4</v>
      </c>
      <c r="Y78" s="6">
        <v>3</v>
      </c>
      <c r="Z78" s="6">
        <v>1</v>
      </c>
      <c r="AA78" s="6" t="s">
        <v>100</v>
      </c>
      <c r="AB78" s="6">
        <v>9</v>
      </c>
      <c r="AC78" s="6">
        <v>4</v>
      </c>
      <c r="AD78" s="6">
        <v>5</v>
      </c>
      <c r="AE78" s="6">
        <v>9</v>
      </c>
      <c r="AF78" s="6">
        <v>8</v>
      </c>
      <c r="AG78" s="6">
        <v>1</v>
      </c>
      <c r="AH78" s="6">
        <v>2</v>
      </c>
      <c r="AI78" s="6">
        <v>1</v>
      </c>
      <c r="AJ78" s="6">
        <v>1</v>
      </c>
      <c r="AK78" s="6">
        <v>2</v>
      </c>
      <c r="AL78" s="6">
        <v>0</v>
      </c>
      <c r="AM78" s="6">
        <v>2</v>
      </c>
      <c r="AN78" s="6" t="s">
        <v>100</v>
      </c>
      <c r="AO78" s="6">
        <v>27</v>
      </c>
      <c r="AP78" s="6">
        <v>17</v>
      </c>
      <c r="AQ78" s="6">
        <v>10</v>
      </c>
      <c r="AR78" s="6">
        <v>0</v>
      </c>
      <c r="AS78" s="6">
        <v>0</v>
      </c>
      <c r="AT78" s="6">
        <v>0</v>
      </c>
      <c r="AU78" s="6">
        <v>6</v>
      </c>
      <c r="AV78" s="6">
        <v>2</v>
      </c>
      <c r="AW78" s="6">
        <v>4</v>
      </c>
      <c r="AX78" s="6">
        <v>1</v>
      </c>
      <c r="AY78" s="6">
        <v>1</v>
      </c>
      <c r="AZ78" s="6">
        <v>0</v>
      </c>
    </row>
    <row r="79" spans="1:52" x14ac:dyDescent="0.2">
      <c r="A79" s="6" t="s">
        <v>101</v>
      </c>
      <c r="B79" s="6">
        <v>102</v>
      </c>
      <c r="C79" s="6">
        <v>55</v>
      </c>
      <c r="D79" s="6">
        <v>47</v>
      </c>
      <c r="E79" s="6">
        <v>31</v>
      </c>
      <c r="F79" s="6">
        <v>16</v>
      </c>
      <c r="G79" s="6">
        <v>15</v>
      </c>
      <c r="H79" s="6">
        <v>6</v>
      </c>
      <c r="I79" s="6">
        <v>1</v>
      </c>
      <c r="J79" s="6">
        <v>5</v>
      </c>
      <c r="K79" s="6">
        <v>1</v>
      </c>
      <c r="L79" s="6">
        <v>1</v>
      </c>
      <c r="M79" s="6">
        <v>0</v>
      </c>
      <c r="N79" s="6" t="s">
        <v>101</v>
      </c>
      <c r="O79" s="6">
        <v>0</v>
      </c>
      <c r="P79" s="6">
        <v>0</v>
      </c>
      <c r="Q79" s="6">
        <v>0</v>
      </c>
      <c r="R79" s="6">
        <v>1</v>
      </c>
      <c r="S79" s="6">
        <v>1</v>
      </c>
      <c r="T79" s="6">
        <v>0</v>
      </c>
      <c r="U79" s="6">
        <v>1</v>
      </c>
      <c r="V79" s="6">
        <v>1</v>
      </c>
      <c r="W79" s="6">
        <v>0</v>
      </c>
      <c r="X79" s="6">
        <v>6</v>
      </c>
      <c r="Y79" s="6">
        <v>4</v>
      </c>
      <c r="Z79" s="6">
        <v>2</v>
      </c>
      <c r="AA79" s="6" t="s">
        <v>101</v>
      </c>
      <c r="AB79" s="6">
        <v>8</v>
      </c>
      <c r="AC79" s="6">
        <v>5</v>
      </c>
      <c r="AD79" s="6">
        <v>3</v>
      </c>
      <c r="AE79" s="6">
        <v>15</v>
      </c>
      <c r="AF79" s="6">
        <v>9</v>
      </c>
      <c r="AG79" s="6">
        <v>6</v>
      </c>
      <c r="AH79" s="6">
        <v>3</v>
      </c>
      <c r="AI79" s="6">
        <v>1</v>
      </c>
      <c r="AJ79" s="6">
        <v>2</v>
      </c>
      <c r="AK79" s="6">
        <v>6</v>
      </c>
      <c r="AL79" s="6">
        <v>3</v>
      </c>
      <c r="AM79" s="6">
        <v>3</v>
      </c>
      <c r="AN79" s="6" t="s">
        <v>101</v>
      </c>
      <c r="AO79" s="6">
        <v>14</v>
      </c>
      <c r="AP79" s="6">
        <v>8</v>
      </c>
      <c r="AQ79" s="6">
        <v>6</v>
      </c>
      <c r="AR79" s="6">
        <v>0</v>
      </c>
      <c r="AS79" s="6">
        <v>0</v>
      </c>
      <c r="AT79" s="6">
        <v>0</v>
      </c>
      <c r="AU79" s="6">
        <v>7</v>
      </c>
      <c r="AV79" s="6">
        <v>2</v>
      </c>
      <c r="AW79" s="6">
        <v>5</v>
      </c>
      <c r="AX79" s="6">
        <v>3</v>
      </c>
      <c r="AY79" s="6">
        <v>3</v>
      </c>
      <c r="AZ79" s="6">
        <v>0</v>
      </c>
    </row>
    <row r="80" spans="1:52" x14ac:dyDescent="0.2">
      <c r="A80" s="6" t="s">
        <v>102</v>
      </c>
      <c r="B80" s="6">
        <v>79</v>
      </c>
      <c r="C80" s="6">
        <v>39</v>
      </c>
      <c r="D80" s="6">
        <v>40</v>
      </c>
      <c r="E80" s="6">
        <v>24</v>
      </c>
      <c r="F80" s="6">
        <v>10</v>
      </c>
      <c r="G80" s="6">
        <v>14</v>
      </c>
      <c r="H80" s="6">
        <v>10</v>
      </c>
      <c r="I80" s="6">
        <v>5</v>
      </c>
      <c r="J80" s="6">
        <v>5</v>
      </c>
      <c r="K80" s="6">
        <v>2</v>
      </c>
      <c r="L80" s="6">
        <v>1</v>
      </c>
      <c r="M80" s="6">
        <v>1</v>
      </c>
      <c r="N80" s="6" t="s">
        <v>102</v>
      </c>
      <c r="O80" s="6">
        <v>2</v>
      </c>
      <c r="P80" s="6">
        <v>1</v>
      </c>
      <c r="Q80" s="6">
        <v>1</v>
      </c>
      <c r="R80" s="6">
        <v>1</v>
      </c>
      <c r="S80" s="6">
        <v>0</v>
      </c>
      <c r="T80" s="6">
        <v>1</v>
      </c>
      <c r="U80" s="6">
        <v>1</v>
      </c>
      <c r="V80" s="6">
        <v>1</v>
      </c>
      <c r="W80" s="6">
        <v>0</v>
      </c>
      <c r="X80" s="6">
        <v>5</v>
      </c>
      <c r="Y80" s="6">
        <v>4</v>
      </c>
      <c r="Z80" s="6">
        <v>1</v>
      </c>
      <c r="AA80" s="6" t="s">
        <v>102</v>
      </c>
      <c r="AB80" s="6">
        <v>8</v>
      </c>
      <c r="AC80" s="6">
        <v>4</v>
      </c>
      <c r="AD80" s="6">
        <v>4</v>
      </c>
      <c r="AE80" s="6">
        <v>5</v>
      </c>
      <c r="AF80" s="6">
        <v>2</v>
      </c>
      <c r="AG80" s="6">
        <v>3</v>
      </c>
      <c r="AH80" s="6">
        <v>3</v>
      </c>
      <c r="AI80" s="6">
        <v>1</v>
      </c>
      <c r="AJ80" s="6">
        <v>2</v>
      </c>
      <c r="AK80" s="6">
        <v>2</v>
      </c>
      <c r="AL80" s="6">
        <v>1</v>
      </c>
      <c r="AM80" s="6">
        <v>1</v>
      </c>
      <c r="AN80" s="6" t="s">
        <v>102</v>
      </c>
      <c r="AO80" s="6">
        <v>14</v>
      </c>
      <c r="AP80" s="6">
        <v>8</v>
      </c>
      <c r="AQ80" s="6">
        <v>6</v>
      </c>
      <c r="AR80" s="6">
        <v>1</v>
      </c>
      <c r="AS80" s="6">
        <v>0</v>
      </c>
      <c r="AT80" s="6">
        <v>1</v>
      </c>
      <c r="AU80" s="6">
        <v>1</v>
      </c>
      <c r="AV80" s="6">
        <v>1</v>
      </c>
      <c r="AW80" s="6">
        <v>0</v>
      </c>
      <c r="AX80" s="6">
        <v>0</v>
      </c>
      <c r="AY80" s="6">
        <v>0</v>
      </c>
      <c r="AZ80" s="6">
        <v>0</v>
      </c>
    </row>
    <row r="81" spans="1:52" x14ac:dyDescent="0.2">
      <c r="A81" s="6" t="s">
        <v>103</v>
      </c>
      <c r="B81" s="6">
        <v>66</v>
      </c>
      <c r="C81" s="6">
        <v>47</v>
      </c>
      <c r="D81" s="6">
        <v>19</v>
      </c>
      <c r="E81" s="6">
        <v>16</v>
      </c>
      <c r="F81" s="6">
        <v>10</v>
      </c>
      <c r="G81" s="6">
        <v>6</v>
      </c>
      <c r="H81" s="6">
        <v>3</v>
      </c>
      <c r="I81" s="6">
        <v>0</v>
      </c>
      <c r="J81" s="6">
        <v>3</v>
      </c>
      <c r="K81" s="6">
        <v>1</v>
      </c>
      <c r="L81" s="6">
        <v>1</v>
      </c>
      <c r="M81" s="6">
        <v>0</v>
      </c>
      <c r="N81" s="6" t="s">
        <v>103</v>
      </c>
      <c r="O81" s="6">
        <v>2</v>
      </c>
      <c r="P81" s="6">
        <v>1</v>
      </c>
      <c r="Q81" s="6">
        <v>1</v>
      </c>
      <c r="R81" s="6">
        <v>2</v>
      </c>
      <c r="S81" s="6">
        <v>2</v>
      </c>
      <c r="T81" s="6">
        <v>0</v>
      </c>
      <c r="U81" s="6">
        <v>2</v>
      </c>
      <c r="V81" s="6">
        <v>2</v>
      </c>
      <c r="W81" s="6">
        <v>0</v>
      </c>
      <c r="X81" s="6">
        <v>4</v>
      </c>
      <c r="Y81" s="6">
        <v>3</v>
      </c>
      <c r="Z81" s="6">
        <v>1</v>
      </c>
      <c r="AA81" s="6" t="s">
        <v>103</v>
      </c>
      <c r="AB81" s="6">
        <v>6</v>
      </c>
      <c r="AC81" s="6">
        <v>6</v>
      </c>
      <c r="AD81" s="6">
        <v>0</v>
      </c>
      <c r="AE81" s="6">
        <v>10</v>
      </c>
      <c r="AF81" s="6">
        <v>8</v>
      </c>
      <c r="AG81" s="6">
        <v>2</v>
      </c>
      <c r="AH81" s="6">
        <v>0</v>
      </c>
      <c r="AI81" s="6">
        <v>0</v>
      </c>
      <c r="AJ81" s="6">
        <v>0</v>
      </c>
      <c r="AK81" s="6">
        <v>3</v>
      </c>
      <c r="AL81" s="6">
        <v>2</v>
      </c>
      <c r="AM81" s="6">
        <v>1</v>
      </c>
      <c r="AN81" s="6" t="s">
        <v>103</v>
      </c>
      <c r="AO81" s="6">
        <v>7</v>
      </c>
      <c r="AP81" s="6">
        <v>4</v>
      </c>
      <c r="AQ81" s="6">
        <v>3</v>
      </c>
      <c r="AR81" s="6">
        <v>2</v>
      </c>
      <c r="AS81" s="6">
        <v>2</v>
      </c>
      <c r="AT81" s="6">
        <v>0</v>
      </c>
      <c r="AU81" s="6">
        <v>1</v>
      </c>
      <c r="AV81" s="6">
        <v>1</v>
      </c>
      <c r="AW81" s="6">
        <v>0</v>
      </c>
      <c r="AX81" s="6">
        <v>7</v>
      </c>
      <c r="AY81" s="6">
        <v>5</v>
      </c>
      <c r="AZ81" s="6">
        <v>2</v>
      </c>
    </row>
    <row r="82" spans="1:52" x14ac:dyDescent="0.2">
      <c r="A82" s="6" t="s">
        <v>104</v>
      </c>
      <c r="B82" s="6">
        <v>63</v>
      </c>
      <c r="C82" s="6">
        <v>44</v>
      </c>
      <c r="D82" s="6">
        <v>19</v>
      </c>
      <c r="E82" s="6">
        <v>21</v>
      </c>
      <c r="F82" s="6">
        <v>17</v>
      </c>
      <c r="G82" s="6">
        <v>4</v>
      </c>
      <c r="H82" s="6">
        <v>3</v>
      </c>
      <c r="I82" s="6">
        <v>1</v>
      </c>
      <c r="J82" s="6">
        <v>2</v>
      </c>
      <c r="K82" s="6">
        <v>1</v>
      </c>
      <c r="L82" s="6">
        <v>0</v>
      </c>
      <c r="M82" s="6">
        <v>1</v>
      </c>
      <c r="N82" s="6" t="s">
        <v>104</v>
      </c>
      <c r="O82" s="6">
        <v>1</v>
      </c>
      <c r="P82" s="6">
        <v>1</v>
      </c>
      <c r="Q82" s="6">
        <v>0</v>
      </c>
      <c r="R82" s="6">
        <v>0</v>
      </c>
      <c r="S82" s="6">
        <v>0</v>
      </c>
      <c r="T82" s="6">
        <v>0</v>
      </c>
      <c r="U82" s="6">
        <v>1</v>
      </c>
      <c r="V82" s="6">
        <v>0</v>
      </c>
      <c r="W82" s="6">
        <v>1</v>
      </c>
      <c r="X82" s="6">
        <v>2</v>
      </c>
      <c r="Y82" s="6">
        <v>2</v>
      </c>
      <c r="Z82" s="6">
        <v>0</v>
      </c>
      <c r="AA82" s="6" t="s">
        <v>104</v>
      </c>
      <c r="AB82" s="6">
        <v>12</v>
      </c>
      <c r="AC82" s="6">
        <v>11</v>
      </c>
      <c r="AD82" s="6">
        <v>1</v>
      </c>
      <c r="AE82" s="6">
        <v>6</v>
      </c>
      <c r="AF82" s="6">
        <v>2</v>
      </c>
      <c r="AG82" s="6">
        <v>4</v>
      </c>
      <c r="AH82" s="6">
        <v>0</v>
      </c>
      <c r="AI82" s="6">
        <v>0</v>
      </c>
      <c r="AJ82" s="6">
        <v>0</v>
      </c>
      <c r="AK82" s="6">
        <v>2</v>
      </c>
      <c r="AL82" s="6">
        <v>1</v>
      </c>
      <c r="AM82" s="6">
        <v>1</v>
      </c>
      <c r="AN82" s="6" t="s">
        <v>104</v>
      </c>
      <c r="AO82" s="6">
        <v>10</v>
      </c>
      <c r="AP82" s="6">
        <v>6</v>
      </c>
      <c r="AQ82" s="6">
        <v>4</v>
      </c>
      <c r="AR82" s="6">
        <v>1</v>
      </c>
      <c r="AS82" s="6">
        <v>0</v>
      </c>
      <c r="AT82" s="6">
        <v>1</v>
      </c>
      <c r="AU82" s="6">
        <v>1</v>
      </c>
      <c r="AV82" s="6">
        <v>1</v>
      </c>
      <c r="AW82" s="6">
        <v>0</v>
      </c>
      <c r="AX82" s="6">
        <v>2</v>
      </c>
      <c r="AY82" s="6">
        <v>2</v>
      </c>
      <c r="AZ82" s="6">
        <v>0</v>
      </c>
    </row>
    <row r="83" spans="1:52" x14ac:dyDescent="0.2">
      <c r="A83" s="6" t="s">
        <v>105</v>
      </c>
      <c r="B83" s="6">
        <v>51</v>
      </c>
      <c r="C83" s="6">
        <v>29</v>
      </c>
      <c r="D83" s="6">
        <v>22</v>
      </c>
      <c r="E83" s="6">
        <v>12</v>
      </c>
      <c r="F83" s="6">
        <v>8</v>
      </c>
      <c r="G83" s="6">
        <v>4</v>
      </c>
      <c r="H83" s="6">
        <v>2</v>
      </c>
      <c r="I83" s="6">
        <v>2</v>
      </c>
      <c r="J83" s="6">
        <v>0</v>
      </c>
      <c r="K83" s="6">
        <v>2</v>
      </c>
      <c r="L83" s="6">
        <v>1</v>
      </c>
      <c r="M83" s="6">
        <v>1</v>
      </c>
      <c r="N83" s="6" t="s">
        <v>105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3</v>
      </c>
      <c r="Y83" s="6">
        <v>3</v>
      </c>
      <c r="Z83" s="6">
        <v>0</v>
      </c>
      <c r="AA83" s="6" t="s">
        <v>105</v>
      </c>
      <c r="AB83" s="6">
        <v>8</v>
      </c>
      <c r="AC83" s="6">
        <v>4</v>
      </c>
      <c r="AD83" s="6">
        <v>4</v>
      </c>
      <c r="AE83" s="6">
        <v>4</v>
      </c>
      <c r="AF83" s="6">
        <v>3</v>
      </c>
      <c r="AG83" s="6">
        <v>1</v>
      </c>
      <c r="AH83" s="6">
        <v>0</v>
      </c>
      <c r="AI83" s="6">
        <v>0</v>
      </c>
      <c r="AJ83" s="6">
        <v>0</v>
      </c>
      <c r="AK83" s="6">
        <v>2</v>
      </c>
      <c r="AL83" s="6">
        <v>1</v>
      </c>
      <c r="AM83" s="6">
        <v>1</v>
      </c>
      <c r="AN83" s="6" t="s">
        <v>105</v>
      </c>
      <c r="AO83" s="6">
        <v>11</v>
      </c>
      <c r="AP83" s="6">
        <v>4</v>
      </c>
      <c r="AQ83" s="6">
        <v>7</v>
      </c>
      <c r="AR83" s="6">
        <v>3</v>
      </c>
      <c r="AS83" s="6">
        <v>1</v>
      </c>
      <c r="AT83" s="6">
        <v>2</v>
      </c>
      <c r="AU83" s="6">
        <v>3</v>
      </c>
      <c r="AV83" s="6">
        <v>1</v>
      </c>
      <c r="AW83" s="6">
        <v>2</v>
      </c>
      <c r="AX83" s="6">
        <v>1</v>
      </c>
      <c r="AY83" s="6">
        <v>1</v>
      </c>
      <c r="AZ83" s="6">
        <v>0</v>
      </c>
    </row>
    <row r="84" spans="1:52" x14ac:dyDescent="0.2">
      <c r="A84" s="6" t="s">
        <v>106</v>
      </c>
      <c r="B84" s="6">
        <v>35</v>
      </c>
      <c r="C84" s="6">
        <v>24</v>
      </c>
      <c r="D84" s="6">
        <v>11</v>
      </c>
      <c r="E84" s="6">
        <v>6</v>
      </c>
      <c r="F84" s="6">
        <v>5</v>
      </c>
      <c r="G84" s="6">
        <v>1</v>
      </c>
      <c r="H84" s="6">
        <v>3</v>
      </c>
      <c r="I84" s="6">
        <v>2</v>
      </c>
      <c r="J84" s="6">
        <v>1</v>
      </c>
      <c r="K84" s="6">
        <v>0</v>
      </c>
      <c r="L84" s="6">
        <v>0</v>
      </c>
      <c r="M84" s="6">
        <v>0</v>
      </c>
      <c r="N84" s="6" t="s">
        <v>106</v>
      </c>
      <c r="O84" s="6">
        <v>0</v>
      </c>
      <c r="P84" s="6">
        <v>0</v>
      </c>
      <c r="Q84" s="6">
        <v>0</v>
      </c>
      <c r="R84" s="6">
        <v>1</v>
      </c>
      <c r="S84" s="6">
        <v>0</v>
      </c>
      <c r="T84" s="6">
        <v>1</v>
      </c>
      <c r="U84" s="6">
        <v>1</v>
      </c>
      <c r="V84" s="6">
        <v>1</v>
      </c>
      <c r="W84" s="6">
        <v>0</v>
      </c>
      <c r="X84" s="6">
        <v>2</v>
      </c>
      <c r="Y84" s="6">
        <v>2</v>
      </c>
      <c r="Z84" s="6">
        <v>0</v>
      </c>
      <c r="AA84" s="6" t="s">
        <v>106</v>
      </c>
      <c r="AB84" s="6">
        <v>3</v>
      </c>
      <c r="AC84" s="6">
        <v>2</v>
      </c>
      <c r="AD84" s="6">
        <v>1</v>
      </c>
      <c r="AE84" s="6">
        <v>3</v>
      </c>
      <c r="AF84" s="6">
        <v>1</v>
      </c>
      <c r="AG84" s="6">
        <v>2</v>
      </c>
      <c r="AH84" s="6">
        <v>0</v>
      </c>
      <c r="AI84" s="6">
        <v>0</v>
      </c>
      <c r="AJ84" s="6">
        <v>0</v>
      </c>
      <c r="AK84" s="6">
        <v>1</v>
      </c>
      <c r="AL84" s="6">
        <v>0</v>
      </c>
      <c r="AM84" s="6">
        <v>1</v>
      </c>
      <c r="AN84" s="6" t="s">
        <v>106</v>
      </c>
      <c r="AO84" s="6">
        <v>9</v>
      </c>
      <c r="AP84" s="6">
        <v>8</v>
      </c>
      <c r="AQ84" s="6">
        <v>1</v>
      </c>
      <c r="AR84" s="6">
        <v>0</v>
      </c>
      <c r="AS84" s="6">
        <v>0</v>
      </c>
      <c r="AT84" s="6">
        <v>0</v>
      </c>
      <c r="AU84" s="6">
        <v>6</v>
      </c>
      <c r="AV84" s="6">
        <v>3</v>
      </c>
      <c r="AW84" s="6">
        <v>3</v>
      </c>
      <c r="AX84" s="6">
        <v>0</v>
      </c>
      <c r="AY84" s="6">
        <v>0</v>
      </c>
      <c r="AZ84" s="6">
        <v>0</v>
      </c>
    </row>
    <row r="85" spans="1:52" x14ac:dyDescent="0.2">
      <c r="A85" s="6" t="s">
        <v>107</v>
      </c>
      <c r="B85" s="6">
        <v>27</v>
      </c>
      <c r="C85" s="6">
        <v>12</v>
      </c>
      <c r="D85" s="6">
        <v>15</v>
      </c>
      <c r="E85" s="6">
        <v>10</v>
      </c>
      <c r="F85" s="6">
        <v>4</v>
      </c>
      <c r="G85" s="6">
        <v>6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 t="s">
        <v>107</v>
      </c>
      <c r="O85" s="6">
        <v>1</v>
      </c>
      <c r="P85" s="6">
        <v>0</v>
      </c>
      <c r="Q85" s="6">
        <v>1</v>
      </c>
      <c r="R85" s="6">
        <v>1</v>
      </c>
      <c r="S85" s="6">
        <v>1</v>
      </c>
      <c r="T85" s="6">
        <v>0</v>
      </c>
      <c r="U85" s="6">
        <v>0</v>
      </c>
      <c r="V85" s="6">
        <v>0</v>
      </c>
      <c r="W85" s="6">
        <v>0</v>
      </c>
      <c r="X85" s="6">
        <v>1</v>
      </c>
      <c r="Y85" s="6">
        <v>0</v>
      </c>
      <c r="Z85" s="6">
        <v>1</v>
      </c>
      <c r="AA85" s="6" t="s">
        <v>107</v>
      </c>
      <c r="AB85" s="6">
        <v>1</v>
      </c>
      <c r="AC85" s="6">
        <v>1</v>
      </c>
      <c r="AD85" s="6">
        <v>0</v>
      </c>
      <c r="AE85" s="6">
        <v>2</v>
      </c>
      <c r="AF85" s="6">
        <v>0</v>
      </c>
      <c r="AG85" s="6">
        <v>2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 t="s">
        <v>107</v>
      </c>
      <c r="AO85" s="6">
        <v>6</v>
      </c>
      <c r="AP85" s="6">
        <v>3</v>
      </c>
      <c r="AQ85" s="6">
        <v>3</v>
      </c>
      <c r="AR85" s="6">
        <v>0</v>
      </c>
      <c r="AS85" s="6">
        <v>0</v>
      </c>
      <c r="AT85" s="6">
        <v>0</v>
      </c>
      <c r="AU85" s="6">
        <v>2</v>
      </c>
      <c r="AV85" s="6">
        <v>0</v>
      </c>
      <c r="AW85" s="6">
        <v>2</v>
      </c>
      <c r="AX85" s="6">
        <v>2</v>
      </c>
      <c r="AY85" s="6">
        <v>2</v>
      </c>
      <c r="AZ85" s="6">
        <v>0</v>
      </c>
    </row>
    <row r="86" spans="1:52" x14ac:dyDescent="0.2">
      <c r="A86" s="6" t="s">
        <v>108</v>
      </c>
      <c r="B86" s="6">
        <v>35</v>
      </c>
      <c r="C86" s="6">
        <v>24</v>
      </c>
      <c r="D86" s="6">
        <v>11</v>
      </c>
      <c r="E86" s="6">
        <v>12</v>
      </c>
      <c r="F86" s="6">
        <v>7</v>
      </c>
      <c r="G86" s="6">
        <v>5</v>
      </c>
      <c r="H86" s="6">
        <v>1</v>
      </c>
      <c r="I86" s="6">
        <v>0</v>
      </c>
      <c r="J86" s="6">
        <v>1</v>
      </c>
      <c r="K86" s="6">
        <v>0</v>
      </c>
      <c r="L86" s="6">
        <v>0</v>
      </c>
      <c r="M86" s="6">
        <v>0</v>
      </c>
      <c r="N86" s="6" t="s">
        <v>108</v>
      </c>
      <c r="O86" s="6">
        <v>0</v>
      </c>
      <c r="P86" s="6">
        <v>0</v>
      </c>
      <c r="Q86" s="6">
        <v>0</v>
      </c>
      <c r="R86" s="6">
        <v>1</v>
      </c>
      <c r="S86" s="6">
        <v>1</v>
      </c>
      <c r="T86" s="6">
        <v>0</v>
      </c>
      <c r="U86" s="6">
        <v>0</v>
      </c>
      <c r="V86" s="6">
        <v>0</v>
      </c>
      <c r="W86" s="6">
        <v>0</v>
      </c>
      <c r="X86" s="6">
        <v>5</v>
      </c>
      <c r="Y86" s="6">
        <v>4</v>
      </c>
      <c r="Z86" s="6">
        <v>1</v>
      </c>
      <c r="AA86" s="6" t="s">
        <v>108</v>
      </c>
      <c r="AB86" s="6">
        <v>4</v>
      </c>
      <c r="AC86" s="6">
        <v>2</v>
      </c>
      <c r="AD86" s="6">
        <v>2</v>
      </c>
      <c r="AE86" s="6">
        <v>4</v>
      </c>
      <c r="AF86" s="6">
        <v>4</v>
      </c>
      <c r="AG86" s="6">
        <v>0</v>
      </c>
      <c r="AH86" s="6">
        <v>0</v>
      </c>
      <c r="AI86" s="6">
        <v>0</v>
      </c>
      <c r="AJ86" s="6">
        <v>0</v>
      </c>
      <c r="AK86" s="6">
        <v>3</v>
      </c>
      <c r="AL86" s="6">
        <v>1</v>
      </c>
      <c r="AM86" s="6">
        <v>2</v>
      </c>
      <c r="AN86" s="6" t="s">
        <v>108</v>
      </c>
      <c r="AO86" s="6">
        <v>2</v>
      </c>
      <c r="AP86" s="6">
        <v>2</v>
      </c>
      <c r="AQ86" s="6">
        <v>0</v>
      </c>
      <c r="AR86" s="6">
        <v>0</v>
      </c>
      <c r="AS86" s="6">
        <v>0</v>
      </c>
      <c r="AT86" s="6">
        <v>0</v>
      </c>
      <c r="AU86" s="6">
        <v>1</v>
      </c>
      <c r="AV86" s="6">
        <v>1</v>
      </c>
      <c r="AW86" s="6">
        <v>0</v>
      </c>
      <c r="AX86" s="6">
        <v>2</v>
      </c>
      <c r="AY86" s="6">
        <v>2</v>
      </c>
      <c r="AZ86" s="6">
        <v>0</v>
      </c>
    </row>
    <row r="87" spans="1:52" x14ac:dyDescent="0.2">
      <c r="A87" s="6" t="s">
        <v>109</v>
      </c>
      <c r="B87" s="6">
        <v>50</v>
      </c>
      <c r="C87" s="6">
        <v>22</v>
      </c>
      <c r="D87" s="6">
        <v>28</v>
      </c>
      <c r="E87" s="6">
        <v>16</v>
      </c>
      <c r="F87" s="6">
        <v>8</v>
      </c>
      <c r="G87" s="6">
        <v>8</v>
      </c>
      <c r="H87" s="6">
        <v>0</v>
      </c>
      <c r="I87" s="6">
        <v>0</v>
      </c>
      <c r="J87" s="6">
        <v>0</v>
      </c>
      <c r="K87" s="6">
        <v>2</v>
      </c>
      <c r="L87" s="6">
        <v>1</v>
      </c>
      <c r="M87" s="6">
        <v>1</v>
      </c>
      <c r="N87" s="6" t="s">
        <v>109</v>
      </c>
      <c r="O87" s="6">
        <v>1</v>
      </c>
      <c r="P87" s="6">
        <v>1</v>
      </c>
      <c r="Q87" s="6">
        <v>0</v>
      </c>
      <c r="R87" s="6">
        <v>2</v>
      </c>
      <c r="S87" s="6">
        <v>0</v>
      </c>
      <c r="T87" s="6">
        <v>2</v>
      </c>
      <c r="U87" s="6">
        <v>4</v>
      </c>
      <c r="V87" s="6">
        <v>2</v>
      </c>
      <c r="W87" s="6">
        <v>2</v>
      </c>
      <c r="X87" s="6">
        <v>4</v>
      </c>
      <c r="Y87" s="6">
        <v>1</v>
      </c>
      <c r="Z87" s="6">
        <v>3</v>
      </c>
      <c r="AA87" s="6" t="s">
        <v>109</v>
      </c>
      <c r="AB87" s="6">
        <v>2</v>
      </c>
      <c r="AC87" s="6">
        <v>1</v>
      </c>
      <c r="AD87" s="6">
        <v>1</v>
      </c>
      <c r="AE87" s="6">
        <v>4</v>
      </c>
      <c r="AF87" s="6">
        <v>2</v>
      </c>
      <c r="AG87" s="6">
        <v>2</v>
      </c>
      <c r="AH87" s="6">
        <v>1</v>
      </c>
      <c r="AI87" s="6">
        <v>1</v>
      </c>
      <c r="AJ87" s="6">
        <v>0</v>
      </c>
      <c r="AK87" s="6">
        <v>0</v>
      </c>
      <c r="AL87" s="6">
        <v>0</v>
      </c>
      <c r="AM87" s="6">
        <v>0</v>
      </c>
      <c r="AN87" s="6" t="s">
        <v>109</v>
      </c>
      <c r="AO87" s="6">
        <v>9</v>
      </c>
      <c r="AP87" s="6">
        <v>4</v>
      </c>
      <c r="AQ87" s="6">
        <v>5</v>
      </c>
      <c r="AR87" s="6">
        <v>0</v>
      </c>
      <c r="AS87" s="6">
        <v>0</v>
      </c>
      <c r="AT87" s="6">
        <v>0</v>
      </c>
      <c r="AU87" s="6">
        <v>3</v>
      </c>
      <c r="AV87" s="6">
        <v>0</v>
      </c>
      <c r="AW87" s="6">
        <v>3</v>
      </c>
      <c r="AX87" s="6">
        <v>2</v>
      </c>
      <c r="AY87" s="6">
        <v>1</v>
      </c>
      <c r="AZ87" s="6">
        <v>1</v>
      </c>
    </row>
    <row r="88" spans="1:52" x14ac:dyDescent="0.2">
      <c r="A88" s="6" t="s">
        <v>89</v>
      </c>
      <c r="B88" s="6">
        <v>173</v>
      </c>
      <c r="C88" s="6">
        <v>96</v>
      </c>
      <c r="D88" s="6">
        <v>77</v>
      </c>
      <c r="E88" s="6">
        <v>42</v>
      </c>
      <c r="F88" s="6">
        <v>28</v>
      </c>
      <c r="G88" s="6">
        <v>14</v>
      </c>
      <c r="H88" s="6">
        <v>8</v>
      </c>
      <c r="I88" s="6">
        <v>2</v>
      </c>
      <c r="J88" s="6">
        <v>6</v>
      </c>
      <c r="K88" s="6">
        <v>1</v>
      </c>
      <c r="L88" s="6">
        <v>0</v>
      </c>
      <c r="M88" s="6">
        <v>1</v>
      </c>
      <c r="N88" s="6" t="s">
        <v>89</v>
      </c>
      <c r="O88" s="6">
        <v>2</v>
      </c>
      <c r="P88" s="6">
        <v>2</v>
      </c>
      <c r="Q88" s="6">
        <v>0</v>
      </c>
      <c r="R88" s="6">
        <v>0</v>
      </c>
      <c r="S88" s="6">
        <v>0</v>
      </c>
      <c r="T88" s="6">
        <v>0</v>
      </c>
      <c r="U88" s="6">
        <v>3</v>
      </c>
      <c r="V88" s="6">
        <v>2</v>
      </c>
      <c r="W88" s="6">
        <v>1</v>
      </c>
      <c r="X88" s="6">
        <v>36</v>
      </c>
      <c r="Y88" s="6">
        <v>30</v>
      </c>
      <c r="Z88" s="6">
        <v>6</v>
      </c>
      <c r="AA88" s="6" t="s">
        <v>89</v>
      </c>
      <c r="AB88" s="6">
        <v>7</v>
      </c>
      <c r="AC88" s="6">
        <v>4</v>
      </c>
      <c r="AD88" s="6">
        <v>3</v>
      </c>
      <c r="AE88" s="6">
        <v>23</v>
      </c>
      <c r="AF88" s="6">
        <v>8</v>
      </c>
      <c r="AG88" s="6">
        <v>15</v>
      </c>
      <c r="AH88" s="6">
        <v>0</v>
      </c>
      <c r="AI88" s="6">
        <v>0</v>
      </c>
      <c r="AJ88" s="6">
        <v>0</v>
      </c>
      <c r="AK88" s="6">
        <v>14</v>
      </c>
      <c r="AL88" s="6">
        <v>5</v>
      </c>
      <c r="AM88" s="6">
        <v>9</v>
      </c>
      <c r="AN88" s="6" t="s">
        <v>89</v>
      </c>
      <c r="AO88" s="6">
        <v>26</v>
      </c>
      <c r="AP88" s="6">
        <v>9</v>
      </c>
      <c r="AQ88" s="6">
        <v>17</v>
      </c>
      <c r="AR88" s="6">
        <v>0</v>
      </c>
      <c r="AS88" s="6">
        <v>0</v>
      </c>
      <c r="AT88" s="6">
        <v>0</v>
      </c>
      <c r="AU88" s="6">
        <v>10</v>
      </c>
      <c r="AV88" s="6">
        <v>6</v>
      </c>
      <c r="AW88" s="6">
        <v>4</v>
      </c>
      <c r="AX88" s="6">
        <v>1</v>
      </c>
      <c r="AY88" s="6">
        <v>0</v>
      </c>
      <c r="AZ88" s="6">
        <v>1</v>
      </c>
    </row>
    <row r="89" spans="1:52" x14ac:dyDescent="0.2">
      <c r="A89" s="6" t="s">
        <v>36</v>
      </c>
      <c r="B89" s="6">
        <v>36.9</v>
      </c>
      <c r="C89" s="6">
        <v>37.9</v>
      </c>
      <c r="D89" s="6">
        <v>35.700000000000003</v>
      </c>
      <c r="E89" s="6">
        <v>34.5</v>
      </c>
      <c r="F89" s="6">
        <v>35.6</v>
      </c>
      <c r="G89" s="6">
        <v>32.700000000000003</v>
      </c>
      <c r="H89" s="6">
        <v>28.8</v>
      </c>
      <c r="I89" s="6">
        <v>29.2</v>
      </c>
      <c r="J89" s="6">
        <v>28.8</v>
      </c>
      <c r="K89" s="6">
        <v>31.7</v>
      </c>
      <c r="L89" s="6">
        <v>31.3</v>
      </c>
      <c r="M89" s="6">
        <v>32.5</v>
      </c>
      <c r="N89" s="6" t="s">
        <v>36</v>
      </c>
      <c r="O89" s="6">
        <v>47.5</v>
      </c>
      <c r="P89" s="6">
        <v>52.5</v>
      </c>
      <c r="Q89" s="6">
        <v>42.5</v>
      </c>
      <c r="R89" s="6">
        <v>47.5</v>
      </c>
      <c r="S89" s="6">
        <v>46.3</v>
      </c>
      <c r="T89" s="6">
        <v>62.5</v>
      </c>
      <c r="U89" s="6">
        <v>52.5</v>
      </c>
      <c r="V89" s="6">
        <v>47.5</v>
      </c>
      <c r="W89" s="6">
        <v>81</v>
      </c>
      <c r="X89" s="6">
        <v>48.8</v>
      </c>
      <c r="Y89" s="6">
        <v>58.3</v>
      </c>
      <c r="Z89" s="6">
        <v>30</v>
      </c>
      <c r="AA89" s="6" t="s">
        <v>36</v>
      </c>
      <c r="AB89" s="6">
        <v>42.2</v>
      </c>
      <c r="AC89" s="6">
        <v>45.8</v>
      </c>
      <c r="AD89" s="6">
        <v>37.5</v>
      </c>
      <c r="AE89" s="6">
        <v>37.299999999999997</v>
      </c>
      <c r="AF89" s="6">
        <v>37.200000000000003</v>
      </c>
      <c r="AG89" s="6">
        <v>37.5</v>
      </c>
      <c r="AH89" s="6">
        <v>38.299999999999997</v>
      </c>
      <c r="AI89" s="6">
        <v>37.5</v>
      </c>
      <c r="AJ89" s="6">
        <v>38.799999999999997</v>
      </c>
      <c r="AK89" s="6">
        <v>41.3</v>
      </c>
      <c r="AL89" s="6">
        <v>38.299999999999997</v>
      </c>
      <c r="AM89" s="6">
        <v>47.5</v>
      </c>
      <c r="AN89" s="6" t="s">
        <v>36</v>
      </c>
      <c r="AO89" s="6">
        <v>34.6</v>
      </c>
      <c r="AP89" s="6">
        <v>34</v>
      </c>
      <c r="AQ89" s="6">
        <v>36.299999999999997</v>
      </c>
      <c r="AR89" s="6">
        <v>27.5</v>
      </c>
      <c r="AS89" s="6">
        <v>32.5</v>
      </c>
      <c r="AT89" s="6">
        <v>27.5</v>
      </c>
      <c r="AU89" s="6">
        <v>35.4</v>
      </c>
      <c r="AV89" s="6">
        <v>29.2</v>
      </c>
      <c r="AW89" s="6">
        <v>38</v>
      </c>
      <c r="AX89" s="6">
        <v>47.5</v>
      </c>
      <c r="AY89" s="6">
        <v>47.5</v>
      </c>
      <c r="AZ89" s="6">
        <v>47.5</v>
      </c>
    </row>
  </sheetData>
  <mergeCells count="20">
    <mergeCell ref="AO2:AQ2"/>
    <mergeCell ref="AR2:AT2"/>
    <mergeCell ref="AU2:AW2"/>
    <mergeCell ref="AX2:AZ2"/>
    <mergeCell ref="A65:M65"/>
    <mergeCell ref="N65:Z65"/>
    <mergeCell ref="AA65:AM65"/>
    <mergeCell ref="AN65:AZ65"/>
    <mergeCell ref="U2:W2"/>
    <mergeCell ref="X2:Z2"/>
    <mergeCell ref="AB2:AD2"/>
    <mergeCell ref="AE2:AG2"/>
    <mergeCell ref="AH2:AJ2"/>
    <mergeCell ref="AK2:AM2"/>
    <mergeCell ref="B2:D2"/>
    <mergeCell ref="E2:G2"/>
    <mergeCell ref="H2:J2"/>
    <mergeCell ref="K2:M2"/>
    <mergeCell ref="O2:Q2"/>
    <mergeCell ref="R2:T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708C-2A29-4FD2-872B-BCA336700FE0}">
  <dimension ref="A1:Q36"/>
  <sheetViews>
    <sheetView view="pageBreakPreview" zoomScale="125" zoomScaleNormal="100" zoomScaleSheetLayoutView="125" workbookViewId="0">
      <selection activeCell="A2" sqref="A2"/>
    </sheetView>
  </sheetViews>
  <sheetFormatPr defaultRowHeight="9.6" x14ac:dyDescent="0.2"/>
  <cols>
    <col min="1" max="1" width="15.109375" style="12" customWidth="1"/>
    <col min="2" max="3" width="4.77734375" style="12" customWidth="1"/>
    <col min="4" max="4" width="4" style="12" customWidth="1"/>
    <col min="5" max="12" width="4.77734375" style="12" customWidth="1"/>
    <col min="13" max="15" width="4.109375" style="12" customWidth="1"/>
    <col min="16" max="17" width="4.77734375" style="12" customWidth="1"/>
    <col min="18" max="16384" width="8.88671875" style="12"/>
  </cols>
  <sheetData>
    <row r="1" spans="1:17" x14ac:dyDescent="0.2">
      <c r="A1" s="12" t="s">
        <v>265</v>
      </c>
    </row>
    <row r="2" spans="1:17" s="17" customFormat="1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x14ac:dyDescent="0.2">
      <c r="A3" s="18" t="s">
        <v>226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715359</v>
      </c>
      <c r="C4" s="12">
        <v>197627</v>
      </c>
      <c r="D4" s="12">
        <v>13984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54428</v>
      </c>
      <c r="K4" s="12">
        <v>100227</v>
      </c>
      <c r="L4" s="12">
        <v>4836</v>
      </c>
      <c r="M4" s="12">
        <v>31283</v>
      </c>
      <c r="N4" s="12">
        <v>97440</v>
      </c>
      <c r="O4" s="12">
        <v>13356</v>
      </c>
      <c r="P4" s="12">
        <v>44249</v>
      </c>
      <c r="Q4" s="12">
        <v>2687</v>
      </c>
    </row>
    <row r="5" spans="1:17" x14ac:dyDescent="0.2">
      <c r="A5" s="12" t="s">
        <v>71</v>
      </c>
      <c r="B5" s="12">
        <v>124098</v>
      </c>
      <c r="C5" s="12">
        <v>35116</v>
      </c>
      <c r="D5" s="12">
        <v>2222</v>
      </c>
      <c r="E5" s="12">
        <v>6399</v>
      </c>
      <c r="F5" s="12">
        <v>1759</v>
      </c>
      <c r="G5" s="12">
        <v>2402</v>
      </c>
      <c r="H5" s="12">
        <v>2829</v>
      </c>
      <c r="I5" s="12">
        <v>12919</v>
      </c>
      <c r="J5" s="12">
        <v>9463</v>
      </c>
      <c r="K5" s="12">
        <v>17231</v>
      </c>
      <c r="L5" s="12">
        <v>784</v>
      </c>
      <c r="M5" s="12">
        <v>5379</v>
      </c>
      <c r="N5" s="12">
        <v>17095</v>
      </c>
      <c r="O5" s="12">
        <v>2322</v>
      </c>
      <c r="P5" s="12">
        <v>7711</v>
      </c>
      <c r="Q5" s="12">
        <v>467</v>
      </c>
    </row>
    <row r="6" spans="1:17" x14ac:dyDescent="0.2">
      <c r="A6" s="12" t="s">
        <v>72</v>
      </c>
      <c r="B6" s="12">
        <v>99304</v>
      </c>
      <c r="C6" s="12">
        <v>29005</v>
      </c>
      <c r="D6" s="12">
        <v>1761</v>
      </c>
      <c r="E6" s="12">
        <v>5021</v>
      </c>
      <c r="F6" s="12">
        <v>1307</v>
      </c>
      <c r="G6" s="12">
        <v>1802</v>
      </c>
      <c r="H6" s="12">
        <v>2051</v>
      </c>
      <c r="I6" s="12">
        <v>10744</v>
      </c>
      <c r="J6" s="12">
        <v>7692</v>
      </c>
      <c r="K6" s="12">
        <v>13986</v>
      </c>
      <c r="L6" s="12">
        <v>654</v>
      </c>
      <c r="M6" s="12">
        <v>4221</v>
      </c>
      <c r="N6" s="12">
        <v>12854</v>
      </c>
      <c r="O6" s="12">
        <v>1858</v>
      </c>
      <c r="P6" s="12">
        <v>6026</v>
      </c>
      <c r="Q6" s="12">
        <v>322</v>
      </c>
    </row>
    <row r="7" spans="1:17" x14ac:dyDescent="0.2">
      <c r="A7" s="12" t="s">
        <v>73</v>
      </c>
      <c r="B7" s="12">
        <v>270253</v>
      </c>
      <c r="C7" s="12">
        <v>76524</v>
      </c>
      <c r="D7" s="12">
        <v>5189</v>
      </c>
      <c r="E7" s="12">
        <v>14613</v>
      </c>
      <c r="F7" s="12">
        <v>3665</v>
      </c>
      <c r="G7" s="12">
        <v>5029</v>
      </c>
      <c r="H7" s="12">
        <v>6186</v>
      </c>
      <c r="I7" s="12">
        <v>29073</v>
      </c>
      <c r="J7" s="12">
        <v>20948</v>
      </c>
      <c r="K7" s="12">
        <v>39049</v>
      </c>
      <c r="L7" s="12">
        <v>2245</v>
      </c>
      <c r="M7" s="12">
        <v>12192</v>
      </c>
      <c r="N7" s="12">
        <v>32452</v>
      </c>
      <c r="O7" s="12">
        <v>5134</v>
      </c>
      <c r="P7" s="12">
        <v>17165</v>
      </c>
      <c r="Q7" s="12">
        <v>789</v>
      </c>
    </row>
    <row r="8" spans="1:17" x14ac:dyDescent="0.2">
      <c r="A8" s="12" t="s">
        <v>74</v>
      </c>
      <c r="B8" s="12">
        <v>23273</v>
      </c>
      <c r="C8" s="12">
        <v>7599</v>
      </c>
      <c r="D8" s="12">
        <v>470</v>
      </c>
      <c r="E8" s="12">
        <v>1109</v>
      </c>
      <c r="F8" s="12">
        <v>204</v>
      </c>
      <c r="G8" s="12">
        <v>340</v>
      </c>
      <c r="H8" s="12">
        <v>373</v>
      </c>
      <c r="I8" s="12">
        <v>3041</v>
      </c>
      <c r="J8" s="12">
        <v>1876</v>
      </c>
      <c r="K8" s="12">
        <v>2681</v>
      </c>
      <c r="L8" s="12">
        <v>87</v>
      </c>
      <c r="M8" s="12">
        <v>1105</v>
      </c>
      <c r="N8" s="12">
        <v>2388</v>
      </c>
      <c r="O8" s="12">
        <v>452</v>
      </c>
      <c r="P8" s="12">
        <v>1457</v>
      </c>
      <c r="Q8" s="12">
        <v>91</v>
      </c>
    </row>
    <row r="9" spans="1:17" x14ac:dyDescent="0.2">
      <c r="A9" s="12" t="s">
        <v>75</v>
      </c>
      <c r="B9" s="12">
        <v>18738</v>
      </c>
      <c r="C9" s="12">
        <v>6287</v>
      </c>
      <c r="D9" s="12">
        <v>339</v>
      </c>
      <c r="E9" s="12">
        <v>844</v>
      </c>
      <c r="F9" s="12">
        <v>160</v>
      </c>
      <c r="G9" s="12">
        <v>230</v>
      </c>
      <c r="H9" s="12">
        <v>263</v>
      </c>
      <c r="I9" s="12">
        <v>2611</v>
      </c>
      <c r="J9" s="12">
        <v>1558</v>
      </c>
      <c r="K9" s="12">
        <v>2145</v>
      </c>
      <c r="L9" s="12">
        <v>60</v>
      </c>
      <c r="M9" s="12">
        <v>854</v>
      </c>
      <c r="N9" s="12">
        <v>1841</v>
      </c>
      <c r="O9" s="12">
        <v>360</v>
      </c>
      <c r="P9" s="12">
        <v>1111</v>
      </c>
      <c r="Q9" s="12">
        <v>75</v>
      </c>
    </row>
    <row r="10" spans="1:17" x14ac:dyDescent="0.2">
      <c r="A10" s="12" t="s">
        <v>76</v>
      </c>
      <c r="B10" s="12">
        <v>55779</v>
      </c>
      <c r="C10" s="12">
        <v>15955</v>
      </c>
      <c r="D10" s="12">
        <v>1470</v>
      </c>
      <c r="E10" s="12">
        <v>3621</v>
      </c>
      <c r="F10" s="12">
        <v>852</v>
      </c>
      <c r="G10" s="12">
        <v>1572</v>
      </c>
      <c r="H10" s="12">
        <v>1324</v>
      </c>
      <c r="I10" s="12">
        <v>6309</v>
      </c>
      <c r="J10" s="12">
        <v>4295</v>
      </c>
      <c r="K10" s="12">
        <v>5902</v>
      </c>
      <c r="L10" s="12">
        <v>269</v>
      </c>
      <c r="M10" s="12">
        <v>3004</v>
      </c>
      <c r="N10" s="12">
        <v>5748</v>
      </c>
      <c r="O10" s="12">
        <v>1088</v>
      </c>
      <c r="P10" s="12">
        <v>3920</v>
      </c>
      <c r="Q10" s="12">
        <v>450</v>
      </c>
    </row>
    <row r="11" spans="1:17" x14ac:dyDescent="0.2">
      <c r="A11" s="12" t="s">
        <v>77</v>
      </c>
      <c r="B11" s="12">
        <v>10300</v>
      </c>
      <c r="C11" s="12">
        <v>2701</v>
      </c>
      <c r="D11" s="12">
        <v>139</v>
      </c>
      <c r="E11" s="12">
        <v>605</v>
      </c>
      <c r="F11" s="12">
        <v>189</v>
      </c>
      <c r="G11" s="12">
        <v>260</v>
      </c>
      <c r="H11" s="12">
        <v>232</v>
      </c>
      <c r="I11" s="12">
        <v>726</v>
      </c>
      <c r="J11" s="12">
        <v>720</v>
      </c>
      <c r="K11" s="12">
        <v>1736</v>
      </c>
      <c r="L11" s="12">
        <v>65</v>
      </c>
      <c r="M11" s="12">
        <v>384</v>
      </c>
      <c r="N11" s="12">
        <v>1791</v>
      </c>
      <c r="O11" s="12">
        <v>173</v>
      </c>
      <c r="P11" s="12">
        <v>527</v>
      </c>
      <c r="Q11" s="12">
        <v>52</v>
      </c>
    </row>
    <row r="12" spans="1:17" x14ac:dyDescent="0.2">
      <c r="A12" s="12" t="s">
        <v>78</v>
      </c>
      <c r="B12" s="12">
        <v>99741</v>
      </c>
      <c r="C12" s="12">
        <v>21942</v>
      </c>
      <c r="D12" s="12">
        <v>2319</v>
      </c>
      <c r="E12" s="12">
        <v>7001</v>
      </c>
      <c r="F12" s="12">
        <v>1597</v>
      </c>
      <c r="G12" s="12">
        <v>2405</v>
      </c>
      <c r="H12" s="12">
        <v>2498</v>
      </c>
      <c r="I12" s="12">
        <v>7970</v>
      </c>
      <c r="J12" s="12">
        <v>6989</v>
      </c>
      <c r="K12" s="12">
        <v>15924</v>
      </c>
      <c r="L12" s="12">
        <v>595</v>
      </c>
      <c r="M12" s="12">
        <v>3754</v>
      </c>
      <c r="N12" s="12">
        <v>18731</v>
      </c>
      <c r="O12" s="12">
        <v>1839</v>
      </c>
      <c r="P12" s="12">
        <v>5758</v>
      </c>
      <c r="Q12" s="12">
        <v>419</v>
      </c>
    </row>
    <row r="13" spans="1:17" x14ac:dyDescent="0.2">
      <c r="A13" s="12" t="s">
        <v>79</v>
      </c>
      <c r="B13" s="12">
        <v>13873</v>
      </c>
      <c r="C13" s="12">
        <v>2498</v>
      </c>
      <c r="D13" s="12">
        <v>75</v>
      </c>
      <c r="E13" s="12">
        <v>1220</v>
      </c>
      <c r="F13" s="12">
        <v>72</v>
      </c>
      <c r="G13" s="12">
        <v>163</v>
      </c>
      <c r="H13" s="12">
        <v>310</v>
      </c>
      <c r="I13" s="12">
        <v>1342</v>
      </c>
      <c r="J13" s="12">
        <v>887</v>
      </c>
      <c r="K13" s="12">
        <v>1573</v>
      </c>
      <c r="L13" s="12">
        <v>77</v>
      </c>
      <c r="M13" s="12">
        <v>390</v>
      </c>
      <c r="N13" s="12">
        <v>4540</v>
      </c>
      <c r="O13" s="12">
        <v>130</v>
      </c>
      <c r="P13" s="12">
        <v>574</v>
      </c>
      <c r="Q13" s="12">
        <v>22</v>
      </c>
    </row>
    <row r="15" spans="1:17" x14ac:dyDescent="0.2">
      <c r="A15" s="12" t="s">
        <v>228</v>
      </c>
      <c r="B15" s="12">
        <v>362562</v>
      </c>
      <c r="C15" s="12">
        <v>99824</v>
      </c>
      <c r="D15" s="12">
        <v>7102</v>
      </c>
      <c r="E15" s="12">
        <v>20755</v>
      </c>
      <c r="F15" s="12">
        <v>5053</v>
      </c>
      <c r="G15" s="12">
        <v>7046</v>
      </c>
      <c r="H15" s="12">
        <v>8267</v>
      </c>
      <c r="I15" s="12">
        <v>38077</v>
      </c>
      <c r="J15" s="12">
        <v>27841</v>
      </c>
      <c r="K15" s="12">
        <v>50424</v>
      </c>
      <c r="L15" s="12">
        <v>2500</v>
      </c>
      <c r="M15" s="12">
        <v>16009</v>
      </c>
      <c r="N15" s="12">
        <v>48894</v>
      </c>
      <c r="O15" s="12">
        <v>6823</v>
      </c>
      <c r="P15" s="12">
        <v>22561</v>
      </c>
      <c r="Q15" s="12">
        <v>1386</v>
      </c>
    </row>
    <row r="16" spans="1:17" x14ac:dyDescent="0.2">
      <c r="A16" s="12" t="s">
        <v>71</v>
      </c>
      <c r="B16" s="12">
        <v>108728</v>
      </c>
      <c r="C16" s="12">
        <v>31186</v>
      </c>
      <c r="D16" s="12">
        <v>1939</v>
      </c>
      <c r="E16" s="12">
        <v>5640</v>
      </c>
      <c r="F16" s="12">
        <v>1551</v>
      </c>
      <c r="G16" s="12">
        <v>2045</v>
      </c>
      <c r="H16" s="12">
        <v>2416</v>
      </c>
      <c r="I16" s="12">
        <v>11418</v>
      </c>
      <c r="J16" s="12">
        <v>8429</v>
      </c>
      <c r="K16" s="12">
        <v>15123</v>
      </c>
      <c r="L16" s="12">
        <v>704</v>
      </c>
      <c r="M16" s="12">
        <v>4702</v>
      </c>
      <c r="N16" s="12">
        <v>14435</v>
      </c>
      <c r="O16" s="12">
        <v>2057</v>
      </c>
      <c r="P16" s="12">
        <v>6676</v>
      </c>
      <c r="Q16" s="12">
        <v>407</v>
      </c>
    </row>
    <row r="17" spans="1:17" x14ac:dyDescent="0.2">
      <c r="A17" s="12" t="s">
        <v>72</v>
      </c>
      <c r="B17" s="12">
        <v>430</v>
      </c>
      <c r="C17" s="12">
        <v>130</v>
      </c>
      <c r="D17" s="12">
        <v>6</v>
      </c>
      <c r="E17" s="12">
        <v>33</v>
      </c>
      <c r="F17" s="12">
        <v>0</v>
      </c>
      <c r="G17" s="12">
        <v>32</v>
      </c>
      <c r="H17" s="12">
        <v>9</v>
      </c>
      <c r="I17" s="12">
        <v>28</v>
      </c>
      <c r="J17" s="12">
        <v>10</v>
      </c>
      <c r="K17" s="12">
        <v>34</v>
      </c>
      <c r="L17" s="12">
        <v>8</v>
      </c>
      <c r="M17" s="12">
        <v>16</v>
      </c>
      <c r="N17" s="12">
        <v>92</v>
      </c>
      <c r="O17" s="12">
        <v>7</v>
      </c>
      <c r="P17" s="12">
        <v>22</v>
      </c>
      <c r="Q17" s="12">
        <v>3</v>
      </c>
    </row>
    <row r="18" spans="1:17" x14ac:dyDescent="0.2">
      <c r="A18" s="12" t="s">
        <v>73</v>
      </c>
      <c r="B18" s="12">
        <v>142951</v>
      </c>
      <c r="C18" s="12">
        <v>40444</v>
      </c>
      <c r="D18" s="12">
        <v>2753</v>
      </c>
      <c r="E18" s="12">
        <v>7689</v>
      </c>
      <c r="F18" s="12">
        <v>1966</v>
      </c>
      <c r="G18" s="12">
        <v>2514</v>
      </c>
      <c r="H18" s="12">
        <v>3269</v>
      </c>
      <c r="I18" s="12">
        <v>15323</v>
      </c>
      <c r="J18" s="12">
        <v>11278</v>
      </c>
      <c r="K18" s="12">
        <v>20577</v>
      </c>
      <c r="L18" s="12">
        <v>1203</v>
      </c>
      <c r="M18" s="12">
        <v>6421</v>
      </c>
      <c r="N18" s="12">
        <v>17031</v>
      </c>
      <c r="O18" s="12">
        <v>2752</v>
      </c>
      <c r="P18" s="12">
        <v>9283</v>
      </c>
      <c r="Q18" s="12">
        <v>448</v>
      </c>
    </row>
    <row r="19" spans="1:17" x14ac:dyDescent="0.2">
      <c r="A19" s="12" t="s">
        <v>74</v>
      </c>
      <c r="B19" s="12">
        <v>17183</v>
      </c>
      <c r="C19" s="12">
        <v>6014</v>
      </c>
      <c r="D19" s="12">
        <v>303</v>
      </c>
      <c r="E19" s="12">
        <v>665</v>
      </c>
      <c r="F19" s="12">
        <v>158</v>
      </c>
      <c r="G19" s="12">
        <v>219</v>
      </c>
      <c r="H19" s="12">
        <v>257</v>
      </c>
      <c r="I19" s="12">
        <v>2478</v>
      </c>
      <c r="J19" s="12">
        <v>1478</v>
      </c>
      <c r="K19" s="12">
        <v>1808</v>
      </c>
      <c r="L19" s="12">
        <v>48</v>
      </c>
      <c r="M19" s="12">
        <v>828</v>
      </c>
      <c r="N19" s="12">
        <v>1521</v>
      </c>
      <c r="O19" s="12">
        <v>310</v>
      </c>
      <c r="P19" s="12">
        <v>1058</v>
      </c>
      <c r="Q19" s="12">
        <v>38</v>
      </c>
    </row>
    <row r="20" spans="1:17" x14ac:dyDescent="0.2">
      <c r="A20" s="12" t="s">
        <v>75</v>
      </c>
      <c r="B20" s="12">
        <v>2882</v>
      </c>
      <c r="C20" s="12">
        <v>701</v>
      </c>
      <c r="D20" s="12">
        <v>77</v>
      </c>
      <c r="E20" s="12">
        <v>273</v>
      </c>
      <c r="F20" s="12">
        <v>19</v>
      </c>
      <c r="G20" s="12">
        <v>44</v>
      </c>
      <c r="H20" s="12">
        <v>40</v>
      </c>
      <c r="I20" s="12">
        <v>269</v>
      </c>
      <c r="J20" s="12">
        <v>186</v>
      </c>
      <c r="K20" s="12">
        <v>440</v>
      </c>
      <c r="L20" s="12">
        <v>16</v>
      </c>
      <c r="M20" s="12">
        <v>94</v>
      </c>
      <c r="N20" s="12">
        <v>446</v>
      </c>
      <c r="O20" s="12">
        <v>71</v>
      </c>
      <c r="P20" s="12">
        <v>167</v>
      </c>
      <c r="Q20" s="12">
        <v>39</v>
      </c>
    </row>
    <row r="21" spans="1:17" x14ac:dyDescent="0.2">
      <c r="A21" s="12" t="s">
        <v>76</v>
      </c>
      <c r="B21" s="12">
        <v>29022</v>
      </c>
      <c r="C21" s="12">
        <v>8293</v>
      </c>
      <c r="D21" s="12">
        <v>762</v>
      </c>
      <c r="E21" s="12">
        <v>1928</v>
      </c>
      <c r="F21" s="12">
        <v>433</v>
      </c>
      <c r="G21" s="12">
        <v>820</v>
      </c>
      <c r="H21" s="12">
        <v>701</v>
      </c>
      <c r="I21" s="12">
        <v>3269</v>
      </c>
      <c r="J21" s="12">
        <v>2253</v>
      </c>
      <c r="K21" s="12">
        <v>3051</v>
      </c>
      <c r="L21" s="12">
        <v>135</v>
      </c>
      <c r="M21" s="12">
        <v>1607</v>
      </c>
      <c r="N21" s="12">
        <v>2938</v>
      </c>
      <c r="O21" s="12">
        <v>591</v>
      </c>
      <c r="P21" s="12">
        <v>2005</v>
      </c>
      <c r="Q21" s="12">
        <v>236</v>
      </c>
    </row>
    <row r="22" spans="1:17" x14ac:dyDescent="0.2">
      <c r="A22" s="12" t="s">
        <v>77</v>
      </c>
      <c r="B22" s="12">
        <v>2382</v>
      </c>
      <c r="C22" s="12">
        <v>639</v>
      </c>
      <c r="D22" s="12">
        <v>26</v>
      </c>
      <c r="E22" s="12">
        <v>127</v>
      </c>
      <c r="F22" s="12">
        <v>59</v>
      </c>
      <c r="G22" s="12">
        <v>69</v>
      </c>
      <c r="H22" s="12">
        <v>58</v>
      </c>
      <c r="I22" s="12">
        <v>141</v>
      </c>
      <c r="J22" s="12">
        <v>168</v>
      </c>
      <c r="K22" s="12">
        <v>423</v>
      </c>
      <c r="L22" s="12">
        <v>22</v>
      </c>
      <c r="M22" s="12">
        <v>93</v>
      </c>
      <c r="N22" s="12">
        <v>417</v>
      </c>
      <c r="O22" s="12">
        <v>31</v>
      </c>
      <c r="P22" s="12">
        <v>99</v>
      </c>
      <c r="Q22" s="12">
        <v>10</v>
      </c>
    </row>
    <row r="23" spans="1:17" x14ac:dyDescent="0.2">
      <c r="A23" s="12" t="s">
        <v>78</v>
      </c>
      <c r="B23" s="12">
        <v>49872</v>
      </c>
      <c r="C23" s="12">
        <v>10844</v>
      </c>
      <c r="D23" s="12">
        <v>1187</v>
      </c>
      <c r="E23" s="12">
        <v>3641</v>
      </c>
      <c r="F23" s="12">
        <v>811</v>
      </c>
      <c r="G23" s="12">
        <v>1171</v>
      </c>
      <c r="H23" s="12">
        <v>1336</v>
      </c>
      <c r="I23" s="12">
        <v>4015</v>
      </c>
      <c r="J23" s="12">
        <v>3492</v>
      </c>
      <c r="K23" s="12">
        <v>8074</v>
      </c>
      <c r="L23" s="12">
        <v>297</v>
      </c>
      <c r="M23" s="12">
        <v>1962</v>
      </c>
      <c r="N23" s="12">
        <v>9058</v>
      </c>
      <c r="O23" s="12">
        <v>915</v>
      </c>
      <c r="P23" s="12">
        <v>2873</v>
      </c>
      <c r="Q23" s="12">
        <v>196</v>
      </c>
    </row>
    <row r="24" spans="1:17" x14ac:dyDescent="0.2">
      <c r="A24" s="12" t="s">
        <v>79</v>
      </c>
      <c r="B24" s="12">
        <v>9112</v>
      </c>
      <c r="C24" s="12">
        <v>1573</v>
      </c>
      <c r="D24" s="12">
        <v>49</v>
      </c>
      <c r="E24" s="12">
        <v>759</v>
      </c>
      <c r="F24" s="12">
        <v>56</v>
      </c>
      <c r="G24" s="12">
        <v>132</v>
      </c>
      <c r="H24" s="12">
        <v>181</v>
      </c>
      <c r="I24" s="12">
        <v>1136</v>
      </c>
      <c r="J24" s="12">
        <v>547</v>
      </c>
      <c r="K24" s="12">
        <v>894</v>
      </c>
      <c r="L24" s="12">
        <v>67</v>
      </c>
      <c r="M24" s="12">
        <v>286</v>
      </c>
      <c r="N24" s="12">
        <v>2956</v>
      </c>
      <c r="O24" s="12">
        <v>89</v>
      </c>
      <c r="P24" s="12">
        <v>378</v>
      </c>
      <c r="Q24" s="12">
        <v>9</v>
      </c>
    </row>
    <row r="26" spans="1:17" x14ac:dyDescent="0.2">
      <c r="A26" s="12" t="s">
        <v>229</v>
      </c>
      <c r="B26" s="12">
        <v>352797</v>
      </c>
      <c r="C26" s="12">
        <v>97803</v>
      </c>
      <c r="D26" s="12">
        <v>6882</v>
      </c>
      <c r="E26" s="12">
        <v>19678</v>
      </c>
      <c r="F26" s="12">
        <v>4752</v>
      </c>
      <c r="G26" s="12">
        <v>7157</v>
      </c>
      <c r="H26" s="12">
        <v>7799</v>
      </c>
      <c r="I26" s="12">
        <v>36658</v>
      </c>
      <c r="J26" s="12">
        <v>26587</v>
      </c>
      <c r="K26" s="12">
        <v>49803</v>
      </c>
      <c r="L26" s="12">
        <v>2336</v>
      </c>
      <c r="M26" s="12">
        <v>15274</v>
      </c>
      <c r="N26" s="12">
        <v>48546</v>
      </c>
      <c r="O26" s="12">
        <v>6533</v>
      </c>
      <c r="P26" s="12">
        <v>21688</v>
      </c>
      <c r="Q26" s="12">
        <v>1301</v>
      </c>
    </row>
    <row r="27" spans="1:17" x14ac:dyDescent="0.2">
      <c r="A27" s="12" t="s">
        <v>71</v>
      </c>
      <c r="B27" s="12">
        <v>15370</v>
      </c>
      <c r="C27" s="12">
        <v>3930</v>
      </c>
      <c r="D27" s="12">
        <v>283</v>
      </c>
      <c r="E27" s="12">
        <v>759</v>
      </c>
      <c r="F27" s="12">
        <v>208</v>
      </c>
      <c r="G27" s="12">
        <v>357</v>
      </c>
      <c r="H27" s="12">
        <v>413</v>
      </c>
      <c r="I27" s="12">
        <v>1501</v>
      </c>
      <c r="J27" s="12">
        <v>1034</v>
      </c>
      <c r="K27" s="12">
        <v>2108</v>
      </c>
      <c r="L27" s="12">
        <v>80</v>
      </c>
      <c r="M27" s="12">
        <v>677</v>
      </c>
      <c r="N27" s="12">
        <v>2660</v>
      </c>
      <c r="O27" s="12">
        <v>265</v>
      </c>
      <c r="P27" s="12">
        <v>1035</v>
      </c>
      <c r="Q27" s="12">
        <v>60</v>
      </c>
    </row>
    <row r="28" spans="1:17" x14ac:dyDescent="0.2">
      <c r="A28" s="12" t="s">
        <v>72</v>
      </c>
      <c r="B28" s="12">
        <v>98874</v>
      </c>
      <c r="C28" s="12">
        <v>28875</v>
      </c>
      <c r="D28" s="12">
        <v>1755</v>
      </c>
      <c r="E28" s="12">
        <v>4988</v>
      </c>
      <c r="F28" s="12">
        <v>1307</v>
      </c>
      <c r="G28" s="12">
        <v>1770</v>
      </c>
      <c r="H28" s="12">
        <v>2042</v>
      </c>
      <c r="I28" s="12">
        <v>10716</v>
      </c>
      <c r="J28" s="12">
        <v>7682</v>
      </c>
      <c r="K28" s="12">
        <v>13952</v>
      </c>
      <c r="L28" s="12">
        <v>646</v>
      </c>
      <c r="M28" s="12">
        <v>4205</v>
      </c>
      <c r="N28" s="12">
        <v>12762</v>
      </c>
      <c r="O28" s="12">
        <v>1851</v>
      </c>
      <c r="P28" s="12">
        <v>6004</v>
      </c>
      <c r="Q28" s="12">
        <v>319</v>
      </c>
    </row>
    <row r="29" spans="1:17" x14ac:dyDescent="0.2">
      <c r="A29" s="12" t="s">
        <v>73</v>
      </c>
      <c r="B29" s="12">
        <v>127302</v>
      </c>
      <c r="C29" s="12">
        <v>36080</v>
      </c>
      <c r="D29" s="12">
        <v>2436</v>
      </c>
      <c r="E29" s="12">
        <v>6924</v>
      </c>
      <c r="F29" s="12">
        <v>1699</v>
      </c>
      <c r="G29" s="12">
        <v>2515</v>
      </c>
      <c r="H29" s="12">
        <v>2917</v>
      </c>
      <c r="I29" s="12">
        <v>13750</v>
      </c>
      <c r="J29" s="12">
        <v>9670</v>
      </c>
      <c r="K29" s="12">
        <v>18472</v>
      </c>
      <c r="L29" s="12">
        <v>1042</v>
      </c>
      <c r="M29" s="12">
        <v>5771</v>
      </c>
      <c r="N29" s="12">
        <v>15421</v>
      </c>
      <c r="O29" s="12">
        <v>2382</v>
      </c>
      <c r="P29" s="12">
        <v>7882</v>
      </c>
      <c r="Q29" s="12">
        <v>341</v>
      </c>
    </row>
    <row r="30" spans="1:17" x14ac:dyDescent="0.2">
      <c r="A30" s="12" t="s">
        <v>74</v>
      </c>
      <c r="B30" s="12">
        <v>6090</v>
      </c>
      <c r="C30" s="12">
        <v>1585</v>
      </c>
      <c r="D30" s="12">
        <v>167</v>
      </c>
      <c r="E30" s="12">
        <v>444</v>
      </c>
      <c r="F30" s="12">
        <v>46</v>
      </c>
      <c r="G30" s="12">
        <v>121</v>
      </c>
      <c r="H30" s="12">
        <v>116</v>
      </c>
      <c r="I30" s="12">
        <v>563</v>
      </c>
      <c r="J30" s="12">
        <v>398</v>
      </c>
      <c r="K30" s="12">
        <v>873</v>
      </c>
      <c r="L30" s="12">
        <v>39</v>
      </c>
      <c r="M30" s="12">
        <v>277</v>
      </c>
      <c r="N30" s="12">
        <v>867</v>
      </c>
      <c r="O30" s="12">
        <v>142</v>
      </c>
      <c r="P30" s="12">
        <v>399</v>
      </c>
      <c r="Q30" s="12">
        <v>53</v>
      </c>
    </row>
    <row r="31" spans="1:17" x14ac:dyDescent="0.2">
      <c r="A31" s="12" t="s">
        <v>75</v>
      </c>
      <c r="B31" s="12">
        <v>15856</v>
      </c>
      <c r="C31" s="12">
        <v>5586</v>
      </c>
      <c r="D31" s="12">
        <v>262</v>
      </c>
      <c r="E31" s="12">
        <v>571</v>
      </c>
      <c r="F31" s="12">
        <v>141</v>
      </c>
      <c r="G31" s="12">
        <v>186</v>
      </c>
      <c r="H31" s="12">
        <v>223</v>
      </c>
      <c r="I31" s="12">
        <v>2342</v>
      </c>
      <c r="J31" s="12">
        <v>1372</v>
      </c>
      <c r="K31" s="12">
        <v>1705</v>
      </c>
      <c r="L31" s="12">
        <v>44</v>
      </c>
      <c r="M31" s="12">
        <v>760</v>
      </c>
      <c r="N31" s="12">
        <v>1395</v>
      </c>
      <c r="O31" s="12">
        <v>289</v>
      </c>
      <c r="P31" s="12">
        <v>944</v>
      </c>
      <c r="Q31" s="12">
        <v>36</v>
      </c>
    </row>
    <row r="32" spans="1:17" x14ac:dyDescent="0.2">
      <c r="A32" s="12" t="s">
        <v>76</v>
      </c>
      <c r="B32" s="12">
        <v>26757</v>
      </c>
      <c r="C32" s="12">
        <v>7662</v>
      </c>
      <c r="D32" s="12">
        <v>708</v>
      </c>
      <c r="E32" s="12">
        <v>1693</v>
      </c>
      <c r="F32" s="12">
        <v>419</v>
      </c>
      <c r="G32" s="12">
        <v>752</v>
      </c>
      <c r="H32" s="12">
        <v>623</v>
      </c>
      <c r="I32" s="12">
        <v>3040</v>
      </c>
      <c r="J32" s="12">
        <v>2042</v>
      </c>
      <c r="K32" s="12">
        <v>2851</v>
      </c>
      <c r="L32" s="12">
        <v>134</v>
      </c>
      <c r="M32" s="12">
        <v>1397</v>
      </c>
      <c r="N32" s="12">
        <v>2810</v>
      </c>
      <c r="O32" s="12">
        <v>497</v>
      </c>
      <c r="P32" s="12">
        <v>1915</v>
      </c>
      <c r="Q32" s="12">
        <v>214</v>
      </c>
    </row>
    <row r="33" spans="1:17" x14ac:dyDescent="0.2">
      <c r="A33" s="12" t="s">
        <v>77</v>
      </c>
      <c r="B33" s="12">
        <v>7918</v>
      </c>
      <c r="C33" s="12">
        <v>2062</v>
      </c>
      <c r="D33" s="12">
        <v>113</v>
      </c>
      <c r="E33" s="12">
        <v>478</v>
      </c>
      <c r="F33" s="12">
        <v>130</v>
      </c>
      <c r="G33" s="12">
        <v>191</v>
      </c>
      <c r="H33" s="12">
        <v>174</v>
      </c>
      <c r="I33" s="12">
        <v>585</v>
      </c>
      <c r="J33" s="12">
        <v>552</v>
      </c>
      <c r="K33" s="12">
        <v>1313</v>
      </c>
      <c r="L33" s="12">
        <v>43</v>
      </c>
      <c r="M33" s="12">
        <v>291</v>
      </c>
      <c r="N33" s="12">
        <v>1374</v>
      </c>
      <c r="O33" s="12">
        <v>142</v>
      </c>
      <c r="P33" s="12">
        <v>428</v>
      </c>
      <c r="Q33" s="12">
        <v>42</v>
      </c>
    </row>
    <row r="34" spans="1:17" x14ac:dyDescent="0.2">
      <c r="A34" s="12" t="s">
        <v>78</v>
      </c>
      <c r="B34" s="12">
        <v>49869</v>
      </c>
      <c r="C34" s="12">
        <v>11098</v>
      </c>
      <c r="D34" s="12">
        <v>1132</v>
      </c>
      <c r="E34" s="12">
        <v>3360</v>
      </c>
      <c r="F34" s="12">
        <v>786</v>
      </c>
      <c r="G34" s="12">
        <v>1234</v>
      </c>
      <c r="H34" s="12">
        <v>1162</v>
      </c>
      <c r="I34" s="12">
        <v>3955</v>
      </c>
      <c r="J34" s="12">
        <v>3497</v>
      </c>
      <c r="K34" s="12">
        <v>7850</v>
      </c>
      <c r="L34" s="12">
        <v>298</v>
      </c>
      <c r="M34" s="12">
        <v>1792</v>
      </c>
      <c r="N34" s="12">
        <v>9673</v>
      </c>
      <c r="O34" s="12">
        <v>924</v>
      </c>
      <c r="P34" s="12">
        <v>2885</v>
      </c>
      <c r="Q34" s="12">
        <v>223</v>
      </c>
    </row>
    <row r="35" spans="1:17" x14ac:dyDescent="0.2">
      <c r="A35" s="12" t="s">
        <v>79</v>
      </c>
      <c r="B35" s="12">
        <v>4761</v>
      </c>
      <c r="C35" s="12">
        <v>925</v>
      </c>
      <c r="D35" s="12">
        <v>26</v>
      </c>
      <c r="E35" s="12">
        <v>461</v>
      </c>
      <c r="F35" s="12">
        <v>16</v>
      </c>
      <c r="G35" s="12">
        <v>31</v>
      </c>
      <c r="H35" s="12">
        <v>129</v>
      </c>
      <c r="I35" s="12">
        <v>206</v>
      </c>
      <c r="J35" s="12">
        <v>340</v>
      </c>
      <c r="K35" s="12">
        <v>679</v>
      </c>
      <c r="L35" s="12">
        <v>10</v>
      </c>
      <c r="M35" s="12">
        <v>104</v>
      </c>
      <c r="N35" s="12">
        <v>1584</v>
      </c>
      <c r="O35" s="12">
        <v>41</v>
      </c>
      <c r="P35" s="12">
        <v>196</v>
      </c>
      <c r="Q35" s="12">
        <v>13</v>
      </c>
    </row>
    <row r="36" spans="1:17" x14ac:dyDescent="0.2">
      <c r="A36" s="22" t="s">
        <v>230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</sheetData>
  <mergeCells count="1">
    <mergeCell ref="A36:Q3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A4CEB-E0E1-4EF5-B603-7A2EACDD7DA6}">
  <dimension ref="A1:Q52"/>
  <sheetViews>
    <sheetView view="pageBreakPreview" zoomScale="125" zoomScaleNormal="100" zoomScaleSheetLayoutView="125" workbookViewId="0">
      <selection activeCell="A20" sqref="A20"/>
    </sheetView>
  </sheetViews>
  <sheetFormatPr defaultColWidth="9" defaultRowHeight="9.6" x14ac:dyDescent="0.2"/>
  <cols>
    <col min="1" max="1" width="9" style="12"/>
    <col min="2" max="17" width="4.88671875" style="12" customWidth="1"/>
    <col min="18" max="16384" width="9" style="12"/>
  </cols>
  <sheetData>
    <row r="1" spans="1:17" x14ac:dyDescent="0.2">
      <c r="A1" s="12" t="s">
        <v>266</v>
      </c>
    </row>
    <row r="2" spans="1:17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255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80</v>
      </c>
      <c r="B5" s="12">
        <v>329306</v>
      </c>
      <c r="C5" s="12">
        <v>55296</v>
      </c>
      <c r="D5" s="12">
        <v>9753</v>
      </c>
      <c r="E5" s="12">
        <v>28989</v>
      </c>
      <c r="F5" s="12">
        <v>9630</v>
      </c>
      <c r="G5" s="12">
        <v>13894</v>
      </c>
      <c r="H5" s="12">
        <v>14592</v>
      </c>
      <c r="I5" s="12">
        <v>18805</v>
      </c>
      <c r="J5" s="12">
        <v>25306</v>
      </c>
      <c r="K5" s="12">
        <v>49713</v>
      </c>
      <c r="L5" s="12">
        <v>4440</v>
      </c>
      <c r="M5" s="12">
        <v>16271</v>
      </c>
      <c r="N5" s="12">
        <v>47879</v>
      </c>
      <c r="O5" s="12">
        <v>6815</v>
      </c>
      <c r="P5" s="12">
        <v>27844</v>
      </c>
      <c r="Q5" s="12">
        <v>79</v>
      </c>
    </row>
    <row r="6" spans="1:17" x14ac:dyDescent="0.2">
      <c r="A6" s="12" t="s">
        <v>81</v>
      </c>
      <c r="B6" s="12">
        <v>348704</v>
      </c>
      <c r="C6" s="12">
        <v>137051</v>
      </c>
      <c r="D6" s="12">
        <v>3619</v>
      </c>
      <c r="E6" s="12">
        <v>6192</v>
      </c>
      <c r="F6" s="12">
        <v>46</v>
      </c>
      <c r="G6" s="12">
        <v>218</v>
      </c>
      <c r="H6" s="12">
        <v>646</v>
      </c>
      <c r="I6" s="12">
        <v>54698</v>
      </c>
      <c r="J6" s="12">
        <v>28425</v>
      </c>
      <c r="K6" s="12">
        <v>44889</v>
      </c>
      <c r="L6" s="12">
        <v>316</v>
      </c>
      <c r="M6" s="12">
        <v>14730</v>
      </c>
      <c r="N6" s="12">
        <v>36306</v>
      </c>
      <c r="O6" s="12">
        <v>5775</v>
      </c>
      <c r="P6" s="12">
        <v>15772</v>
      </c>
      <c r="Q6" s="12">
        <v>21</v>
      </c>
    </row>
    <row r="7" spans="1:17" x14ac:dyDescent="0.2">
      <c r="A7" s="12" t="s">
        <v>82</v>
      </c>
      <c r="B7" s="12">
        <v>37366</v>
      </c>
      <c r="C7" s="12">
        <v>5286</v>
      </c>
      <c r="D7" s="12">
        <v>615</v>
      </c>
      <c r="E7" s="12">
        <v>5252</v>
      </c>
      <c r="F7" s="12">
        <v>129</v>
      </c>
      <c r="G7" s="12">
        <v>91</v>
      </c>
      <c r="H7" s="12">
        <v>828</v>
      </c>
      <c r="I7" s="12">
        <v>1232</v>
      </c>
      <c r="J7" s="12">
        <v>700</v>
      </c>
      <c r="K7" s="12">
        <v>5625</v>
      </c>
      <c r="L7" s="12">
        <v>80</v>
      </c>
      <c r="M7" s="12">
        <v>284</v>
      </c>
      <c r="N7" s="12">
        <v>13257</v>
      </c>
      <c r="O7" s="12">
        <v>766</v>
      </c>
      <c r="P7" s="12">
        <v>633</v>
      </c>
      <c r="Q7" s="12">
        <v>2588</v>
      </c>
    </row>
    <row r="9" spans="1:17" x14ac:dyDescent="0.2">
      <c r="A9" s="12" t="s">
        <v>233</v>
      </c>
      <c r="B9" s="12">
        <v>362568</v>
      </c>
      <c r="C9" s="12">
        <v>99826</v>
      </c>
      <c r="D9" s="12">
        <v>7103</v>
      </c>
      <c r="E9" s="12">
        <v>20755</v>
      </c>
      <c r="F9" s="12">
        <v>5053</v>
      </c>
      <c r="G9" s="12">
        <v>7046</v>
      </c>
      <c r="H9" s="12">
        <v>8267</v>
      </c>
      <c r="I9" s="12">
        <v>38077</v>
      </c>
      <c r="J9" s="12">
        <v>27843</v>
      </c>
      <c r="K9" s="12">
        <v>50424</v>
      </c>
      <c r="L9" s="12">
        <v>2500</v>
      </c>
      <c r="M9" s="12">
        <v>16009</v>
      </c>
      <c r="N9" s="12">
        <v>48895</v>
      </c>
      <c r="O9" s="12">
        <v>6823</v>
      </c>
      <c r="P9" s="12">
        <v>22561</v>
      </c>
      <c r="Q9" s="12">
        <v>1386</v>
      </c>
    </row>
    <row r="10" spans="1:17" x14ac:dyDescent="0.2">
      <c r="A10" s="12" t="s">
        <v>80</v>
      </c>
      <c r="B10" s="12">
        <v>167256</v>
      </c>
      <c r="C10" s="12">
        <v>28261</v>
      </c>
      <c r="D10" s="12">
        <v>4925</v>
      </c>
      <c r="E10" s="12">
        <v>14829</v>
      </c>
      <c r="F10" s="12">
        <v>4954</v>
      </c>
      <c r="G10" s="12">
        <v>6860</v>
      </c>
      <c r="H10" s="12">
        <v>7487</v>
      </c>
      <c r="I10" s="12">
        <v>9971</v>
      </c>
      <c r="J10" s="12">
        <v>12991</v>
      </c>
      <c r="K10" s="12">
        <v>24883</v>
      </c>
      <c r="L10" s="12">
        <v>2280</v>
      </c>
      <c r="M10" s="12">
        <v>8296</v>
      </c>
      <c r="N10" s="12">
        <v>23822</v>
      </c>
      <c r="O10" s="12">
        <v>3466</v>
      </c>
      <c r="P10" s="12">
        <v>14196</v>
      </c>
      <c r="Q10" s="12">
        <v>35</v>
      </c>
    </row>
    <row r="11" spans="1:17" x14ac:dyDescent="0.2">
      <c r="A11" s="12" t="s">
        <v>81</v>
      </c>
      <c r="B11" s="12">
        <v>175829</v>
      </c>
      <c r="C11" s="12">
        <v>68796</v>
      </c>
      <c r="D11" s="12">
        <v>1853</v>
      </c>
      <c r="E11" s="12">
        <v>3152</v>
      </c>
      <c r="F11" s="12">
        <v>24</v>
      </c>
      <c r="G11" s="12">
        <v>135</v>
      </c>
      <c r="H11" s="12">
        <v>346</v>
      </c>
      <c r="I11" s="12">
        <v>27447</v>
      </c>
      <c r="J11" s="12">
        <v>14486</v>
      </c>
      <c r="K11" s="12">
        <v>22636</v>
      </c>
      <c r="L11" s="12">
        <v>165</v>
      </c>
      <c r="M11" s="12">
        <v>7550</v>
      </c>
      <c r="N11" s="12">
        <v>18262</v>
      </c>
      <c r="O11" s="12">
        <v>2958</v>
      </c>
      <c r="P11" s="12">
        <v>8004</v>
      </c>
      <c r="Q11" s="12">
        <v>15</v>
      </c>
    </row>
    <row r="12" spans="1:17" x14ac:dyDescent="0.2">
      <c r="A12" s="12" t="s">
        <v>82</v>
      </c>
      <c r="B12" s="12">
        <v>19483</v>
      </c>
      <c r="C12" s="12">
        <v>2769</v>
      </c>
      <c r="D12" s="12">
        <v>325</v>
      </c>
      <c r="E12" s="12">
        <v>2774</v>
      </c>
      <c r="F12" s="12">
        <v>75</v>
      </c>
      <c r="G12" s="12">
        <v>51</v>
      </c>
      <c r="H12" s="12">
        <v>434</v>
      </c>
      <c r="I12" s="12">
        <v>659</v>
      </c>
      <c r="J12" s="12">
        <v>366</v>
      </c>
      <c r="K12" s="12">
        <v>2905</v>
      </c>
      <c r="L12" s="12">
        <v>55</v>
      </c>
      <c r="M12" s="12">
        <v>163</v>
      </c>
      <c r="N12" s="12">
        <v>6811</v>
      </c>
      <c r="O12" s="12">
        <v>399</v>
      </c>
      <c r="P12" s="12">
        <v>361</v>
      </c>
      <c r="Q12" s="12">
        <v>1336</v>
      </c>
    </row>
    <row r="14" spans="1:17" x14ac:dyDescent="0.2">
      <c r="A14" s="12" t="s">
        <v>256</v>
      </c>
      <c r="B14" s="12">
        <v>352808</v>
      </c>
      <c r="C14" s="12">
        <v>97807</v>
      </c>
      <c r="D14" s="12">
        <v>6884</v>
      </c>
      <c r="E14" s="12">
        <v>19678</v>
      </c>
      <c r="F14" s="12">
        <v>4752</v>
      </c>
      <c r="G14" s="12">
        <v>7157</v>
      </c>
      <c r="H14" s="12">
        <v>7799</v>
      </c>
      <c r="I14" s="12">
        <v>36658</v>
      </c>
      <c r="J14" s="12">
        <v>26588</v>
      </c>
      <c r="K14" s="12">
        <v>49803</v>
      </c>
      <c r="L14" s="12">
        <v>2336</v>
      </c>
      <c r="M14" s="12">
        <v>15276</v>
      </c>
      <c r="N14" s="12">
        <v>48547</v>
      </c>
      <c r="O14" s="12">
        <v>6533</v>
      </c>
      <c r="P14" s="12">
        <v>21688</v>
      </c>
      <c r="Q14" s="12">
        <v>1302</v>
      </c>
    </row>
    <row r="15" spans="1:17" x14ac:dyDescent="0.2">
      <c r="A15" s="12" t="s">
        <v>80</v>
      </c>
      <c r="B15" s="12">
        <v>162050</v>
      </c>
      <c r="C15" s="12">
        <v>27035</v>
      </c>
      <c r="D15" s="12">
        <v>4828</v>
      </c>
      <c r="E15" s="12">
        <v>14160</v>
      </c>
      <c r="F15" s="12">
        <v>4676</v>
      </c>
      <c r="G15" s="12">
        <v>7034</v>
      </c>
      <c r="H15" s="12">
        <v>7105</v>
      </c>
      <c r="I15" s="12">
        <v>8834</v>
      </c>
      <c r="J15" s="12">
        <v>12315</v>
      </c>
      <c r="K15" s="12">
        <v>24830</v>
      </c>
      <c r="L15" s="12">
        <v>2160</v>
      </c>
      <c r="M15" s="12">
        <v>7975</v>
      </c>
      <c r="N15" s="12">
        <v>24057</v>
      </c>
      <c r="O15" s="12">
        <v>3349</v>
      </c>
      <c r="P15" s="12">
        <v>13648</v>
      </c>
      <c r="Q15" s="12">
        <v>44</v>
      </c>
    </row>
    <row r="16" spans="1:17" x14ac:dyDescent="0.2">
      <c r="A16" s="12" t="s">
        <v>81</v>
      </c>
      <c r="B16" s="12">
        <v>172875</v>
      </c>
      <c r="C16" s="12">
        <v>68255</v>
      </c>
      <c r="D16" s="12">
        <v>1766</v>
      </c>
      <c r="E16" s="12">
        <v>3040</v>
      </c>
      <c r="F16" s="12">
        <v>22</v>
      </c>
      <c r="G16" s="12">
        <v>83</v>
      </c>
      <c r="H16" s="12">
        <v>300</v>
      </c>
      <c r="I16" s="12">
        <v>27251</v>
      </c>
      <c r="J16" s="12">
        <v>13939</v>
      </c>
      <c r="K16" s="12">
        <v>22253</v>
      </c>
      <c r="L16" s="12">
        <v>151</v>
      </c>
      <c r="M16" s="12">
        <v>7180</v>
      </c>
      <c r="N16" s="12">
        <v>18044</v>
      </c>
      <c r="O16" s="12">
        <v>2817</v>
      </c>
      <c r="P16" s="12">
        <v>7768</v>
      </c>
      <c r="Q16" s="12">
        <v>6</v>
      </c>
    </row>
    <row r="17" spans="1:17" x14ac:dyDescent="0.2">
      <c r="A17" s="12" t="s">
        <v>82</v>
      </c>
      <c r="B17" s="12">
        <v>17883</v>
      </c>
      <c r="C17" s="12">
        <v>2517</v>
      </c>
      <c r="D17" s="12">
        <v>290</v>
      </c>
      <c r="E17" s="12">
        <v>2478</v>
      </c>
      <c r="F17" s="12">
        <v>54</v>
      </c>
      <c r="G17" s="12">
        <v>40</v>
      </c>
      <c r="H17" s="12">
        <v>394</v>
      </c>
      <c r="I17" s="12">
        <v>573</v>
      </c>
      <c r="J17" s="12">
        <v>334</v>
      </c>
      <c r="K17" s="12">
        <v>2720</v>
      </c>
      <c r="L17" s="12">
        <v>25</v>
      </c>
      <c r="M17" s="12">
        <v>121</v>
      </c>
      <c r="N17" s="12">
        <v>6446</v>
      </c>
      <c r="O17" s="12">
        <v>367</v>
      </c>
      <c r="P17" s="12">
        <v>272</v>
      </c>
      <c r="Q17" s="12">
        <v>1252</v>
      </c>
    </row>
    <row r="18" spans="1:17" x14ac:dyDescent="0.2">
      <c r="A18" s="22" t="s">
        <v>230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20" spans="1:17" x14ac:dyDescent="0.2">
      <c r="A20" s="12" t="s">
        <v>267</v>
      </c>
    </row>
    <row r="21" spans="1:17" x14ac:dyDescent="0.2">
      <c r="A21" s="13"/>
      <c r="B21" s="14"/>
      <c r="C21" s="14"/>
      <c r="D21" s="14"/>
      <c r="E21" s="15" t="s">
        <v>216</v>
      </c>
      <c r="F21" s="14"/>
      <c r="G21" s="14"/>
      <c r="H21" s="15" t="s">
        <v>217</v>
      </c>
      <c r="I21" s="15" t="s">
        <v>218</v>
      </c>
      <c r="J21" s="15" t="s">
        <v>219</v>
      </c>
      <c r="K21" s="15" t="s">
        <v>220</v>
      </c>
      <c r="L21" s="14"/>
      <c r="M21" s="14"/>
      <c r="N21" s="14"/>
      <c r="O21" s="14"/>
      <c r="P21" s="14"/>
      <c r="Q21" s="16"/>
    </row>
    <row r="22" spans="1:17" s="17" customFormat="1" x14ac:dyDescent="0.2">
      <c r="A22" s="18" t="s">
        <v>255</v>
      </c>
      <c r="B22" s="19" t="s">
        <v>2</v>
      </c>
      <c r="C22" s="19" t="s">
        <v>3</v>
      </c>
      <c r="D22" s="19" t="s">
        <v>4</v>
      </c>
      <c r="E22" s="19" t="s">
        <v>221</v>
      </c>
      <c r="F22" s="19" t="s">
        <v>6</v>
      </c>
      <c r="G22" s="19" t="s">
        <v>7</v>
      </c>
      <c r="H22" s="19" t="s">
        <v>222</v>
      </c>
      <c r="I22" s="19" t="s">
        <v>223</v>
      </c>
      <c r="J22" s="19" t="s">
        <v>224</v>
      </c>
      <c r="K22" s="19" t="s">
        <v>225</v>
      </c>
      <c r="L22" s="19" t="s">
        <v>11</v>
      </c>
      <c r="M22" s="19" t="s">
        <v>12</v>
      </c>
      <c r="N22" s="19" t="s">
        <v>13</v>
      </c>
      <c r="O22" s="19" t="s">
        <v>14</v>
      </c>
      <c r="P22" s="19" t="s">
        <v>15</v>
      </c>
      <c r="Q22" s="20" t="s">
        <v>16</v>
      </c>
    </row>
    <row r="23" spans="1:17" x14ac:dyDescent="0.2">
      <c r="A23" s="12" t="s">
        <v>227</v>
      </c>
      <c r="B23" s="12">
        <v>715376</v>
      </c>
      <c r="C23" s="12">
        <v>197633</v>
      </c>
      <c r="D23" s="12">
        <v>13987</v>
      </c>
      <c r="E23" s="12">
        <v>40433</v>
      </c>
      <c r="F23" s="12">
        <v>9805</v>
      </c>
      <c r="G23" s="12">
        <v>14203</v>
      </c>
      <c r="H23" s="12">
        <v>16066</v>
      </c>
      <c r="I23" s="12">
        <v>74735</v>
      </c>
      <c r="J23" s="12">
        <v>54431</v>
      </c>
      <c r="K23" s="12">
        <v>100227</v>
      </c>
      <c r="L23" s="12">
        <v>4836</v>
      </c>
      <c r="M23" s="12">
        <v>31285</v>
      </c>
      <c r="N23" s="12">
        <v>97442</v>
      </c>
      <c r="O23" s="12">
        <v>13356</v>
      </c>
      <c r="P23" s="12">
        <v>44249</v>
      </c>
      <c r="Q23" s="12">
        <v>2688</v>
      </c>
    </row>
    <row r="24" spans="1:17" x14ac:dyDescent="0.2">
      <c r="A24" s="12" t="s">
        <v>80</v>
      </c>
      <c r="B24" s="12">
        <v>329306</v>
      </c>
      <c r="C24" s="12">
        <v>55296</v>
      </c>
      <c r="D24" s="12">
        <v>9753</v>
      </c>
      <c r="E24" s="12">
        <v>28989</v>
      </c>
      <c r="F24" s="12">
        <v>9630</v>
      </c>
      <c r="G24" s="12">
        <v>13894</v>
      </c>
      <c r="H24" s="12">
        <v>14592</v>
      </c>
      <c r="I24" s="12">
        <v>18805</v>
      </c>
      <c r="J24" s="12">
        <v>25306</v>
      </c>
      <c r="K24" s="12">
        <v>49713</v>
      </c>
      <c r="L24" s="12">
        <v>4440</v>
      </c>
      <c r="M24" s="12">
        <v>16271</v>
      </c>
      <c r="N24" s="12">
        <v>47879</v>
      </c>
      <c r="O24" s="12">
        <v>6815</v>
      </c>
      <c r="P24" s="12">
        <v>27844</v>
      </c>
      <c r="Q24" s="12">
        <v>79</v>
      </c>
    </row>
    <row r="25" spans="1:17" x14ac:dyDescent="0.2">
      <c r="A25" s="12" t="s">
        <v>81</v>
      </c>
      <c r="B25" s="12">
        <v>348704</v>
      </c>
      <c r="C25" s="12">
        <v>137051</v>
      </c>
      <c r="D25" s="12">
        <v>3619</v>
      </c>
      <c r="E25" s="12">
        <v>6192</v>
      </c>
      <c r="F25" s="12">
        <v>46</v>
      </c>
      <c r="G25" s="12">
        <v>218</v>
      </c>
      <c r="H25" s="12">
        <v>646</v>
      </c>
      <c r="I25" s="12">
        <v>54698</v>
      </c>
      <c r="J25" s="12">
        <v>28425</v>
      </c>
      <c r="K25" s="12">
        <v>44889</v>
      </c>
      <c r="L25" s="12">
        <v>316</v>
      </c>
      <c r="M25" s="12">
        <v>14730</v>
      </c>
      <c r="N25" s="12">
        <v>36306</v>
      </c>
      <c r="O25" s="12">
        <v>5775</v>
      </c>
      <c r="P25" s="12">
        <v>15772</v>
      </c>
      <c r="Q25" s="12">
        <v>21</v>
      </c>
    </row>
    <row r="26" spans="1:17" x14ac:dyDescent="0.2">
      <c r="A26" s="12" t="s">
        <v>83</v>
      </c>
      <c r="B26" s="12">
        <v>4784</v>
      </c>
      <c r="C26" s="12">
        <v>775</v>
      </c>
      <c r="D26" s="12">
        <v>21</v>
      </c>
      <c r="E26" s="12">
        <v>134</v>
      </c>
      <c r="F26" s="12">
        <v>22</v>
      </c>
      <c r="G26" s="12">
        <v>10</v>
      </c>
      <c r="H26" s="12">
        <v>84</v>
      </c>
      <c r="I26" s="12">
        <v>282</v>
      </c>
      <c r="J26" s="12">
        <v>119</v>
      </c>
      <c r="K26" s="12">
        <v>794</v>
      </c>
      <c r="L26" s="12">
        <v>5</v>
      </c>
      <c r="M26" s="12">
        <v>59</v>
      </c>
      <c r="N26" s="12">
        <v>2270</v>
      </c>
      <c r="O26" s="12">
        <v>43</v>
      </c>
      <c r="P26" s="12">
        <v>145</v>
      </c>
      <c r="Q26" s="12">
        <v>21</v>
      </c>
    </row>
    <row r="27" spans="1:17" x14ac:dyDescent="0.2">
      <c r="A27" s="12" t="s">
        <v>84</v>
      </c>
      <c r="B27" s="12">
        <v>4196</v>
      </c>
      <c r="C27" s="12">
        <v>754</v>
      </c>
      <c r="D27" s="12">
        <v>13</v>
      </c>
      <c r="E27" s="12">
        <v>182</v>
      </c>
      <c r="F27" s="12">
        <v>3</v>
      </c>
      <c r="G27" s="12">
        <v>9</v>
      </c>
      <c r="H27" s="12">
        <v>83</v>
      </c>
      <c r="I27" s="12">
        <v>102</v>
      </c>
      <c r="J27" s="12">
        <v>123</v>
      </c>
      <c r="K27" s="12">
        <v>434</v>
      </c>
      <c r="L27" s="12">
        <v>6</v>
      </c>
      <c r="M27" s="12">
        <v>37</v>
      </c>
      <c r="N27" s="12">
        <v>2136</v>
      </c>
      <c r="O27" s="12">
        <v>251</v>
      </c>
      <c r="P27" s="12">
        <v>61</v>
      </c>
      <c r="Q27" s="12">
        <v>2</v>
      </c>
    </row>
    <row r="28" spans="1:17" x14ac:dyDescent="0.2">
      <c r="A28" s="12" t="s">
        <v>85</v>
      </c>
      <c r="B28" s="12">
        <v>10297</v>
      </c>
      <c r="C28" s="12">
        <v>2046</v>
      </c>
      <c r="D28" s="12">
        <v>379</v>
      </c>
      <c r="E28" s="12">
        <v>1383</v>
      </c>
      <c r="F28" s="12">
        <v>98</v>
      </c>
      <c r="G28" s="12">
        <v>7</v>
      </c>
      <c r="H28" s="12">
        <v>297</v>
      </c>
      <c r="I28" s="12">
        <v>609</v>
      </c>
      <c r="J28" s="12">
        <v>255</v>
      </c>
      <c r="K28" s="12">
        <v>1321</v>
      </c>
      <c r="L28" s="12">
        <v>50</v>
      </c>
      <c r="M28" s="12">
        <v>64</v>
      </c>
      <c r="N28" s="12">
        <v>3343</v>
      </c>
      <c r="O28" s="12">
        <v>225</v>
      </c>
      <c r="P28" s="12">
        <v>215</v>
      </c>
      <c r="Q28" s="12">
        <v>5</v>
      </c>
    </row>
    <row r="29" spans="1:17" x14ac:dyDescent="0.2">
      <c r="A29" s="12" t="s">
        <v>86</v>
      </c>
      <c r="B29" s="12">
        <v>8652</v>
      </c>
      <c r="C29" s="12">
        <v>1262</v>
      </c>
      <c r="D29" s="12">
        <v>19</v>
      </c>
      <c r="E29" s="12">
        <v>125</v>
      </c>
      <c r="F29" s="12">
        <v>2</v>
      </c>
      <c r="G29" s="12">
        <v>23</v>
      </c>
      <c r="H29" s="12">
        <v>78</v>
      </c>
      <c r="I29" s="12">
        <v>110</v>
      </c>
      <c r="J29" s="12">
        <v>136</v>
      </c>
      <c r="K29" s="12">
        <v>1703</v>
      </c>
      <c r="L29" s="12">
        <v>5</v>
      </c>
      <c r="M29" s="12">
        <v>58</v>
      </c>
      <c r="N29" s="12">
        <v>2452</v>
      </c>
      <c r="O29" s="12">
        <v>48</v>
      </c>
      <c r="P29" s="12">
        <v>77</v>
      </c>
      <c r="Q29" s="12">
        <v>2554</v>
      </c>
    </row>
    <row r="30" spans="1:17" x14ac:dyDescent="0.2">
      <c r="A30" s="12" t="s">
        <v>87</v>
      </c>
      <c r="B30" s="12">
        <v>8627</v>
      </c>
      <c r="C30" s="12">
        <v>305</v>
      </c>
      <c r="D30" s="12">
        <v>181</v>
      </c>
      <c r="E30" s="12">
        <v>3404</v>
      </c>
      <c r="F30" s="12">
        <v>2</v>
      </c>
      <c r="G30" s="12">
        <v>38</v>
      </c>
      <c r="H30" s="12">
        <v>265</v>
      </c>
      <c r="I30" s="12">
        <v>106</v>
      </c>
      <c r="J30" s="12">
        <v>39</v>
      </c>
      <c r="K30" s="12">
        <v>1274</v>
      </c>
      <c r="L30" s="12">
        <v>14</v>
      </c>
      <c r="M30" s="12">
        <v>49</v>
      </c>
      <c r="N30" s="12">
        <v>2651</v>
      </c>
      <c r="O30" s="12">
        <v>183</v>
      </c>
      <c r="P30" s="12">
        <v>112</v>
      </c>
      <c r="Q30" s="12">
        <v>4</v>
      </c>
    </row>
    <row r="31" spans="1:17" x14ac:dyDescent="0.2">
      <c r="A31" s="12" t="s">
        <v>88</v>
      </c>
      <c r="B31" s="12">
        <v>810</v>
      </c>
      <c r="C31" s="12">
        <v>144</v>
      </c>
      <c r="D31" s="12">
        <v>2</v>
      </c>
      <c r="E31" s="12">
        <v>24</v>
      </c>
      <c r="F31" s="12">
        <v>2</v>
      </c>
      <c r="G31" s="12">
        <v>4</v>
      </c>
      <c r="H31" s="12">
        <v>21</v>
      </c>
      <c r="I31" s="12">
        <v>23</v>
      </c>
      <c r="J31" s="12">
        <v>28</v>
      </c>
      <c r="K31" s="12">
        <v>99</v>
      </c>
      <c r="L31" s="12">
        <v>0</v>
      </c>
      <c r="M31" s="12">
        <v>17</v>
      </c>
      <c r="N31" s="12">
        <v>405</v>
      </c>
      <c r="O31" s="12">
        <v>16</v>
      </c>
      <c r="P31" s="12">
        <v>23</v>
      </c>
      <c r="Q31" s="12">
        <v>2</v>
      </c>
    </row>
    <row r="33" spans="1:17" x14ac:dyDescent="0.2">
      <c r="A33" s="12" t="s">
        <v>257</v>
      </c>
      <c r="B33" s="12">
        <v>362568</v>
      </c>
      <c r="C33" s="12">
        <v>99826</v>
      </c>
      <c r="D33" s="12">
        <v>7103</v>
      </c>
      <c r="E33" s="12">
        <v>20755</v>
      </c>
      <c r="F33" s="12">
        <v>5053</v>
      </c>
      <c r="G33" s="12">
        <v>7046</v>
      </c>
      <c r="H33" s="12">
        <v>8267</v>
      </c>
      <c r="I33" s="12">
        <v>38077</v>
      </c>
      <c r="J33" s="12">
        <v>27843</v>
      </c>
      <c r="K33" s="12">
        <v>50424</v>
      </c>
      <c r="L33" s="12">
        <v>2500</v>
      </c>
      <c r="M33" s="12">
        <v>16009</v>
      </c>
      <c r="N33" s="12">
        <v>48895</v>
      </c>
      <c r="O33" s="12">
        <v>6823</v>
      </c>
      <c r="P33" s="12">
        <v>22561</v>
      </c>
      <c r="Q33" s="12">
        <v>1386</v>
      </c>
    </row>
    <row r="34" spans="1:17" x14ac:dyDescent="0.2">
      <c r="A34" s="12" t="s">
        <v>80</v>
      </c>
      <c r="B34" s="12">
        <v>167256</v>
      </c>
      <c r="C34" s="12">
        <v>28261</v>
      </c>
      <c r="D34" s="12">
        <v>4925</v>
      </c>
      <c r="E34" s="12">
        <v>14829</v>
      </c>
      <c r="F34" s="12">
        <v>4954</v>
      </c>
      <c r="G34" s="12">
        <v>6860</v>
      </c>
      <c r="H34" s="12">
        <v>7487</v>
      </c>
      <c r="I34" s="12">
        <v>9971</v>
      </c>
      <c r="J34" s="12">
        <v>12991</v>
      </c>
      <c r="K34" s="12">
        <v>24883</v>
      </c>
      <c r="L34" s="12">
        <v>2280</v>
      </c>
      <c r="M34" s="12">
        <v>8296</v>
      </c>
      <c r="N34" s="12">
        <v>23822</v>
      </c>
      <c r="O34" s="12">
        <v>3466</v>
      </c>
      <c r="P34" s="12">
        <v>14196</v>
      </c>
      <c r="Q34" s="12">
        <v>35</v>
      </c>
    </row>
    <row r="35" spans="1:17" x14ac:dyDescent="0.2">
      <c r="A35" s="12" t="s">
        <v>81</v>
      </c>
      <c r="B35" s="12">
        <v>175829</v>
      </c>
      <c r="C35" s="12">
        <v>68796</v>
      </c>
      <c r="D35" s="12">
        <v>1853</v>
      </c>
      <c r="E35" s="12">
        <v>3152</v>
      </c>
      <c r="F35" s="12">
        <v>24</v>
      </c>
      <c r="G35" s="12">
        <v>135</v>
      </c>
      <c r="H35" s="12">
        <v>346</v>
      </c>
      <c r="I35" s="12">
        <v>27447</v>
      </c>
      <c r="J35" s="12">
        <v>14486</v>
      </c>
      <c r="K35" s="12">
        <v>22636</v>
      </c>
      <c r="L35" s="12">
        <v>165</v>
      </c>
      <c r="M35" s="12">
        <v>7550</v>
      </c>
      <c r="N35" s="12">
        <v>18262</v>
      </c>
      <c r="O35" s="12">
        <v>2958</v>
      </c>
      <c r="P35" s="12">
        <v>8004</v>
      </c>
      <c r="Q35" s="12">
        <v>15</v>
      </c>
    </row>
    <row r="36" spans="1:17" x14ac:dyDescent="0.2">
      <c r="A36" s="12" t="s">
        <v>83</v>
      </c>
      <c r="B36" s="12">
        <v>2546</v>
      </c>
      <c r="C36" s="12">
        <v>382</v>
      </c>
      <c r="D36" s="12">
        <v>11</v>
      </c>
      <c r="E36" s="12">
        <v>87</v>
      </c>
      <c r="F36" s="12">
        <v>13</v>
      </c>
      <c r="G36" s="12">
        <v>7</v>
      </c>
      <c r="H36" s="12">
        <v>45</v>
      </c>
      <c r="I36" s="12">
        <v>158</v>
      </c>
      <c r="J36" s="12">
        <v>65</v>
      </c>
      <c r="K36" s="12">
        <v>441</v>
      </c>
      <c r="L36" s="12">
        <v>1</v>
      </c>
      <c r="M36" s="12">
        <v>35</v>
      </c>
      <c r="N36" s="12">
        <v>1177</v>
      </c>
      <c r="O36" s="12">
        <v>24</v>
      </c>
      <c r="P36" s="12">
        <v>88</v>
      </c>
      <c r="Q36" s="12">
        <v>12</v>
      </c>
    </row>
    <row r="37" spans="1:17" x14ac:dyDescent="0.2">
      <c r="A37" s="12" t="s">
        <v>84</v>
      </c>
      <c r="B37" s="12">
        <v>2240</v>
      </c>
      <c r="C37" s="12">
        <v>409</v>
      </c>
      <c r="D37" s="12">
        <v>8</v>
      </c>
      <c r="E37" s="12">
        <v>112</v>
      </c>
      <c r="F37" s="12">
        <v>2</v>
      </c>
      <c r="G37" s="12">
        <v>6</v>
      </c>
      <c r="H37" s="12">
        <v>42</v>
      </c>
      <c r="I37" s="12">
        <v>54</v>
      </c>
      <c r="J37" s="12">
        <v>66</v>
      </c>
      <c r="K37" s="12">
        <v>213</v>
      </c>
      <c r="L37" s="12">
        <v>4</v>
      </c>
      <c r="M37" s="12">
        <v>19</v>
      </c>
      <c r="N37" s="12">
        <v>1131</v>
      </c>
      <c r="O37" s="12">
        <v>129</v>
      </c>
      <c r="P37" s="12">
        <v>44</v>
      </c>
      <c r="Q37" s="12">
        <v>1</v>
      </c>
    </row>
    <row r="38" spans="1:17" x14ac:dyDescent="0.2">
      <c r="A38" s="12" t="s">
        <v>85</v>
      </c>
      <c r="B38" s="12">
        <v>5396</v>
      </c>
      <c r="C38" s="12">
        <v>1088</v>
      </c>
      <c r="D38" s="12">
        <v>201</v>
      </c>
      <c r="E38" s="12">
        <v>766</v>
      </c>
      <c r="F38" s="12">
        <v>56</v>
      </c>
      <c r="G38" s="12">
        <v>5</v>
      </c>
      <c r="H38" s="12">
        <v>161</v>
      </c>
      <c r="I38" s="12">
        <v>327</v>
      </c>
      <c r="J38" s="12">
        <v>129</v>
      </c>
      <c r="K38" s="12">
        <v>692</v>
      </c>
      <c r="L38" s="12">
        <v>33</v>
      </c>
      <c r="M38" s="12">
        <v>36</v>
      </c>
      <c r="N38" s="12">
        <v>1662</v>
      </c>
      <c r="O38" s="12">
        <v>125</v>
      </c>
      <c r="P38" s="12">
        <v>113</v>
      </c>
      <c r="Q38" s="12">
        <v>2</v>
      </c>
    </row>
    <row r="39" spans="1:17" x14ac:dyDescent="0.2">
      <c r="A39" s="12" t="s">
        <v>86</v>
      </c>
      <c r="B39" s="12">
        <v>4387</v>
      </c>
      <c r="C39" s="12">
        <v>665</v>
      </c>
      <c r="D39" s="12">
        <v>8</v>
      </c>
      <c r="E39" s="12">
        <v>62</v>
      </c>
      <c r="F39" s="12">
        <v>2</v>
      </c>
      <c r="G39" s="12">
        <v>10</v>
      </c>
      <c r="H39" s="12">
        <v>34</v>
      </c>
      <c r="I39" s="12">
        <v>59</v>
      </c>
      <c r="J39" s="12">
        <v>71</v>
      </c>
      <c r="K39" s="12">
        <v>852</v>
      </c>
      <c r="L39" s="12">
        <v>3</v>
      </c>
      <c r="M39" s="12">
        <v>29</v>
      </c>
      <c r="N39" s="12">
        <v>1215</v>
      </c>
      <c r="O39" s="12">
        <v>20</v>
      </c>
      <c r="P39" s="12">
        <v>36</v>
      </c>
      <c r="Q39" s="12">
        <v>1321</v>
      </c>
    </row>
    <row r="40" spans="1:17" x14ac:dyDescent="0.2">
      <c r="A40" s="12" t="s">
        <v>87</v>
      </c>
      <c r="B40" s="12">
        <v>4499</v>
      </c>
      <c r="C40" s="12">
        <v>154</v>
      </c>
      <c r="D40" s="12">
        <v>96</v>
      </c>
      <c r="E40" s="12">
        <v>1733</v>
      </c>
      <c r="F40" s="12">
        <v>1</v>
      </c>
      <c r="G40" s="12">
        <v>20</v>
      </c>
      <c r="H40" s="12">
        <v>138</v>
      </c>
      <c r="I40" s="12">
        <v>51</v>
      </c>
      <c r="J40" s="12">
        <v>20</v>
      </c>
      <c r="K40" s="12">
        <v>662</v>
      </c>
      <c r="L40" s="12">
        <v>14</v>
      </c>
      <c r="M40" s="12">
        <v>34</v>
      </c>
      <c r="N40" s="12">
        <v>1416</v>
      </c>
      <c r="O40" s="12">
        <v>93</v>
      </c>
      <c r="P40" s="12">
        <v>67</v>
      </c>
      <c r="Q40" s="12">
        <v>0</v>
      </c>
    </row>
    <row r="41" spans="1:17" x14ac:dyDescent="0.2">
      <c r="A41" s="12" t="s">
        <v>88</v>
      </c>
      <c r="B41" s="12">
        <v>415</v>
      </c>
      <c r="C41" s="12">
        <v>71</v>
      </c>
      <c r="D41" s="12">
        <v>1</v>
      </c>
      <c r="E41" s="12">
        <v>14</v>
      </c>
      <c r="F41" s="12">
        <v>1</v>
      </c>
      <c r="G41" s="12">
        <v>3</v>
      </c>
      <c r="H41" s="12">
        <v>14</v>
      </c>
      <c r="I41" s="12">
        <v>10</v>
      </c>
      <c r="J41" s="12">
        <v>15</v>
      </c>
      <c r="K41" s="12">
        <v>45</v>
      </c>
      <c r="L41" s="12">
        <v>0</v>
      </c>
      <c r="M41" s="12">
        <v>10</v>
      </c>
      <c r="N41" s="12">
        <v>210</v>
      </c>
      <c r="O41" s="12">
        <v>8</v>
      </c>
      <c r="P41" s="12">
        <v>13</v>
      </c>
      <c r="Q41" s="12">
        <v>0</v>
      </c>
    </row>
    <row r="43" spans="1:17" x14ac:dyDescent="0.2">
      <c r="A43" s="12" t="s">
        <v>229</v>
      </c>
      <c r="B43" s="12">
        <v>352808</v>
      </c>
      <c r="C43" s="12">
        <v>97807</v>
      </c>
      <c r="D43" s="12">
        <v>6884</v>
      </c>
      <c r="E43" s="12">
        <v>19678</v>
      </c>
      <c r="F43" s="12">
        <v>4752</v>
      </c>
      <c r="G43" s="12">
        <v>7157</v>
      </c>
      <c r="H43" s="12">
        <v>7799</v>
      </c>
      <c r="I43" s="12">
        <v>36658</v>
      </c>
      <c r="J43" s="12">
        <v>26588</v>
      </c>
      <c r="K43" s="12">
        <v>49803</v>
      </c>
      <c r="L43" s="12">
        <v>2336</v>
      </c>
      <c r="M43" s="12">
        <v>15276</v>
      </c>
      <c r="N43" s="12">
        <v>48547</v>
      </c>
      <c r="O43" s="12">
        <v>6533</v>
      </c>
      <c r="P43" s="12">
        <v>21688</v>
      </c>
      <c r="Q43" s="12">
        <v>1302</v>
      </c>
    </row>
    <row r="44" spans="1:17" x14ac:dyDescent="0.2">
      <c r="A44" s="12" t="s">
        <v>80</v>
      </c>
      <c r="B44" s="12">
        <v>162050</v>
      </c>
      <c r="C44" s="12">
        <v>27035</v>
      </c>
      <c r="D44" s="12">
        <v>4828</v>
      </c>
      <c r="E44" s="12">
        <v>14160</v>
      </c>
      <c r="F44" s="12">
        <v>4676</v>
      </c>
      <c r="G44" s="12">
        <v>7034</v>
      </c>
      <c r="H44" s="12">
        <v>7105</v>
      </c>
      <c r="I44" s="12">
        <v>8834</v>
      </c>
      <c r="J44" s="12">
        <v>12315</v>
      </c>
      <c r="K44" s="12">
        <v>24830</v>
      </c>
      <c r="L44" s="12">
        <v>2160</v>
      </c>
      <c r="M44" s="12">
        <v>7975</v>
      </c>
      <c r="N44" s="12">
        <v>24057</v>
      </c>
      <c r="O44" s="12">
        <v>3349</v>
      </c>
      <c r="P44" s="12">
        <v>13648</v>
      </c>
      <c r="Q44" s="12">
        <v>44</v>
      </c>
    </row>
    <row r="45" spans="1:17" x14ac:dyDescent="0.2">
      <c r="A45" s="12" t="s">
        <v>81</v>
      </c>
      <c r="B45" s="12">
        <v>172875</v>
      </c>
      <c r="C45" s="12">
        <v>68255</v>
      </c>
      <c r="D45" s="12">
        <v>1766</v>
      </c>
      <c r="E45" s="12">
        <v>3040</v>
      </c>
      <c r="F45" s="12">
        <v>22</v>
      </c>
      <c r="G45" s="12">
        <v>83</v>
      </c>
      <c r="H45" s="12">
        <v>300</v>
      </c>
      <c r="I45" s="12">
        <v>27251</v>
      </c>
      <c r="J45" s="12">
        <v>13939</v>
      </c>
      <c r="K45" s="12">
        <v>22253</v>
      </c>
      <c r="L45" s="12">
        <v>151</v>
      </c>
      <c r="M45" s="12">
        <v>7180</v>
      </c>
      <c r="N45" s="12">
        <v>18044</v>
      </c>
      <c r="O45" s="12">
        <v>2817</v>
      </c>
      <c r="P45" s="12">
        <v>7768</v>
      </c>
      <c r="Q45" s="12">
        <v>6</v>
      </c>
    </row>
    <row r="46" spans="1:17" x14ac:dyDescent="0.2">
      <c r="A46" s="12" t="s">
        <v>83</v>
      </c>
      <c r="B46" s="12">
        <v>2238</v>
      </c>
      <c r="C46" s="12">
        <v>393</v>
      </c>
      <c r="D46" s="12">
        <v>10</v>
      </c>
      <c r="E46" s="12">
        <v>47</v>
      </c>
      <c r="F46" s="12">
        <v>9</v>
      </c>
      <c r="G46" s="12">
        <v>3</v>
      </c>
      <c r="H46" s="12">
        <v>39</v>
      </c>
      <c r="I46" s="12">
        <v>124</v>
      </c>
      <c r="J46" s="12">
        <v>54</v>
      </c>
      <c r="K46" s="12">
        <v>353</v>
      </c>
      <c r="L46" s="12">
        <v>4</v>
      </c>
      <c r="M46" s="12">
        <v>24</v>
      </c>
      <c r="N46" s="12">
        <v>1093</v>
      </c>
      <c r="O46" s="12">
        <v>19</v>
      </c>
      <c r="P46" s="12">
        <v>57</v>
      </c>
      <c r="Q46" s="12">
        <v>9</v>
      </c>
    </row>
    <row r="47" spans="1:17" x14ac:dyDescent="0.2">
      <c r="A47" s="12" t="s">
        <v>84</v>
      </c>
      <c r="B47" s="12">
        <v>1956</v>
      </c>
      <c r="C47" s="12">
        <v>345</v>
      </c>
      <c r="D47" s="12">
        <v>5</v>
      </c>
      <c r="E47" s="12">
        <v>70</v>
      </c>
      <c r="F47" s="12">
        <v>1</v>
      </c>
      <c r="G47" s="12">
        <v>3</v>
      </c>
      <c r="H47" s="12">
        <v>41</v>
      </c>
      <c r="I47" s="12">
        <v>48</v>
      </c>
      <c r="J47" s="12">
        <v>57</v>
      </c>
      <c r="K47" s="12">
        <v>221</v>
      </c>
      <c r="L47" s="12">
        <v>2</v>
      </c>
      <c r="M47" s="12">
        <v>18</v>
      </c>
      <c r="N47" s="12">
        <v>1005</v>
      </c>
      <c r="O47" s="12">
        <v>122</v>
      </c>
      <c r="P47" s="12">
        <v>17</v>
      </c>
      <c r="Q47" s="12">
        <v>1</v>
      </c>
    </row>
    <row r="48" spans="1:17" x14ac:dyDescent="0.2">
      <c r="A48" s="12" t="s">
        <v>85</v>
      </c>
      <c r="B48" s="12">
        <v>4901</v>
      </c>
      <c r="C48" s="12">
        <v>958</v>
      </c>
      <c r="D48" s="12">
        <v>178</v>
      </c>
      <c r="E48" s="12">
        <v>617</v>
      </c>
      <c r="F48" s="12">
        <v>42</v>
      </c>
      <c r="G48" s="12">
        <v>2</v>
      </c>
      <c r="H48" s="12">
        <v>136</v>
      </c>
      <c r="I48" s="12">
        <v>282</v>
      </c>
      <c r="J48" s="12">
        <v>126</v>
      </c>
      <c r="K48" s="12">
        <v>629</v>
      </c>
      <c r="L48" s="12">
        <v>17</v>
      </c>
      <c r="M48" s="12">
        <v>28</v>
      </c>
      <c r="N48" s="12">
        <v>1681</v>
      </c>
      <c r="O48" s="12">
        <v>100</v>
      </c>
      <c r="P48" s="12">
        <v>102</v>
      </c>
      <c r="Q48" s="12">
        <v>3</v>
      </c>
    </row>
    <row r="49" spans="1:17" x14ac:dyDescent="0.2">
      <c r="A49" s="12" t="s">
        <v>86</v>
      </c>
      <c r="B49" s="12">
        <v>4265</v>
      </c>
      <c r="C49" s="12">
        <v>597</v>
      </c>
      <c r="D49" s="12">
        <v>11</v>
      </c>
      <c r="E49" s="12">
        <v>63</v>
      </c>
      <c r="F49" s="12">
        <v>0</v>
      </c>
      <c r="G49" s="12">
        <v>13</v>
      </c>
      <c r="H49" s="12">
        <v>44</v>
      </c>
      <c r="I49" s="12">
        <v>51</v>
      </c>
      <c r="J49" s="12">
        <v>65</v>
      </c>
      <c r="K49" s="12">
        <v>851</v>
      </c>
      <c r="L49" s="12">
        <v>2</v>
      </c>
      <c r="M49" s="12">
        <v>29</v>
      </c>
      <c r="N49" s="12">
        <v>1237</v>
      </c>
      <c r="O49" s="12">
        <v>28</v>
      </c>
      <c r="P49" s="12">
        <v>41</v>
      </c>
      <c r="Q49" s="12">
        <v>1233</v>
      </c>
    </row>
    <row r="50" spans="1:17" x14ac:dyDescent="0.2">
      <c r="A50" s="12" t="s">
        <v>87</v>
      </c>
      <c r="B50" s="12">
        <v>4128</v>
      </c>
      <c r="C50" s="12">
        <v>151</v>
      </c>
      <c r="D50" s="12">
        <v>85</v>
      </c>
      <c r="E50" s="12">
        <v>1671</v>
      </c>
      <c r="F50" s="12">
        <v>1</v>
      </c>
      <c r="G50" s="12">
        <v>18</v>
      </c>
      <c r="H50" s="12">
        <v>127</v>
      </c>
      <c r="I50" s="12">
        <v>55</v>
      </c>
      <c r="J50" s="12">
        <v>19</v>
      </c>
      <c r="K50" s="12">
        <v>612</v>
      </c>
      <c r="L50" s="12">
        <v>0</v>
      </c>
      <c r="M50" s="12">
        <v>15</v>
      </c>
      <c r="N50" s="12">
        <v>1235</v>
      </c>
      <c r="O50" s="12">
        <v>90</v>
      </c>
      <c r="P50" s="12">
        <v>45</v>
      </c>
      <c r="Q50" s="12">
        <v>4</v>
      </c>
    </row>
    <row r="51" spans="1:17" x14ac:dyDescent="0.2">
      <c r="A51" s="12" t="s">
        <v>88</v>
      </c>
      <c r="B51" s="12">
        <v>395</v>
      </c>
      <c r="C51" s="12">
        <v>73</v>
      </c>
      <c r="D51" s="12">
        <v>1</v>
      </c>
      <c r="E51" s="12">
        <v>10</v>
      </c>
      <c r="F51" s="12">
        <v>1</v>
      </c>
      <c r="G51" s="12">
        <v>1</v>
      </c>
      <c r="H51" s="12">
        <v>7</v>
      </c>
      <c r="I51" s="12">
        <v>13</v>
      </c>
      <c r="J51" s="12">
        <v>13</v>
      </c>
      <c r="K51" s="12">
        <v>54</v>
      </c>
      <c r="L51" s="12">
        <v>0</v>
      </c>
      <c r="M51" s="12">
        <v>7</v>
      </c>
      <c r="N51" s="12">
        <v>195</v>
      </c>
      <c r="O51" s="12">
        <v>8</v>
      </c>
      <c r="P51" s="12">
        <v>10</v>
      </c>
      <c r="Q51" s="12">
        <v>2</v>
      </c>
    </row>
    <row r="52" spans="1:17" x14ac:dyDescent="0.2">
      <c r="A52" s="22" t="s">
        <v>230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</sheetData>
  <mergeCells count="2">
    <mergeCell ref="A52:Q52"/>
    <mergeCell ref="A18:Q1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3B3D0-EE58-42B9-98DB-1127EF21040B}">
  <dimension ref="A1:Q60"/>
  <sheetViews>
    <sheetView view="pageBreakPreview" zoomScale="125" zoomScaleNormal="100" zoomScaleSheetLayoutView="125" workbookViewId="0">
      <selection activeCell="A4" sqref="A4"/>
    </sheetView>
  </sheetViews>
  <sheetFormatPr defaultColWidth="13" defaultRowHeight="9.6" x14ac:dyDescent="0.2"/>
  <cols>
    <col min="1" max="1" width="13" style="12"/>
    <col min="2" max="17" width="4.77734375" style="12" customWidth="1"/>
    <col min="18" max="16384" width="13" style="12"/>
  </cols>
  <sheetData>
    <row r="1" spans="1:17" x14ac:dyDescent="0.2">
      <c r="A1" s="12" t="s">
        <v>268</v>
      </c>
    </row>
    <row r="2" spans="1:17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283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715333</v>
      </c>
      <c r="C4" s="12">
        <v>197621</v>
      </c>
      <c r="D4" s="12">
        <v>13987</v>
      </c>
      <c r="E4" s="12">
        <v>40433</v>
      </c>
      <c r="F4" s="12">
        <v>9805</v>
      </c>
      <c r="G4" s="12">
        <v>14203</v>
      </c>
      <c r="H4" s="12">
        <v>16065</v>
      </c>
      <c r="I4" s="12">
        <v>74734</v>
      </c>
      <c r="J4" s="12">
        <v>54430</v>
      </c>
      <c r="K4" s="12">
        <v>100224</v>
      </c>
      <c r="L4" s="12">
        <v>4836</v>
      </c>
      <c r="M4" s="12">
        <v>31276</v>
      </c>
      <c r="N4" s="12">
        <v>97430</v>
      </c>
      <c r="O4" s="12">
        <v>13355</v>
      </c>
      <c r="P4" s="12">
        <v>44246</v>
      </c>
      <c r="Q4" s="12">
        <v>2688</v>
      </c>
    </row>
    <row r="5" spans="1:17" x14ac:dyDescent="0.2">
      <c r="A5" s="12" t="s">
        <v>113</v>
      </c>
      <c r="B5" s="12">
        <v>6048</v>
      </c>
      <c r="C5" s="12">
        <v>549</v>
      </c>
      <c r="D5" s="12">
        <v>264</v>
      </c>
      <c r="E5" s="12">
        <v>607</v>
      </c>
      <c r="F5" s="12">
        <v>10</v>
      </c>
      <c r="G5" s="12">
        <v>6</v>
      </c>
      <c r="H5" s="12">
        <v>302</v>
      </c>
      <c r="I5" s="12">
        <v>483</v>
      </c>
      <c r="J5" s="12">
        <v>160</v>
      </c>
      <c r="K5" s="12">
        <v>1466</v>
      </c>
      <c r="L5" s="12">
        <v>1</v>
      </c>
      <c r="M5" s="12">
        <v>8</v>
      </c>
      <c r="N5" s="12">
        <v>1943</v>
      </c>
      <c r="O5" s="12">
        <v>175</v>
      </c>
      <c r="P5" s="12">
        <v>68</v>
      </c>
      <c r="Q5" s="12">
        <v>6</v>
      </c>
    </row>
    <row r="6" spans="1:17" x14ac:dyDescent="0.2">
      <c r="A6" s="12" t="s">
        <v>114</v>
      </c>
      <c r="B6" s="12">
        <v>16346</v>
      </c>
      <c r="C6" s="12">
        <v>4009</v>
      </c>
      <c r="D6" s="12">
        <v>143</v>
      </c>
      <c r="E6" s="12">
        <v>843</v>
      </c>
      <c r="F6" s="12">
        <v>130</v>
      </c>
      <c r="G6" s="12">
        <v>165</v>
      </c>
      <c r="H6" s="12">
        <v>141</v>
      </c>
      <c r="I6" s="12">
        <v>1277</v>
      </c>
      <c r="J6" s="12">
        <v>1299</v>
      </c>
      <c r="K6" s="12">
        <v>3420</v>
      </c>
      <c r="L6" s="12">
        <v>136</v>
      </c>
      <c r="M6" s="12">
        <v>560</v>
      </c>
      <c r="N6" s="12">
        <v>2524</v>
      </c>
      <c r="O6" s="12">
        <v>310</v>
      </c>
      <c r="P6" s="12">
        <v>1383</v>
      </c>
      <c r="Q6" s="12">
        <v>6</v>
      </c>
    </row>
    <row r="7" spans="1:17" x14ac:dyDescent="0.2">
      <c r="A7" s="12" t="s">
        <v>115</v>
      </c>
      <c r="B7" s="12">
        <v>62699</v>
      </c>
      <c r="C7" s="12">
        <v>9870</v>
      </c>
      <c r="D7" s="12">
        <v>1673</v>
      </c>
      <c r="E7" s="12">
        <v>11204</v>
      </c>
      <c r="F7" s="12">
        <v>278</v>
      </c>
      <c r="G7" s="12">
        <v>486</v>
      </c>
      <c r="H7" s="12">
        <v>1818</v>
      </c>
      <c r="I7" s="12">
        <v>3385</v>
      </c>
      <c r="J7" s="12">
        <v>2416</v>
      </c>
      <c r="K7" s="12">
        <v>8605</v>
      </c>
      <c r="L7" s="12">
        <v>2872</v>
      </c>
      <c r="M7" s="12">
        <v>2354</v>
      </c>
      <c r="N7" s="12">
        <v>12304</v>
      </c>
      <c r="O7" s="12">
        <v>2287</v>
      </c>
      <c r="P7" s="12">
        <v>2239</v>
      </c>
      <c r="Q7" s="12">
        <v>908</v>
      </c>
    </row>
    <row r="8" spans="1:17" x14ac:dyDescent="0.2">
      <c r="A8" s="12" t="s">
        <v>116</v>
      </c>
      <c r="B8" s="12">
        <v>262662</v>
      </c>
      <c r="C8" s="12">
        <v>43677</v>
      </c>
      <c r="D8" s="12">
        <v>8046</v>
      </c>
      <c r="E8" s="12">
        <v>20167</v>
      </c>
      <c r="F8" s="12">
        <v>9157</v>
      </c>
      <c r="G8" s="12">
        <v>13056</v>
      </c>
      <c r="H8" s="12">
        <v>12717</v>
      </c>
      <c r="I8" s="12">
        <v>15049</v>
      </c>
      <c r="J8" s="12">
        <v>19663</v>
      </c>
      <c r="K8" s="12">
        <v>39297</v>
      </c>
      <c r="L8" s="12">
        <v>1015</v>
      </c>
      <c r="M8" s="12">
        <v>12255</v>
      </c>
      <c r="N8" s="12">
        <v>39608</v>
      </c>
      <c r="O8" s="12">
        <v>4534</v>
      </c>
      <c r="P8" s="12">
        <v>22828</v>
      </c>
      <c r="Q8" s="12">
        <v>1593</v>
      </c>
    </row>
    <row r="9" spans="1:17" x14ac:dyDescent="0.2">
      <c r="A9" s="12" t="s">
        <v>117</v>
      </c>
      <c r="B9" s="12">
        <v>443</v>
      </c>
      <c r="C9" s="12">
        <v>91</v>
      </c>
      <c r="D9" s="12">
        <v>0</v>
      </c>
      <c r="E9" s="12">
        <v>5</v>
      </c>
      <c r="F9" s="12">
        <v>0</v>
      </c>
      <c r="G9" s="12">
        <v>1</v>
      </c>
      <c r="H9" s="12">
        <v>16</v>
      </c>
      <c r="I9" s="12">
        <v>34</v>
      </c>
      <c r="J9" s="12">
        <v>8</v>
      </c>
      <c r="K9" s="12">
        <v>68</v>
      </c>
      <c r="L9" s="12">
        <v>0</v>
      </c>
      <c r="M9" s="12">
        <v>0</v>
      </c>
      <c r="N9" s="12">
        <v>192</v>
      </c>
      <c r="O9" s="12">
        <v>20</v>
      </c>
      <c r="P9" s="12">
        <v>8</v>
      </c>
      <c r="Q9" s="12">
        <v>0</v>
      </c>
    </row>
    <row r="10" spans="1:17" x14ac:dyDescent="0.2">
      <c r="A10" s="12" t="s">
        <v>118</v>
      </c>
      <c r="B10" s="12">
        <v>15213</v>
      </c>
      <c r="C10" s="12">
        <v>2597</v>
      </c>
      <c r="D10" s="12">
        <v>174</v>
      </c>
      <c r="E10" s="12">
        <v>1120</v>
      </c>
      <c r="F10" s="12">
        <v>45</v>
      </c>
      <c r="G10" s="12">
        <v>278</v>
      </c>
      <c r="H10" s="12">
        <v>262</v>
      </c>
      <c r="I10" s="12">
        <v>423</v>
      </c>
      <c r="J10" s="12">
        <v>1965</v>
      </c>
      <c r="K10" s="12">
        <v>2019</v>
      </c>
      <c r="L10" s="12">
        <v>504</v>
      </c>
      <c r="M10" s="12">
        <v>1213</v>
      </c>
      <c r="N10" s="12">
        <v>2658</v>
      </c>
      <c r="O10" s="12">
        <v>200</v>
      </c>
      <c r="P10" s="12">
        <v>1607</v>
      </c>
      <c r="Q10" s="12">
        <v>148</v>
      </c>
    </row>
    <row r="11" spans="1:17" x14ac:dyDescent="0.2">
      <c r="A11" s="12" t="s">
        <v>119</v>
      </c>
      <c r="B11" s="12">
        <v>15042</v>
      </c>
      <c r="C11" s="12">
        <v>3378</v>
      </c>
      <c r="D11" s="12">
        <v>127</v>
      </c>
      <c r="E11" s="12">
        <v>812</v>
      </c>
      <c r="F11" s="12">
        <v>137</v>
      </c>
      <c r="G11" s="12">
        <v>83</v>
      </c>
      <c r="H11" s="12">
        <v>299</v>
      </c>
      <c r="I11" s="12">
        <v>1171</v>
      </c>
      <c r="J11" s="12">
        <v>936</v>
      </c>
      <c r="K11" s="12">
        <v>2645</v>
      </c>
      <c r="L11" s="12">
        <v>17</v>
      </c>
      <c r="M11" s="12">
        <v>368</v>
      </c>
      <c r="N11" s="12">
        <v>4244</v>
      </c>
      <c r="O11" s="12">
        <v>282</v>
      </c>
      <c r="P11" s="12">
        <v>519</v>
      </c>
      <c r="Q11" s="12">
        <v>24</v>
      </c>
    </row>
    <row r="12" spans="1:17" x14ac:dyDescent="0.2">
      <c r="A12" s="12" t="s">
        <v>120</v>
      </c>
      <c r="B12" s="12">
        <v>15443</v>
      </c>
      <c r="C12" s="12">
        <v>4429</v>
      </c>
      <c r="D12" s="12">
        <v>189</v>
      </c>
      <c r="E12" s="12">
        <v>949</v>
      </c>
      <c r="F12" s="12">
        <v>0</v>
      </c>
      <c r="G12" s="12">
        <v>6</v>
      </c>
      <c r="H12" s="12">
        <v>24</v>
      </c>
      <c r="I12" s="12">
        <v>3755</v>
      </c>
      <c r="J12" s="12">
        <v>675</v>
      </c>
      <c r="K12" s="12">
        <v>2180</v>
      </c>
      <c r="L12" s="12">
        <v>13</v>
      </c>
      <c r="M12" s="12">
        <v>282</v>
      </c>
      <c r="N12" s="12">
        <v>2368</v>
      </c>
      <c r="O12" s="12">
        <v>210</v>
      </c>
      <c r="P12" s="12">
        <v>363</v>
      </c>
      <c r="Q12" s="12">
        <v>0</v>
      </c>
    </row>
    <row r="13" spans="1:17" x14ac:dyDescent="0.2">
      <c r="A13" s="12" t="s">
        <v>121</v>
      </c>
      <c r="B13" s="12">
        <v>240912</v>
      </c>
      <c r="C13" s="12">
        <v>98797</v>
      </c>
      <c r="D13" s="12">
        <v>2067</v>
      </c>
      <c r="E13" s="12">
        <v>2504</v>
      </c>
      <c r="F13" s="12">
        <v>21</v>
      </c>
      <c r="G13" s="12">
        <v>2</v>
      </c>
      <c r="H13" s="12">
        <v>131</v>
      </c>
      <c r="I13" s="12">
        <v>39978</v>
      </c>
      <c r="J13" s="12">
        <v>22056</v>
      </c>
      <c r="K13" s="12">
        <v>26807</v>
      </c>
      <c r="L13" s="12">
        <v>19</v>
      </c>
      <c r="M13" s="12">
        <v>12223</v>
      </c>
      <c r="N13" s="12">
        <v>19865</v>
      </c>
      <c r="O13" s="12">
        <v>4300</v>
      </c>
      <c r="P13" s="12">
        <v>12142</v>
      </c>
      <c r="Q13" s="12">
        <v>0</v>
      </c>
    </row>
    <row r="14" spans="1:17" x14ac:dyDescent="0.2">
      <c r="A14" s="12" t="s">
        <v>122</v>
      </c>
      <c r="B14" s="12">
        <v>16733</v>
      </c>
      <c r="C14" s="12">
        <v>2627</v>
      </c>
      <c r="D14" s="12">
        <v>650</v>
      </c>
      <c r="E14" s="12">
        <v>779</v>
      </c>
      <c r="F14" s="12">
        <v>3</v>
      </c>
      <c r="G14" s="12">
        <v>105</v>
      </c>
      <c r="H14" s="12">
        <v>244</v>
      </c>
      <c r="I14" s="12">
        <v>786</v>
      </c>
      <c r="J14" s="12">
        <v>232</v>
      </c>
      <c r="K14" s="12">
        <v>5489</v>
      </c>
      <c r="L14" s="12">
        <v>176</v>
      </c>
      <c r="M14" s="12">
        <v>187</v>
      </c>
      <c r="N14" s="12">
        <v>4554</v>
      </c>
      <c r="O14" s="12">
        <v>372</v>
      </c>
      <c r="P14" s="12">
        <v>528</v>
      </c>
      <c r="Q14" s="12">
        <v>1</v>
      </c>
    </row>
    <row r="15" spans="1:17" x14ac:dyDescent="0.2">
      <c r="A15" s="12" t="s">
        <v>123</v>
      </c>
      <c r="B15" s="12">
        <v>4674</v>
      </c>
      <c r="C15" s="12">
        <v>2640</v>
      </c>
      <c r="D15" s="12">
        <v>4</v>
      </c>
      <c r="E15" s="12">
        <v>34</v>
      </c>
      <c r="F15" s="12">
        <v>0</v>
      </c>
      <c r="G15" s="12">
        <v>2</v>
      </c>
      <c r="H15" s="12">
        <v>8</v>
      </c>
      <c r="I15" s="12">
        <v>187</v>
      </c>
      <c r="J15" s="12">
        <v>219</v>
      </c>
      <c r="K15" s="12">
        <v>691</v>
      </c>
      <c r="L15" s="12">
        <v>5</v>
      </c>
      <c r="M15" s="12">
        <v>136</v>
      </c>
      <c r="N15" s="12">
        <v>443</v>
      </c>
      <c r="O15" s="12">
        <v>114</v>
      </c>
      <c r="P15" s="12">
        <v>191</v>
      </c>
      <c r="Q15" s="12">
        <v>0</v>
      </c>
    </row>
    <row r="16" spans="1:17" x14ac:dyDescent="0.2">
      <c r="A16" s="12" t="s">
        <v>124</v>
      </c>
      <c r="B16" s="12">
        <v>2488</v>
      </c>
      <c r="C16" s="12">
        <v>481</v>
      </c>
      <c r="D16" s="12">
        <v>80</v>
      </c>
      <c r="E16" s="12">
        <v>54</v>
      </c>
      <c r="F16" s="12">
        <v>0</v>
      </c>
      <c r="G16" s="12">
        <v>1</v>
      </c>
      <c r="H16" s="12">
        <v>1</v>
      </c>
      <c r="I16" s="12">
        <v>310</v>
      </c>
      <c r="J16" s="12">
        <v>368</v>
      </c>
      <c r="K16" s="12">
        <v>425</v>
      </c>
      <c r="L16" s="12">
        <v>5</v>
      </c>
      <c r="M16" s="12">
        <v>21</v>
      </c>
      <c r="N16" s="12">
        <v>467</v>
      </c>
      <c r="O16" s="12">
        <v>19</v>
      </c>
      <c r="P16" s="12">
        <v>256</v>
      </c>
      <c r="Q16" s="12">
        <v>0</v>
      </c>
    </row>
    <row r="17" spans="1:17" x14ac:dyDescent="0.2">
      <c r="A17" s="12" t="s">
        <v>125</v>
      </c>
      <c r="B17" s="12">
        <v>46836</v>
      </c>
      <c r="C17" s="12">
        <v>22005</v>
      </c>
      <c r="D17" s="12">
        <v>206</v>
      </c>
      <c r="E17" s="12">
        <v>1002</v>
      </c>
      <c r="F17" s="12">
        <v>2</v>
      </c>
      <c r="G17" s="12">
        <v>9</v>
      </c>
      <c r="H17" s="12">
        <v>38</v>
      </c>
      <c r="I17" s="12">
        <v>6906</v>
      </c>
      <c r="J17" s="12">
        <v>3892</v>
      </c>
      <c r="K17" s="12">
        <v>5266</v>
      </c>
      <c r="L17" s="12">
        <v>55</v>
      </c>
      <c r="M17" s="12">
        <v>1542</v>
      </c>
      <c r="N17" s="12">
        <v>3790</v>
      </c>
      <c r="O17" s="12">
        <v>373</v>
      </c>
      <c r="P17" s="12">
        <v>1750</v>
      </c>
      <c r="Q17" s="12">
        <v>0</v>
      </c>
    </row>
    <row r="18" spans="1:17" x14ac:dyDescent="0.2">
      <c r="A18" s="12" t="s">
        <v>126</v>
      </c>
      <c r="B18" s="12">
        <v>6677</v>
      </c>
      <c r="C18" s="12">
        <v>1830</v>
      </c>
      <c r="D18" s="12">
        <v>345</v>
      </c>
      <c r="E18" s="12">
        <v>267</v>
      </c>
      <c r="F18" s="12">
        <v>0</v>
      </c>
      <c r="G18" s="12">
        <v>2</v>
      </c>
      <c r="H18" s="12">
        <v>28</v>
      </c>
      <c r="I18" s="12">
        <v>837</v>
      </c>
      <c r="J18" s="12">
        <v>411</v>
      </c>
      <c r="K18" s="12">
        <v>1257</v>
      </c>
      <c r="L18" s="12">
        <v>17</v>
      </c>
      <c r="M18" s="12">
        <v>106</v>
      </c>
      <c r="N18" s="12">
        <v>1184</v>
      </c>
      <c r="O18" s="12">
        <v>94</v>
      </c>
      <c r="P18" s="12">
        <v>299</v>
      </c>
      <c r="Q18" s="12">
        <v>0</v>
      </c>
    </row>
    <row r="19" spans="1:17" x14ac:dyDescent="0.2">
      <c r="A19" s="12" t="s">
        <v>127</v>
      </c>
      <c r="B19" s="12">
        <v>82</v>
      </c>
      <c r="C19" s="12">
        <v>21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38</v>
      </c>
      <c r="K19" s="12">
        <v>4</v>
      </c>
      <c r="L19" s="12">
        <v>0</v>
      </c>
      <c r="M19" s="12">
        <v>0</v>
      </c>
      <c r="N19" s="12">
        <v>18</v>
      </c>
      <c r="O19" s="12">
        <v>0</v>
      </c>
      <c r="P19" s="12">
        <v>0</v>
      </c>
      <c r="Q19" s="12">
        <v>0</v>
      </c>
    </row>
    <row r="20" spans="1:17" x14ac:dyDescent="0.2">
      <c r="A20" s="12" t="s">
        <v>128</v>
      </c>
      <c r="B20" s="12">
        <v>378</v>
      </c>
      <c r="C20" s="12">
        <v>116</v>
      </c>
      <c r="D20" s="12">
        <v>1</v>
      </c>
      <c r="E20" s="12">
        <v>6</v>
      </c>
      <c r="F20" s="12">
        <v>0</v>
      </c>
      <c r="G20" s="12">
        <v>1</v>
      </c>
      <c r="H20" s="12">
        <v>1</v>
      </c>
      <c r="I20" s="12">
        <v>22</v>
      </c>
      <c r="J20" s="12">
        <v>7</v>
      </c>
      <c r="K20" s="12">
        <v>90</v>
      </c>
      <c r="L20" s="12">
        <v>0</v>
      </c>
      <c r="M20" s="12">
        <v>1</v>
      </c>
      <c r="N20" s="12">
        <v>123</v>
      </c>
      <c r="O20" s="12">
        <v>3</v>
      </c>
      <c r="P20" s="12">
        <v>7</v>
      </c>
      <c r="Q20" s="12">
        <v>0</v>
      </c>
    </row>
    <row r="21" spans="1:17" x14ac:dyDescent="0.2">
      <c r="A21" s="12" t="s">
        <v>129</v>
      </c>
      <c r="B21" s="12">
        <v>2657</v>
      </c>
      <c r="C21" s="12">
        <v>504</v>
      </c>
      <c r="D21" s="12">
        <v>17</v>
      </c>
      <c r="E21" s="12">
        <v>80</v>
      </c>
      <c r="F21" s="12">
        <v>22</v>
      </c>
      <c r="G21" s="12">
        <v>0</v>
      </c>
      <c r="H21" s="12">
        <v>35</v>
      </c>
      <c r="I21" s="12">
        <v>131</v>
      </c>
      <c r="J21" s="12">
        <v>85</v>
      </c>
      <c r="K21" s="12">
        <v>495</v>
      </c>
      <c r="L21" s="12">
        <v>1</v>
      </c>
      <c r="M21" s="12">
        <v>20</v>
      </c>
      <c r="N21" s="12">
        <v>1145</v>
      </c>
      <c r="O21" s="12">
        <v>62</v>
      </c>
      <c r="P21" s="12">
        <v>58</v>
      </c>
      <c r="Q21" s="12">
        <v>2</v>
      </c>
    </row>
    <row r="23" spans="1:17" x14ac:dyDescent="0.2">
      <c r="A23" s="12" t="s">
        <v>233</v>
      </c>
      <c r="B23" s="12">
        <v>362547</v>
      </c>
      <c r="C23" s="12">
        <v>99817</v>
      </c>
      <c r="D23" s="12">
        <v>7103</v>
      </c>
      <c r="E23" s="12">
        <v>20755</v>
      </c>
      <c r="F23" s="12">
        <v>5053</v>
      </c>
      <c r="G23" s="12">
        <v>7046</v>
      </c>
      <c r="H23" s="12">
        <v>8267</v>
      </c>
      <c r="I23" s="12">
        <v>38076</v>
      </c>
      <c r="J23" s="12">
        <v>27843</v>
      </c>
      <c r="K23" s="12">
        <v>50424</v>
      </c>
      <c r="L23" s="12">
        <v>2500</v>
      </c>
      <c r="M23" s="12">
        <v>16006</v>
      </c>
      <c r="N23" s="12">
        <v>48889</v>
      </c>
      <c r="O23" s="12">
        <v>6822</v>
      </c>
      <c r="P23" s="12">
        <v>22560</v>
      </c>
      <c r="Q23" s="12">
        <v>1386</v>
      </c>
    </row>
    <row r="24" spans="1:17" x14ac:dyDescent="0.2">
      <c r="A24" s="12" t="s">
        <v>113</v>
      </c>
      <c r="B24" s="12">
        <v>3070</v>
      </c>
      <c r="C24" s="12">
        <v>286</v>
      </c>
      <c r="D24" s="12">
        <v>141</v>
      </c>
      <c r="E24" s="12">
        <v>310</v>
      </c>
      <c r="F24" s="12">
        <v>4</v>
      </c>
      <c r="G24" s="12">
        <v>3</v>
      </c>
      <c r="H24" s="12">
        <v>155</v>
      </c>
      <c r="I24" s="12">
        <v>225</v>
      </c>
      <c r="J24" s="12">
        <v>80</v>
      </c>
      <c r="K24" s="12">
        <v>710</v>
      </c>
      <c r="L24" s="12">
        <v>1</v>
      </c>
      <c r="M24" s="12">
        <v>4</v>
      </c>
      <c r="N24" s="12">
        <v>1022</v>
      </c>
      <c r="O24" s="12">
        <v>86</v>
      </c>
      <c r="P24" s="12">
        <v>41</v>
      </c>
      <c r="Q24" s="12">
        <v>2</v>
      </c>
    </row>
    <row r="25" spans="1:17" x14ac:dyDescent="0.2">
      <c r="A25" s="12" t="s">
        <v>114</v>
      </c>
      <c r="B25" s="12">
        <v>7832</v>
      </c>
      <c r="C25" s="12">
        <v>1871</v>
      </c>
      <c r="D25" s="12">
        <v>63</v>
      </c>
      <c r="E25" s="12">
        <v>405</v>
      </c>
      <c r="F25" s="12">
        <v>67</v>
      </c>
      <c r="G25" s="12">
        <v>83</v>
      </c>
      <c r="H25" s="12">
        <v>73</v>
      </c>
      <c r="I25" s="12">
        <v>632</v>
      </c>
      <c r="J25" s="12">
        <v>586</v>
      </c>
      <c r="K25" s="12">
        <v>1646</v>
      </c>
      <c r="L25" s="12">
        <v>97</v>
      </c>
      <c r="M25" s="12">
        <v>252</v>
      </c>
      <c r="N25" s="12">
        <v>1213</v>
      </c>
      <c r="O25" s="12">
        <v>154</v>
      </c>
      <c r="P25" s="12">
        <v>687</v>
      </c>
      <c r="Q25" s="12">
        <v>3</v>
      </c>
    </row>
    <row r="26" spans="1:17" x14ac:dyDescent="0.2">
      <c r="A26" s="12" t="s">
        <v>115</v>
      </c>
      <c r="B26" s="12">
        <v>31772</v>
      </c>
      <c r="C26" s="12">
        <v>5056</v>
      </c>
      <c r="D26" s="12">
        <v>816</v>
      </c>
      <c r="E26" s="12">
        <v>5677</v>
      </c>
      <c r="F26" s="12">
        <v>126</v>
      </c>
      <c r="G26" s="12">
        <v>245</v>
      </c>
      <c r="H26" s="12">
        <v>904</v>
      </c>
      <c r="I26" s="12">
        <v>1769</v>
      </c>
      <c r="J26" s="12">
        <v>1241</v>
      </c>
      <c r="K26" s="12">
        <v>4275</v>
      </c>
      <c r="L26" s="12">
        <v>1465</v>
      </c>
      <c r="M26" s="12">
        <v>1250</v>
      </c>
      <c r="N26" s="12">
        <v>6172</v>
      </c>
      <c r="O26" s="12">
        <v>1182</v>
      </c>
      <c r="P26" s="12">
        <v>1129</v>
      </c>
      <c r="Q26" s="12">
        <v>465</v>
      </c>
    </row>
    <row r="27" spans="1:17" x14ac:dyDescent="0.2">
      <c r="A27" s="12" t="s">
        <v>116</v>
      </c>
      <c r="B27" s="12">
        <v>134551</v>
      </c>
      <c r="C27" s="12">
        <v>22547</v>
      </c>
      <c r="D27" s="12">
        <v>4118</v>
      </c>
      <c r="E27" s="12">
        <v>10530</v>
      </c>
      <c r="F27" s="12">
        <v>4721</v>
      </c>
      <c r="G27" s="12">
        <v>6447</v>
      </c>
      <c r="H27" s="12">
        <v>6590</v>
      </c>
      <c r="I27" s="12">
        <v>8067</v>
      </c>
      <c r="J27" s="12">
        <v>10212</v>
      </c>
      <c r="K27" s="12">
        <v>19816</v>
      </c>
      <c r="L27" s="12">
        <v>526</v>
      </c>
      <c r="M27" s="12">
        <v>6263</v>
      </c>
      <c r="N27" s="12">
        <v>19875</v>
      </c>
      <c r="O27" s="12">
        <v>2316</v>
      </c>
      <c r="P27" s="12">
        <v>11700</v>
      </c>
      <c r="Q27" s="12">
        <v>823</v>
      </c>
    </row>
    <row r="28" spans="1:17" x14ac:dyDescent="0.2">
      <c r="A28" s="12" t="s">
        <v>117</v>
      </c>
      <c r="B28" s="12">
        <v>231</v>
      </c>
      <c r="C28" s="12">
        <v>51</v>
      </c>
      <c r="D28" s="12">
        <v>0</v>
      </c>
      <c r="E28" s="12">
        <v>4</v>
      </c>
      <c r="F28" s="12">
        <v>0</v>
      </c>
      <c r="G28" s="12">
        <v>1</v>
      </c>
      <c r="H28" s="12">
        <v>12</v>
      </c>
      <c r="I28" s="12">
        <v>16</v>
      </c>
      <c r="J28" s="12">
        <v>3</v>
      </c>
      <c r="K28" s="12">
        <v>33</v>
      </c>
      <c r="L28" s="12">
        <v>0</v>
      </c>
      <c r="M28" s="12">
        <v>0</v>
      </c>
      <c r="N28" s="12">
        <v>98</v>
      </c>
      <c r="O28" s="12">
        <v>10</v>
      </c>
      <c r="P28" s="12">
        <v>3</v>
      </c>
      <c r="Q28" s="12">
        <v>0</v>
      </c>
    </row>
    <row r="29" spans="1:17" x14ac:dyDescent="0.2">
      <c r="A29" s="12" t="s">
        <v>118</v>
      </c>
      <c r="B29" s="12">
        <v>7531</v>
      </c>
      <c r="C29" s="12">
        <v>1277</v>
      </c>
      <c r="D29" s="12">
        <v>76</v>
      </c>
      <c r="E29" s="12">
        <v>559</v>
      </c>
      <c r="F29" s="12">
        <v>25</v>
      </c>
      <c r="G29" s="12">
        <v>140</v>
      </c>
      <c r="H29" s="12">
        <v>110</v>
      </c>
      <c r="I29" s="12">
        <v>209</v>
      </c>
      <c r="J29" s="12">
        <v>999</v>
      </c>
      <c r="K29" s="12">
        <v>993</v>
      </c>
      <c r="L29" s="12">
        <v>249</v>
      </c>
      <c r="M29" s="12">
        <v>611</v>
      </c>
      <c r="N29" s="12">
        <v>1283</v>
      </c>
      <c r="O29" s="12">
        <v>97</v>
      </c>
      <c r="P29" s="12">
        <v>826</v>
      </c>
      <c r="Q29" s="12">
        <v>77</v>
      </c>
    </row>
    <row r="30" spans="1:17" x14ac:dyDescent="0.2">
      <c r="A30" s="12" t="s">
        <v>119</v>
      </c>
      <c r="B30" s="12">
        <v>7444</v>
      </c>
      <c r="C30" s="12">
        <v>1643</v>
      </c>
      <c r="D30" s="12">
        <v>70</v>
      </c>
      <c r="E30" s="12">
        <v>402</v>
      </c>
      <c r="F30" s="12">
        <v>80</v>
      </c>
      <c r="G30" s="12">
        <v>42</v>
      </c>
      <c r="H30" s="12">
        <v>145</v>
      </c>
      <c r="I30" s="12">
        <v>586</v>
      </c>
      <c r="J30" s="12">
        <v>453</v>
      </c>
      <c r="K30" s="12">
        <v>1332</v>
      </c>
      <c r="L30" s="12">
        <v>9</v>
      </c>
      <c r="M30" s="12">
        <v>179</v>
      </c>
      <c r="N30" s="12">
        <v>2082</v>
      </c>
      <c r="O30" s="12">
        <v>147</v>
      </c>
      <c r="P30" s="12">
        <v>260</v>
      </c>
      <c r="Q30" s="12">
        <v>14</v>
      </c>
    </row>
    <row r="31" spans="1:17" x14ac:dyDescent="0.2">
      <c r="A31" s="12" t="s">
        <v>120</v>
      </c>
      <c r="B31" s="12">
        <v>7686</v>
      </c>
      <c r="C31" s="12">
        <v>2184</v>
      </c>
      <c r="D31" s="12">
        <v>92</v>
      </c>
      <c r="E31" s="12">
        <v>491</v>
      </c>
      <c r="F31" s="12">
        <v>0</v>
      </c>
      <c r="G31" s="12">
        <v>4</v>
      </c>
      <c r="H31" s="12">
        <v>11</v>
      </c>
      <c r="I31" s="12">
        <v>1847</v>
      </c>
      <c r="J31" s="12">
        <v>364</v>
      </c>
      <c r="K31" s="12">
        <v>1105</v>
      </c>
      <c r="L31" s="12">
        <v>8</v>
      </c>
      <c r="M31" s="12">
        <v>127</v>
      </c>
      <c r="N31" s="12">
        <v>1168</v>
      </c>
      <c r="O31" s="12">
        <v>104</v>
      </c>
      <c r="P31" s="12">
        <v>181</v>
      </c>
      <c r="Q31" s="12">
        <v>0</v>
      </c>
    </row>
    <row r="32" spans="1:17" x14ac:dyDescent="0.2">
      <c r="A32" s="12" t="s">
        <v>121</v>
      </c>
      <c r="B32" s="12">
        <v>121593</v>
      </c>
      <c r="C32" s="12">
        <v>49648</v>
      </c>
      <c r="D32" s="12">
        <v>1026</v>
      </c>
      <c r="E32" s="12">
        <v>1251</v>
      </c>
      <c r="F32" s="12">
        <v>14</v>
      </c>
      <c r="G32" s="12">
        <v>0</v>
      </c>
      <c r="H32" s="12">
        <v>81</v>
      </c>
      <c r="I32" s="12">
        <v>20131</v>
      </c>
      <c r="J32" s="12">
        <v>11278</v>
      </c>
      <c r="K32" s="12">
        <v>13565</v>
      </c>
      <c r="L32" s="12">
        <v>10</v>
      </c>
      <c r="M32" s="12">
        <v>6272</v>
      </c>
      <c r="N32" s="12">
        <v>9965</v>
      </c>
      <c r="O32" s="12">
        <v>2188</v>
      </c>
      <c r="P32" s="12">
        <v>6164</v>
      </c>
      <c r="Q32" s="12">
        <v>0</v>
      </c>
    </row>
    <row r="33" spans="1:17" x14ac:dyDescent="0.2">
      <c r="A33" s="12" t="s">
        <v>122</v>
      </c>
      <c r="B33" s="12">
        <v>8534</v>
      </c>
      <c r="C33" s="12">
        <v>1343</v>
      </c>
      <c r="D33" s="12">
        <v>350</v>
      </c>
      <c r="E33" s="12">
        <v>408</v>
      </c>
      <c r="F33" s="12">
        <v>1</v>
      </c>
      <c r="G33" s="12">
        <v>69</v>
      </c>
      <c r="H33" s="12">
        <v>119</v>
      </c>
      <c r="I33" s="12">
        <v>396</v>
      </c>
      <c r="J33" s="12">
        <v>121</v>
      </c>
      <c r="K33" s="12">
        <v>2801</v>
      </c>
      <c r="L33" s="12">
        <v>91</v>
      </c>
      <c r="M33" s="12">
        <v>96</v>
      </c>
      <c r="N33" s="12">
        <v>2281</v>
      </c>
      <c r="O33" s="12">
        <v>178</v>
      </c>
      <c r="P33" s="12">
        <v>279</v>
      </c>
      <c r="Q33" s="12">
        <v>1</v>
      </c>
    </row>
    <row r="34" spans="1:17" x14ac:dyDescent="0.2">
      <c r="A34" s="12" t="s">
        <v>123</v>
      </c>
      <c r="B34" s="12">
        <v>2416</v>
      </c>
      <c r="C34" s="12">
        <v>1351</v>
      </c>
      <c r="D34" s="12">
        <v>2</v>
      </c>
      <c r="E34" s="12">
        <v>19</v>
      </c>
      <c r="F34" s="12">
        <v>0</v>
      </c>
      <c r="G34" s="12">
        <v>2</v>
      </c>
      <c r="H34" s="12">
        <v>4</v>
      </c>
      <c r="I34" s="12">
        <v>91</v>
      </c>
      <c r="J34" s="12">
        <v>109</v>
      </c>
      <c r="K34" s="12">
        <v>360</v>
      </c>
      <c r="L34" s="12">
        <v>2</v>
      </c>
      <c r="M34" s="12">
        <v>70</v>
      </c>
      <c r="N34" s="12">
        <v>238</v>
      </c>
      <c r="O34" s="12">
        <v>63</v>
      </c>
      <c r="P34" s="12">
        <v>105</v>
      </c>
      <c r="Q34" s="12">
        <v>0</v>
      </c>
    </row>
    <row r="35" spans="1:17" x14ac:dyDescent="0.2">
      <c r="A35" s="12" t="s">
        <v>124</v>
      </c>
      <c r="B35" s="12">
        <v>1259</v>
      </c>
      <c r="C35" s="12">
        <v>249</v>
      </c>
      <c r="D35" s="12">
        <v>38</v>
      </c>
      <c r="E35" s="12">
        <v>26</v>
      </c>
      <c r="F35" s="12">
        <v>0</v>
      </c>
      <c r="G35" s="12">
        <v>1</v>
      </c>
      <c r="H35" s="12">
        <v>1</v>
      </c>
      <c r="I35" s="12">
        <v>152</v>
      </c>
      <c r="J35" s="12">
        <v>181</v>
      </c>
      <c r="K35" s="12">
        <v>220</v>
      </c>
      <c r="L35" s="12">
        <v>3</v>
      </c>
      <c r="M35" s="12">
        <v>10</v>
      </c>
      <c r="N35" s="12">
        <v>241</v>
      </c>
      <c r="O35" s="12">
        <v>9</v>
      </c>
      <c r="P35" s="12">
        <v>128</v>
      </c>
      <c r="Q35" s="12">
        <v>0</v>
      </c>
    </row>
    <row r="36" spans="1:17" x14ac:dyDescent="0.2">
      <c r="A36" s="12" t="s">
        <v>125</v>
      </c>
      <c r="B36" s="12">
        <v>23556</v>
      </c>
      <c r="C36" s="12">
        <v>11039</v>
      </c>
      <c r="D36" s="12">
        <v>106</v>
      </c>
      <c r="E36" s="12">
        <v>501</v>
      </c>
      <c r="F36" s="12">
        <v>2</v>
      </c>
      <c r="G36" s="12">
        <v>7</v>
      </c>
      <c r="H36" s="12">
        <v>20</v>
      </c>
      <c r="I36" s="12">
        <v>3459</v>
      </c>
      <c r="J36" s="12">
        <v>1938</v>
      </c>
      <c r="K36" s="12">
        <v>2629</v>
      </c>
      <c r="L36" s="12">
        <v>28</v>
      </c>
      <c r="M36" s="12">
        <v>803</v>
      </c>
      <c r="N36" s="12">
        <v>1951</v>
      </c>
      <c r="O36" s="12">
        <v>204</v>
      </c>
      <c r="P36" s="12">
        <v>869</v>
      </c>
      <c r="Q36" s="12">
        <v>0</v>
      </c>
    </row>
    <row r="37" spans="1:17" x14ac:dyDescent="0.2">
      <c r="A37" s="12" t="s">
        <v>126</v>
      </c>
      <c r="B37" s="12">
        <v>3347</v>
      </c>
      <c r="C37" s="12">
        <v>922</v>
      </c>
      <c r="D37" s="12">
        <v>194</v>
      </c>
      <c r="E37" s="12">
        <v>125</v>
      </c>
      <c r="F37" s="12">
        <v>0</v>
      </c>
      <c r="G37" s="12">
        <v>2</v>
      </c>
      <c r="H37" s="12">
        <v>15</v>
      </c>
      <c r="I37" s="12">
        <v>408</v>
      </c>
      <c r="J37" s="12">
        <v>207</v>
      </c>
      <c r="K37" s="12">
        <v>632</v>
      </c>
      <c r="L37" s="12">
        <v>10</v>
      </c>
      <c r="M37" s="12">
        <v>56</v>
      </c>
      <c r="N37" s="12">
        <v>577</v>
      </c>
      <c r="O37" s="12">
        <v>47</v>
      </c>
      <c r="P37" s="12">
        <v>152</v>
      </c>
      <c r="Q37" s="12">
        <v>0</v>
      </c>
    </row>
    <row r="38" spans="1:17" x14ac:dyDescent="0.2">
      <c r="A38" s="12" t="s">
        <v>127</v>
      </c>
      <c r="B38" s="12">
        <v>43</v>
      </c>
      <c r="C38" s="12">
        <v>10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22</v>
      </c>
      <c r="K38" s="12">
        <v>2</v>
      </c>
      <c r="L38" s="12">
        <v>0</v>
      </c>
      <c r="M38" s="12">
        <v>0</v>
      </c>
      <c r="N38" s="12">
        <v>8</v>
      </c>
      <c r="O38" s="12">
        <v>0</v>
      </c>
      <c r="P38" s="12">
        <v>0</v>
      </c>
      <c r="Q38" s="12">
        <v>0</v>
      </c>
    </row>
    <row r="39" spans="1:17" x14ac:dyDescent="0.2">
      <c r="A39" s="12" t="s">
        <v>128</v>
      </c>
      <c r="B39" s="12">
        <v>209</v>
      </c>
      <c r="C39" s="12">
        <v>62</v>
      </c>
      <c r="D39" s="12">
        <v>1</v>
      </c>
      <c r="E39" s="12">
        <v>4</v>
      </c>
      <c r="F39" s="12">
        <v>0</v>
      </c>
      <c r="G39" s="12">
        <v>0</v>
      </c>
      <c r="H39" s="12">
        <v>1</v>
      </c>
      <c r="I39" s="12">
        <v>13</v>
      </c>
      <c r="J39" s="12">
        <v>2</v>
      </c>
      <c r="K39" s="12">
        <v>49</v>
      </c>
      <c r="L39" s="12">
        <v>0</v>
      </c>
      <c r="M39" s="12">
        <v>1</v>
      </c>
      <c r="N39" s="12">
        <v>71</v>
      </c>
      <c r="O39" s="12">
        <v>1</v>
      </c>
      <c r="P39" s="12">
        <v>4</v>
      </c>
      <c r="Q39" s="12">
        <v>0</v>
      </c>
    </row>
    <row r="40" spans="1:17" x14ac:dyDescent="0.2">
      <c r="A40" s="12" t="s">
        <v>129</v>
      </c>
      <c r="B40" s="12">
        <v>1473</v>
      </c>
      <c r="C40" s="12">
        <v>278</v>
      </c>
      <c r="D40" s="12">
        <v>9</v>
      </c>
      <c r="E40" s="12">
        <v>43</v>
      </c>
      <c r="F40" s="12">
        <v>13</v>
      </c>
      <c r="G40" s="12">
        <v>0</v>
      </c>
      <c r="H40" s="12">
        <v>26</v>
      </c>
      <c r="I40" s="12">
        <v>75</v>
      </c>
      <c r="J40" s="12">
        <v>47</v>
      </c>
      <c r="K40" s="12">
        <v>256</v>
      </c>
      <c r="L40" s="12">
        <v>1</v>
      </c>
      <c r="M40" s="12">
        <v>12</v>
      </c>
      <c r="N40" s="12">
        <v>644</v>
      </c>
      <c r="O40" s="12">
        <v>36</v>
      </c>
      <c r="P40" s="12">
        <v>32</v>
      </c>
      <c r="Q40" s="12">
        <v>1</v>
      </c>
    </row>
    <row r="42" spans="1:17" x14ac:dyDescent="0.2">
      <c r="A42" s="12" t="s">
        <v>229</v>
      </c>
      <c r="B42" s="12">
        <v>352786</v>
      </c>
      <c r="C42" s="12">
        <v>97804</v>
      </c>
      <c r="D42" s="12">
        <v>6884</v>
      </c>
      <c r="E42" s="12">
        <v>19678</v>
      </c>
      <c r="F42" s="12">
        <v>4752</v>
      </c>
      <c r="G42" s="12">
        <v>7157</v>
      </c>
      <c r="H42" s="12">
        <v>7798</v>
      </c>
      <c r="I42" s="12">
        <v>36658</v>
      </c>
      <c r="J42" s="12">
        <v>26587</v>
      </c>
      <c r="K42" s="12">
        <v>49800</v>
      </c>
      <c r="L42" s="12">
        <v>2336</v>
      </c>
      <c r="M42" s="12">
        <v>15270</v>
      </c>
      <c r="N42" s="12">
        <v>48541</v>
      </c>
      <c r="O42" s="12">
        <v>6533</v>
      </c>
      <c r="P42" s="12">
        <v>21686</v>
      </c>
      <c r="Q42" s="12">
        <v>1302</v>
      </c>
    </row>
    <row r="43" spans="1:17" x14ac:dyDescent="0.2">
      <c r="A43" s="12" t="s">
        <v>113</v>
      </c>
      <c r="B43" s="12">
        <v>2978</v>
      </c>
      <c r="C43" s="12">
        <v>263</v>
      </c>
      <c r="D43" s="12">
        <v>123</v>
      </c>
      <c r="E43" s="12">
        <v>297</v>
      </c>
      <c r="F43" s="12">
        <v>6</v>
      </c>
      <c r="G43" s="12">
        <v>3</v>
      </c>
      <c r="H43" s="12">
        <v>147</v>
      </c>
      <c r="I43" s="12">
        <v>258</v>
      </c>
      <c r="J43" s="12">
        <v>80</v>
      </c>
      <c r="K43" s="12">
        <v>756</v>
      </c>
      <c r="L43" s="12">
        <v>0</v>
      </c>
      <c r="M43" s="12">
        <v>4</v>
      </c>
      <c r="N43" s="12">
        <v>921</v>
      </c>
      <c r="O43" s="12">
        <v>89</v>
      </c>
      <c r="P43" s="12">
        <v>27</v>
      </c>
      <c r="Q43" s="12">
        <v>4</v>
      </c>
    </row>
    <row r="44" spans="1:17" x14ac:dyDescent="0.2">
      <c r="A44" s="12" t="s">
        <v>114</v>
      </c>
      <c r="B44" s="12">
        <v>8514</v>
      </c>
      <c r="C44" s="12">
        <v>2138</v>
      </c>
      <c r="D44" s="12">
        <v>80</v>
      </c>
      <c r="E44" s="12">
        <v>438</v>
      </c>
      <c r="F44" s="12">
        <v>63</v>
      </c>
      <c r="G44" s="12">
        <v>82</v>
      </c>
      <c r="H44" s="12">
        <v>68</v>
      </c>
      <c r="I44" s="12">
        <v>645</v>
      </c>
      <c r="J44" s="12">
        <v>713</v>
      </c>
      <c r="K44" s="12">
        <v>1774</v>
      </c>
      <c r="L44" s="12">
        <v>39</v>
      </c>
      <c r="M44" s="12">
        <v>308</v>
      </c>
      <c r="N44" s="12">
        <v>1311</v>
      </c>
      <c r="O44" s="12">
        <v>156</v>
      </c>
      <c r="P44" s="12">
        <v>696</v>
      </c>
      <c r="Q44" s="12">
        <v>3</v>
      </c>
    </row>
    <row r="45" spans="1:17" x14ac:dyDescent="0.2">
      <c r="A45" s="12" t="s">
        <v>115</v>
      </c>
      <c r="B45" s="12">
        <v>30927</v>
      </c>
      <c r="C45" s="12">
        <v>4814</v>
      </c>
      <c r="D45" s="12">
        <v>857</v>
      </c>
      <c r="E45" s="12">
        <v>5527</v>
      </c>
      <c r="F45" s="12">
        <v>152</v>
      </c>
      <c r="G45" s="12">
        <v>241</v>
      </c>
      <c r="H45" s="12">
        <v>914</v>
      </c>
      <c r="I45" s="12">
        <v>1616</v>
      </c>
      <c r="J45" s="12">
        <v>1175</v>
      </c>
      <c r="K45" s="12">
        <v>4330</v>
      </c>
      <c r="L45" s="12">
        <v>1407</v>
      </c>
      <c r="M45" s="12">
        <v>1104</v>
      </c>
      <c r="N45" s="12">
        <v>6132</v>
      </c>
      <c r="O45" s="12">
        <v>1105</v>
      </c>
      <c r="P45" s="12">
        <v>1110</v>
      </c>
      <c r="Q45" s="12">
        <v>443</v>
      </c>
    </row>
    <row r="46" spans="1:17" x14ac:dyDescent="0.2">
      <c r="A46" s="12" t="s">
        <v>116</v>
      </c>
      <c r="B46" s="12">
        <v>128111</v>
      </c>
      <c r="C46" s="12">
        <v>21130</v>
      </c>
      <c r="D46" s="12">
        <v>3928</v>
      </c>
      <c r="E46" s="12">
        <v>9637</v>
      </c>
      <c r="F46" s="12">
        <v>4436</v>
      </c>
      <c r="G46" s="12">
        <v>6609</v>
      </c>
      <c r="H46" s="12">
        <v>6127</v>
      </c>
      <c r="I46" s="12">
        <v>6982</v>
      </c>
      <c r="J46" s="12">
        <v>9451</v>
      </c>
      <c r="K46" s="12">
        <v>19481</v>
      </c>
      <c r="L46" s="12">
        <v>489</v>
      </c>
      <c r="M46" s="12">
        <v>5992</v>
      </c>
      <c r="N46" s="12">
        <v>19733</v>
      </c>
      <c r="O46" s="12">
        <v>2218</v>
      </c>
      <c r="P46" s="12">
        <v>11128</v>
      </c>
      <c r="Q46" s="12">
        <v>770</v>
      </c>
    </row>
    <row r="47" spans="1:17" x14ac:dyDescent="0.2">
      <c r="A47" s="12" t="s">
        <v>117</v>
      </c>
      <c r="B47" s="12">
        <v>212</v>
      </c>
      <c r="C47" s="12">
        <v>40</v>
      </c>
      <c r="D47" s="12">
        <v>0</v>
      </c>
      <c r="E47" s="12">
        <v>1</v>
      </c>
      <c r="F47" s="12">
        <v>0</v>
      </c>
      <c r="G47" s="12">
        <v>0</v>
      </c>
      <c r="H47" s="12">
        <v>4</v>
      </c>
      <c r="I47" s="12">
        <v>18</v>
      </c>
      <c r="J47" s="12">
        <v>5</v>
      </c>
      <c r="K47" s="12">
        <v>35</v>
      </c>
      <c r="L47" s="12">
        <v>0</v>
      </c>
      <c r="M47" s="12">
        <v>0</v>
      </c>
      <c r="N47" s="12">
        <v>94</v>
      </c>
      <c r="O47" s="12">
        <v>10</v>
      </c>
      <c r="P47" s="12">
        <v>5</v>
      </c>
      <c r="Q47" s="12">
        <v>0</v>
      </c>
    </row>
    <row r="48" spans="1:17" x14ac:dyDescent="0.2">
      <c r="A48" s="12" t="s">
        <v>118</v>
      </c>
      <c r="B48" s="12">
        <v>7682</v>
      </c>
      <c r="C48" s="12">
        <v>1320</v>
      </c>
      <c r="D48" s="12">
        <v>98</v>
      </c>
      <c r="E48" s="12">
        <v>561</v>
      </c>
      <c r="F48" s="12">
        <v>20</v>
      </c>
      <c r="G48" s="12">
        <v>138</v>
      </c>
      <c r="H48" s="12">
        <v>152</v>
      </c>
      <c r="I48" s="12">
        <v>214</v>
      </c>
      <c r="J48" s="12">
        <v>966</v>
      </c>
      <c r="K48" s="12">
        <v>1026</v>
      </c>
      <c r="L48" s="12">
        <v>255</v>
      </c>
      <c r="M48" s="12">
        <v>602</v>
      </c>
      <c r="N48" s="12">
        <v>1375</v>
      </c>
      <c r="O48" s="12">
        <v>103</v>
      </c>
      <c r="P48" s="12">
        <v>781</v>
      </c>
      <c r="Q48" s="12">
        <v>71</v>
      </c>
    </row>
    <row r="49" spans="1:17" x14ac:dyDescent="0.2">
      <c r="A49" s="12" t="s">
        <v>119</v>
      </c>
      <c r="B49" s="12">
        <v>7598</v>
      </c>
      <c r="C49" s="12">
        <v>1735</v>
      </c>
      <c r="D49" s="12">
        <v>57</v>
      </c>
      <c r="E49" s="12">
        <v>410</v>
      </c>
      <c r="F49" s="12">
        <v>57</v>
      </c>
      <c r="G49" s="12">
        <v>41</v>
      </c>
      <c r="H49" s="12">
        <v>154</v>
      </c>
      <c r="I49" s="12">
        <v>585</v>
      </c>
      <c r="J49" s="12">
        <v>483</v>
      </c>
      <c r="K49" s="12">
        <v>1313</v>
      </c>
      <c r="L49" s="12">
        <v>8</v>
      </c>
      <c r="M49" s="12">
        <v>189</v>
      </c>
      <c r="N49" s="12">
        <v>2162</v>
      </c>
      <c r="O49" s="12">
        <v>135</v>
      </c>
      <c r="P49" s="12">
        <v>259</v>
      </c>
      <c r="Q49" s="12">
        <v>10</v>
      </c>
    </row>
    <row r="50" spans="1:17" x14ac:dyDescent="0.2">
      <c r="A50" s="12" t="s">
        <v>120</v>
      </c>
      <c r="B50" s="12">
        <v>7757</v>
      </c>
      <c r="C50" s="12">
        <v>2245</v>
      </c>
      <c r="D50" s="12">
        <v>97</v>
      </c>
      <c r="E50" s="12">
        <v>458</v>
      </c>
      <c r="F50" s="12">
        <v>0</v>
      </c>
      <c r="G50" s="12">
        <v>2</v>
      </c>
      <c r="H50" s="12">
        <v>13</v>
      </c>
      <c r="I50" s="12">
        <v>1908</v>
      </c>
      <c r="J50" s="12">
        <v>311</v>
      </c>
      <c r="K50" s="12">
        <v>1075</v>
      </c>
      <c r="L50" s="12">
        <v>5</v>
      </c>
      <c r="M50" s="12">
        <v>155</v>
      </c>
      <c r="N50" s="12">
        <v>1200</v>
      </c>
      <c r="O50" s="12">
        <v>106</v>
      </c>
      <c r="P50" s="12">
        <v>182</v>
      </c>
      <c r="Q50" s="12">
        <v>0</v>
      </c>
    </row>
    <row r="51" spans="1:17" x14ac:dyDescent="0.2">
      <c r="A51" s="12" t="s">
        <v>121</v>
      </c>
      <c r="B51" s="12">
        <v>119319</v>
      </c>
      <c r="C51" s="12">
        <v>49149</v>
      </c>
      <c r="D51" s="12">
        <v>1041</v>
      </c>
      <c r="E51" s="12">
        <v>1253</v>
      </c>
      <c r="F51" s="12">
        <v>7</v>
      </c>
      <c r="G51" s="12">
        <v>2</v>
      </c>
      <c r="H51" s="12">
        <v>50</v>
      </c>
      <c r="I51" s="12">
        <v>19847</v>
      </c>
      <c r="J51" s="12">
        <v>10778</v>
      </c>
      <c r="K51" s="12">
        <v>13242</v>
      </c>
      <c r="L51" s="12">
        <v>9</v>
      </c>
      <c r="M51" s="12">
        <v>5951</v>
      </c>
      <c r="N51" s="12">
        <v>9900</v>
      </c>
      <c r="O51" s="12">
        <v>2112</v>
      </c>
      <c r="P51" s="12">
        <v>5978</v>
      </c>
      <c r="Q51" s="12">
        <v>0</v>
      </c>
    </row>
    <row r="52" spans="1:17" x14ac:dyDescent="0.2">
      <c r="A52" s="12" t="s">
        <v>122</v>
      </c>
      <c r="B52" s="12">
        <v>8199</v>
      </c>
      <c r="C52" s="12">
        <v>1284</v>
      </c>
      <c r="D52" s="12">
        <v>300</v>
      </c>
      <c r="E52" s="12">
        <v>371</v>
      </c>
      <c r="F52" s="12">
        <v>2</v>
      </c>
      <c r="G52" s="12">
        <v>36</v>
      </c>
      <c r="H52" s="12">
        <v>125</v>
      </c>
      <c r="I52" s="12">
        <v>390</v>
      </c>
      <c r="J52" s="12">
        <v>111</v>
      </c>
      <c r="K52" s="12">
        <v>2688</v>
      </c>
      <c r="L52" s="12">
        <v>85</v>
      </c>
      <c r="M52" s="12">
        <v>91</v>
      </c>
      <c r="N52" s="12">
        <v>2273</v>
      </c>
      <c r="O52" s="12">
        <v>194</v>
      </c>
      <c r="P52" s="12">
        <v>249</v>
      </c>
      <c r="Q52" s="12">
        <v>0</v>
      </c>
    </row>
    <row r="53" spans="1:17" x14ac:dyDescent="0.2">
      <c r="A53" s="12" t="s">
        <v>123</v>
      </c>
      <c r="B53" s="12">
        <v>2258</v>
      </c>
      <c r="C53" s="12">
        <v>1289</v>
      </c>
      <c r="D53" s="12">
        <v>2</v>
      </c>
      <c r="E53" s="12">
        <v>15</v>
      </c>
      <c r="F53" s="12">
        <v>0</v>
      </c>
      <c r="G53" s="12">
        <v>0</v>
      </c>
      <c r="H53" s="12">
        <v>4</v>
      </c>
      <c r="I53" s="12">
        <v>96</v>
      </c>
      <c r="J53" s="12">
        <v>110</v>
      </c>
      <c r="K53" s="12">
        <v>331</v>
      </c>
      <c r="L53" s="12">
        <v>3</v>
      </c>
      <c r="M53" s="12">
        <v>66</v>
      </c>
      <c r="N53" s="12">
        <v>205</v>
      </c>
      <c r="O53" s="12">
        <v>51</v>
      </c>
      <c r="P53" s="12">
        <v>86</v>
      </c>
      <c r="Q53" s="12">
        <v>0</v>
      </c>
    </row>
    <row r="54" spans="1:17" x14ac:dyDescent="0.2">
      <c r="A54" s="12" t="s">
        <v>124</v>
      </c>
      <c r="B54" s="12">
        <v>1229</v>
      </c>
      <c r="C54" s="12">
        <v>232</v>
      </c>
      <c r="D54" s="12">
        <v>42</v>
      </c>
      <c r="E54" s="12">
        <v>28</v>
      </c>
      <c r="F54" s="12">
        <v>0</v>
      </c>
      <c r="G54" s="12">
        <v>0</v>
      </c>
      <c r="H54" s="12">
        <v>0</v>
      </c>
      <c r="I54" s="12">
        <v>158</v>
      </c>
      <c r="J54" s="12">
        <v>187</v>
      </c>
      <c r="K54" s="12">
        <v>205</v>
      </c>
      <c r="L54" s="12">
        <v>2</v>
      </c>
      <c r="M54" s="12">
        <v>11</v>
      </c>
      <c r="N54" s="12">
        <v>226</v>
      </c>
      <c r="O54" s="12">
        <v>10</v>
      </c>
      <c r="P54" s="12">
        <v>128</v>
      </c>
      <c r="Q54" s="12">
        <v>0</v>
      </c>
    </row>
    <row r="55" spans="1:17" x14ac:dyDescent="0.2">
      <c r="A55" s="12" t="s">
        <v>125</v>
      </c>
      <c r="B55" s="12">
        <v>23280</v>
      </c>
      <c r="C55" s="12">
        <v>10966</v>
      </c>
      <c r="D55" s="12">
        <v>100</v>
      </c>
      <c r="E55" s="12">
        <v>501</v>
      </c>
      <c r="F55" s="12">
        <v>0</v>
      </c>
      <c r="G55" s="12">
        <v>2</v>
      </c>
      <c r="H55" s="12">
        <v>18</v>
      </c>
      <c r="I55" s="12">
        <v>3447</v>
      </c>
      <c r="J55" s="12">
        <v>1954</v>
      </c>
      <c r="K55" s="12">
        <v>2637</v>
      </c>
      <c r="L55" s="12">
        <v>27</v>
      </c>
      <c r="M55" s="12">
        <v>739</v>
      </c>
      <c r="N55" s="12">
        <v>1839</v>
      </c>
      <c r="O55" s="12">
        <v>169</v>
      </c>
      <c r="P55" s="12">
        <v>881</v>
      </c>
      <c r="Q55" s="12">
        <v>0</v>
      </c>
    </row>
    <row r="56" spans="1:17" x14ac:dyDescent="0.2">
      <c r="A56" s="12" t="s">
        <v>126</v>
      </c>
      <c r="B56" s="12">
        <v>3330</v>
      </c>
      <c r="C56" s="12">
        <v>908</v>
      </c>
      <c r="D56" s="12">
        <v>151</v>
      </c>
      <c r="E56" s="12">
        <v>142</v>
      </c>
      <c r="F56" s="12">
        <v>0</v>
      </c>
      <c r="G56" s="12">
        <v>0</v>
      </c>
      <c r="H56" s="12">
        <v>13</v>
      </c>
      <c r="I56" s="12">
        <v>429</v>
      </c>
      <c r="J56" s="12">
        <v>204</v>
      </c>
      <c r="K56" s="12">
        <v>625</v>
      </c>
      <c r="L56" s="12">
        <v>7</v>
      </c>
      <c r="M56" s="12">
        <v>50</v>
      </c>
      <c r="N56" s="12">
        <v>607</v>
      </c>
      <c r="O56" s="12">
        <v>47</v>
      </c>
      <c r="P56" s="12">
        <v>147</v>
      </c>
      <c r="Q56" s="12">
        <v>0</v>
      </c>
    </row>
    <row r="57" spans="1:17" x14ac:dyDescent="0.2">
      <c r="A57" s="12" t="s">
        <v>127</v>
      </c>
      <c r="B57" s="12">
        <v>39</v>
      </c>
      <c r="C57" s="12">
        <v>11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16</v>
      </c>
      <c r="K57" s="12">
        <v>2</v>
      </c>
      <c r="L57" s="12">
        <v>0</v>
      </c>
      <c r="M57" s="12">
        <v>0</v>
      </c>
      <c r="N57" s="12">
        <v>10</v>
      </c>
      <c r="O57" s="12">
        <v>0</v>
      </c>
      <c r="P57" s="12">
        <v>0</v>
      </c>
      <c r="Q57" s="12">
        <v>0</v>
      </c>
    </row>
    <row r="58" spans="1:17" x14ac:dyDescent="0.2">
      <c r="A58" s="12" t="s">
        <v>128</v>
      </c>
      <c r="B58" s="12">
        <v>169</v>
      </c>
      <c r="C58" s="12">
        <v>54</v>
      </c>
      <c r="D58" s="12">
        <v>0</v>
      </c>
      <c r="E58" s="12">
        <v>2</v>
      </c>
      <c r="F58" s="12">
        <v>0</v>
      </c>
      <c r="G58" s="12">
        <v>1</v>
      </c>
      <c r="H58" s="12">
        <v>0</v>
      </c>
      <c r="I58" s="12">
        <v>9</v>
      </c>
      <c r="J58" s="12">
        <v>5</v>
      </c>
      <c r="K58" s="12">
        <v>41</v>
      </c>
      <c r="L58" s="12">
        <v>0</v>
      </c>
      <c r="M58" s="12">
        <v>0</v>
      </c>
      <c r="N58" s="12">
        <v>52</v>
      </c>
      <c r="O58" s="12">
        <v>2</v>
      </c>
      <c r="P58" s="12">
        <v>3</v>
      </c>
      <c r="Q58" s="12">
        <v>0</v>
      </c>
    </row>
    <row r="59" spans="1:17" x14ac:dyDescent="0.2">
      <c r="A59" s="12" t="s">
        <v>129</v>
      </c>
      <c r="B59" s="12">
        <v>1184</v>
      </c>
      <c r="C59" s="12">
        <v>226</v>
      </c>
      <c r="D59" s="12">
        <v>8</v>
      </c>
      <c r="E59" s="12">
        <v>37</v>
      </c>
      <c r="F59" s="12">
        <v>9</v>
      </c>
      <c r="G59" s="12">
        <v>0</v>
      </c>
      <c r="H59" s="12">
        <v>9</v>
      </c>
      <c r="I59" s="12">
        <v>56</v>
      </c>
      <c r="J59" s="12">
        <v>38</v>
      </c>
      <c r="K59" s="12">
        <v>239</v>
      </c>
      <c r="L59" s="12">
        <v>0</v>
      </c>
      <c r="M59" s="12">
        <v>8</v>
      </c>
      <c r="N59" s="12">
        <v>501</v>
      </c>
      <c r="O59" s="12">
        <v>26</v>
      </c>
      <c r="P59" s="12">
        <v>26</v>
      </c>
      <c r="Q59" s="12">
        <v>1</v>
      </c>
    </row>
    <row r="60" spans="1:17" x14ac:dyDescent="0.2">
      <c r="A60" s="22" t="s">
        <v>230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</sheetData>
  <mergeCells count="1">
    <mergeCell ref="A60:Q6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6BD8-F348-4B1D-9B16-F93C2F590746}">
  <dimension ref="A1:Q135"/>
  <sheetViews>
    <sheetView view="pageBreakPreview" zoomScale="125" zoomScaleNormal="100" zoomScaleSheetLayoutView="125" workbookViewId="0"/>
  </sheetViews>
  <sheetFormatPr defaultRowHeight="9.6" x14ac:dyDescent="0.2"/>
  <cols>
    <col min="1" max="1" width="9.77734375" style="12" customWidth="1"/>
    <col min="2" max="17" width="5" style="12" customWidth="1"/>
    <col min="18" max="16384" width="8.88671875" style="12"/>
  </cols>
  <sheetData>
    <row r="1" spans="1:17" x14ac:dyDescent="0.2">
      <c r="A1" s="12" t="s">
        <v>269</v>
      </c>
    </row>
    <row r="2" spans="1:17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243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3</v>
      </c>
      <c r="B5" s="12">
        <v>197322</v>
      </c>
      <c r="C5" s="12">
        <v>164175</v>
      </c>
      <c r="D5" s="12">
        <v>284</v>
      </c>
      <c r="E5" s="12">
        <v>484</v>
      </c>
      <c r="F5" s="12">
        <v>201</v>
      </c>
      <c r="G5" s="12">
        <v>180</v>
      </c>
      <c r="H5" s="12">
        <v>415</v>
      </c>
      <c r="I5" s="12">
        <v>1236</v>
      </c>
      <c r="J5" s="12">
        <v>8960</v>
      </c>
      <c r="K5" s="12">
        <v>6495</v>
      </c>
      <c r="L5" s="12">
        <v>130</v>
      </c>
      <c r="M5" s="12">
        <v>4047</v>
      </c>
      <c r="N5" s="12">
        <v>7812</v>
      </c>
      <c r="O5" s="12">
        <v>731</v>
      </c>
      <c r="P5" s="12">
        <v>2047</v>
      </c>
      <c r="Q5" s="12">
        <v>125</v>
      </c>
    </row>
    <row r="6" spans="1:17" x14ac:dyDescent="0.2">
      <c r="A6" s="12" t="s">
        <v>4</v>
      </c>
      <c r="B6" s="12">
        <v>16148</v>
      </c>
      <c r="C6" s="12">
        <v>510</v>
      </c>
      <c r="D6" s="12">
        <v>10972</v>
      </c>
      <c r="E6" s="12">
        <v>512</v>
      </c>
      <c r="F6" s="12">
        <v>20</v>
      </c>
      <c r="G6" s="12">
        <v>15</v>
      </c>
      <c r="H6" s="12">
        <v>86</v>
      </c>
      <c r="I6" s="12">
        <v>2190</v>
      </c>
      <c r="J6" s="12">
        <v>90</v>
      </c>
      <c r="K6" s="12">
        <v>666</v>
      </c>
      <c r="L6" s="12">
        <v>24</v>
      </c>
      <c r="M6" s="12">
        <v>137</v>
      </c>
      <c r="N6" s="12">
        <v>731</v>
      </c>
      <c r="O6" s="12">
        <v>37</v>
      </c>
      <c r="P6" s="12">
        <v>157</v>
      </c>
      <c r="Q6" s="12">
        <v>1</v>
      </c>
    </row>
    <row r="7" spans="1:17" x14ac:dyDescent="0.2">
      <c r="A7" s="12" t="s">
        <v>5</v>
      </c>
      <c r="B7" s="12">
        <v>44617</v>
      </c>
      <c r="C7" s="12">
        <v>1157</v>
      </c>
      <c r="D7" s="12">
        <v>541</v>
      </c>
      <c r="E7" s="12">
        <v>31806</v>
      </c>
      <c r="F7" s="12">
        <v>99</v>
      </c>
      <c r="G7" s="12">
        <v>144</v>
      </c>
      <c r="H7" s="12">
        <v>538</v>
      </c>
      <c r="I7" s="12">
        <v>3435</v>
      </c>
      <c r="J7" s="12">
        <v>244</v>
      </c>
      <c r="K7" s="12">
        <v>2641</v>
      </c>
      <c r="L7" s="12">
        <v>49</v>
      </c>
      <c r="M7" s="12">
        <v>186</v>
      </c>
      <c r="N7" s="12">
        <v>2971</v>
      </c>
      <c r="O7" s="12">
        <v>229</v>
      </c>
      <c r="P7" s="12">
        <v>564</v>
      </c>
      <c r="Q7" s="12">
        <v>13</v>
      </c>
    </row>
    <row r="8" spans="1:17" x14ac:dyDescent="0.2">
      <c r="A8" s="12" t="s">
        <v>6</v>
      </c>
      <c r="B8" s="12">
        <v>14095</v>
      </c>
      <c r="C8" s="12">
        <v>847</v>
      </c>
      <c r="D8" s="12">
        <v>43</v>
      </c>
      <c r="E8" s="12">
        <v>128</v>
      </c>
      <c r="F8" s="12">
        <v>7664</v>
      </c>
      <c r="G8" s="12">
        <v>61</v>
      </c>
      <c r="H8" s="12">
        <v>133</v>
      </c>
      <c r="I8" s="12">
        <v>138</v>
      </c>
      <c r="J8" s="12">
        <v>272</v>
      </c>
      <c r="K8" s="12">
        <v>1732</v>
      </c>
      <c r="L8" s="12">
        <v>42</v>
      </c>
      <c r="M8" s="12">
        <v>62</v>
      </c>
      <c r="N8" s="12">
        <v>2532</v>
      </c>
      <c r="O8" s="12">
        <v>170</v>
      </c>
      <c r="P8" s="12">
        <v>269</v>
      </c>
      <c r="Q8" s="12">
        <v>2</v>
      </c>
    </row>
    <row r="9" spans="1:17" x14ac:dyDescent="0.2">
      <c r="A9" s="12" t="s">
        <v>7</v>
      </c>
      <c r="B9" s="12">
        <v>26363</v>
      </c>
      <c r="C9" s="12">
        <v>1234</v>
      </c>
      <c r="D9" s="12">
        <v>79</v>
      </c>
      <c r="E9" s="12">
        <v>645</v>
      </c>
      <c r="F9" s="12">
        <v>215</v>
      </c>
      <c r="G9" s="12">
        <v>12158</v>
      </c>
      <c r="H9" s="12">
        <v>593</v>
      </c>
      <c r="I9" s="12">
        <v>656</v>
      </c>
      <c r="J9" s="12">
        <v>402</v>
      </c>
      <c r="K9" s="12">
        <v>4482</v>
      </c>
      <c r="L9" s="12">
        <v>70</v>
      </c>
      <c r="M9" s="12">
        <v>163</v>
      </c>
      <c r="N9" s="12">
        <v>4970</v>
      </c>
      <c r="O9" s="12">
        <v>217</v>
      </c>
      <c r="P9" s="12">
        <v>470</v>
      </c>
      <c r="Q9" s="12">
        <v>9</v>
      </c>
    </row>
    <row r="10" spans="1:17" x14ac:dyDescent="0.2">
      <c r="A10" s="12" t="s">
        <v>8</v>
      </c>
      <c r="B10" s="12">
        <v>19795</v>
      </c>
      <c r="C10" s="12">
        <v>1079</v>
      </c>
      <c r="D10" s="12">
        <v>94</v>
      </c>
      <c r="E10" s="12">
        <v>449</v>
      </c>
      <c r="F10" s="12">
        <v>89</v>
      </c>
      <c r="G10" s="12">
        <v>113</v>
      </c>
      <c r="H10" s="12">
        <v>11458</v>
      </c>
      <c r="I10" s="12">
        <v>311</v>
      </c>
      <c r="J10" s="12">
        <v>225</v>
      </c>
      <c r="K10" s="12">
        <v>2004</v>
      </c>
      <c r="L10" s="12">
        <v>21</v>
      </c>
      <c r="M10" s="12">
        <v>145</v>
      </c>
      <c r="N10" s="12">
        <v>2991</v>
      </c>
      <c r="O10" s="12">
        <v>115</v>
      </c>
      <c r="P10" s="12">
        <v>685</v>
      </c>
      <c r="Q10" s="12">
        <v>16</v>
      </c>
    </row>
    <row r="11" spans="1:17" x14ac:dyDescent="0.2">
      <c r="A11" s="12" t="s">
        <v>9</v>
      </c>
      <c r="B11" s="12">
        <v>75483</v>
      </c>
      <c r="C11" s="12">
        <v>1456</v>
      </c>
      <c r="D11" s="12">
        <v>1287</v>
      </c>
      <c r="E11" s="12">
        <v>2700</v>
      </c>
      <c r="F11" s="12">
        <v>46</v>
      </c>
      <c r="G11" s="12">
        <v>36</v>
      </c>
      <c r="H11" s="12">
        <v>160</v>
      </c>
      <c r="I11" s="12">
        <v>63785</v>
      </c>
      <c r="J11" s="12">
        <v>265</v>
      </c>
      <c r="K11" s="12">
        <v>2398</v>
      </c>
      <c r="L11" s="12">
        <v>23</v>
      </c>
      <c r="M11" s="12">
        <v>133</v>
      </c>
      <c r="N11" s="12">
        <v>2671</v>
      </c>
      <c r="O11" s="12">
        <v>125</v>
      </c>
      <c r="P11" s="12">
        <v>388</v>
      </c>
      <c r="Q11" s="12">
        <v>10</v>
      </c>
    </row>
    <row r="12" spans="1:17" x14ac:dyDescent="0.2">
      <c r="A12" s="12" t="s">
        <v>130</v>
      </c>
      <c r="B12" s="12">
        <v>52421</v>
      </c>
      <c r="C12" s="12">
        <v>7252</v>
      </c>
      <c r="D12" s="12">
        <v>43</v>
      </c>
      <c r="E12" s="12">
        <v>125</v>
      </c>
      <c r="F12" s="12">
        <v>53</v>
      </c>
      <c r="G12" s="12">
        <v>39</v>
      </c>
      <c r="H12" s="12">
        <v>71</v>
      </c>
      <c r="I12" s="12">
        <v>174</v>
      </c>
      <c r="J12" s="12">
        <v>39936</v>
      </c>
      <c r="K12" s="12">
        <v>1653</v>
      </c>
      <c r="L12" s="12">
        <v>88</v>
      </c>
      <c r="M12" s="12">
        <v>253</v>
      </c>
      <c r="N12" s="12">
        <v>1846</v>
      </c>
      <c r="O12" s="12">
        <v>499</v>
      </c>
      <c r="P12" s="12">
        <v>386</v>
      </c>
      <c r="Q12" s="12">
        <v>3</v>
      </c>
    </row>
    <row r="13" spans="1:17" x14ac:dyDescent="0.2">
      <c r="A13" s="12" t="s">
        <v>10</v>
      </c>
      <c r="B13" s="12">
        <v>51706</v>
      </c>
      <c r="C13" s="12">
        <v>1739</v>
      </c>
      <c r="D13" s="12">
        <v>84</v>
      </c>
      <c r="E13" s="12">
        <v>279</v>
      </c>
      <c r="F13" s="12">
        <v>103</v>
      </c>
      <c r="G13" s="12">
        <v>64</v>
      </c>
      <c r="H13" s="12">
        <v>91</v>
      </c>
      <c r="I13" s="12">
        <v>191</v>
      </c>
      <c r="J13" s="12">
        <v>416</v>
      </c>
      <c r="K13" s="12">
        <v>41985</v>
      </c>
      <c r="L13" s="12">
        <v>99</v>
      </c>
      <c r="M13" s="12">
        <v>426</v>
      </c>
      <c r="N13" s="12">
        <v>4032</v>
      </c>
      <c r="O13" s="12">
        <v>289</v>
      </c>
      <c r="P13" s="12">
        <v>1895</v>
      </c>
      <c r="Q13" s="12">
        <v>13</v>
      </c>
    </row>
    <row r="14" spans="1:17" x14ac:dyDescent="0.2">
      <c r="A14" s="12" t="s">
        <v>11</v>
      </c>
      <c r="B14" s="12">
        <v>5054</v>
      </c>
      <c r="C14" s="12">
        <v>427</v>
      </c>
      <c r="D14" s="12">
        <v>8</v>
      </c>
      <c r="E14" s="12">
        <v>37</v>
      </c>
      <c r="F14" s="12">
        <v>14</v>
      </c>
      <c r="G14" s="12">
        <v>5</v>
      </c>
      <c r="H14" s="12">
        <v>7</v>
      </c>
      <c r="I14" s="12">
        <v>48</v>
      </c>
      <c r="J14" s="12">
        <v>169</v>
      </c>
      <c r="K14" s="12">
        <v>424</v>
      </c>
      <c r="L14" s="12">
        <v>2741</v>
      </c>
      <c r="M14" s="12">
        <v>40</v>
      </c>
      <c r="N14" s="12">
        <v>483</v>
      </c>
      <c r="O14" s="12">
        <v>564</v>
      </c>
      <c r="P14" s="12">
        <v>85</v>
      </c>
      <c r="Q14" s="12">
        <v>2</v>
      </c>
    </row>
    <row r="15" spans="1:17" x14ac:dyDescent="0.2">
      <c r="A15" s="12" t="s">
        <v>12</v>
      </c>
      <c r="B15" s="12">
        <v>34195</v>
      </c>
      <c r="C15" s="12">
        <v>4664</v>
      </c>
      <c r="D15" s="12">
        <v>53</v>
      </c>
      <c r="E15" s="12">
        <v>91</v>
      </c>
      <c r="F15" s="12">
        <v>21</v>
      </c>
      <c r="G15" s="12">
        <v>23</v>
      </c>
      <c r="H15" s="12">
        <v>49</v>
      </c>
      <c r="I15" s="12">
        <v>198</v>
      </c>
      <c r="J15" s="12">
        <v>443</v>
      </c>
      <c r="K15" s="12">
        <v>2312</v>
      </c>
      <c r="L15" s="12">
        <v>33</v>
      </c>
      <c r="M15" s="12">
        <v>23568</v>
      </c>
      <c r="N15" s="12">
        <v>1778</v>
      </c>
      <c r="O15" s="12">
        <v>159</v>
      </c>
      <c r="P15" s="12">
        <v>801</v>
      </c>
      <c r="Q15" s="12">
        <v>2</v>
      </c>
    </row>
    <row r="16" spans="1:17" x14ac:dyDescent="0.2">
      <c r="A16" s="12" t="s">
        <v>13</v>
      </c>
      <c r="B16" s="12">
        <v>95854</v>
      </c>
      <c r="C16" s="12">
        <v>6184</v>
      </c>
      <c r="D16" s="12">
        <v>355</v>
      </c>
      <c r="E16" s="12">
        <v>1545</v>
      </c>
      <c r="F16" s="12">
        <v>1057</v>
      </c>
      <c r="G16" s="12">
        <v>1198</v>
      </c>
      <c r="H16" s="12">
        <v>1844</v>
      </c>
      <c r="I16" s="12">
        <v>1482</v>
      </c>
      <c r="J16" s="12">
        <v>1520</v>
      </c>
      <c r="K16" s="12">
        <v>21828</v>
      </c>
      <c r="L16" s="12">
        <v>626</v>
      </c>
      <c r="M16" s="12">
        <v>1037</v>
      </c>
      <c r="N16" s="12">
        <v>50501</v>
      </c>
      <c r="O16" s="12">
        <v>1958</v>
      </c>
      <c r="P16" s="12">
        <v>4444</v>
      </c>
      <c r="Q16" s="12">
        <v>275</v>
      </c>
    </row>
    <row r="17" spans="1:17" x14ac:dyDescent="0.2">
      <c r="A17" s="12" t="s">
        <v>14</v>
      </c>
      <c r="B17" s="12">
        <v>12544</v>
      </c>
      <c r="C17" s="12">
        <v>578</v>
      </c>
      <c r="D17" s="12">
        <v>15</v>
      </c>
      <c r="E17" s="12">
        <v>50</v>
      </c>
      <c r="F17" s="12">
        <v>36</v>
      </c>
      <c r="G17" s="12">
        <v>42</v>
      </c>
      <c r="H17" s="12">
        <v>42</v>
      </c>
      <c r="I17" s="12">
        <v>77</v>
      </c>
      <c r="J17" s="12">
        <v>589</v>
      </c>
      <c r="K17" s="12">
        <v>1109</v>
      </c>
      <c r="L17" s="12">
        <v>793</v>
      </c>
      <c r="M17" s="12">
        <v>113</v>
      </c>
      <c r="N17" s="12">
        <v>1230</v>
      </c>
      <c r="O17" s="12">
        <v>7586</v>
      </c>
      <c r="P17" s="12">
        <v>283</v>
      </c>
      <c r="Q17" s="12">
        <v>1</v>
      </c>
    </row>
    <row r="18" spans="1:17" x14ac:dyDescent="0.2">
      <c r="A18" s="12" t="s">
        <v>15</v>
      </c>
      <c r="B18" s="12">
        <v>52060</v>
      </c>
      <c r="C18" s="12">
        <v>3076</v>
      </c>
      <c r="D18" s="12">
        <v>103</v>
      </c>
      <c r="E18" s="12">
        <v>379</v>
      </c>
      <c r="F18" s="12">
        <v>160</v>
      </c>
      <c r="G18" s="12">
        <v>69</v>
      </c>
      <c r="H18" s="12">
        <v>398</v>
      </c>
      <c r="I18" s="12">
        <v>501</v>
      </c>
      <c r="J18" s="12">
        <v>543</v>
      </c>
      <c r="K18" s="12">
        <v>8421</v>
      </c>
      <c r="L18" s="12">
        <v>76</v>
      </c>
      <c r="M18" s="12">
        <v>729</v>
      </c>
      <c r="N18" s="12">
        <v>5866</v>
      </c>
      <c r="O18" s="12">
        <v>420</v>
      </c>
      <c r="P18" s="12">
        <v>31309</v>
      </c>
      <c r="Q18" s="12">
        <v>10</v>
      </c>
    </row>
    <row r="19" spans="1:17" x14ac:dyDescent="0.2">
      <c r="A19" s="12" t="s">
        <v>16</v>
      </c>
      <c r="B19" s="12">
        <v>4822</v>
      </c>
      <c r="C19" s="12">
        <v>450</v>
      </c>
      <c r="D19" s="12">
        <v>8</v>
      </c>
      <c r="E19" s="12">
        <v>35</v>
      </c>
      <c r="F19" s="12">
        <v>1</v>
      </c>
      <c r="G19" s="12">
        <v>18</v>
      </c>
      <c r="H19" s="12">
        <v>42</v>
      </c>
      <c r="I19" s="12">
        <v>40</v>
      </c>
      <c r="J19" s="12">
        <v>36</v>
      </c>
      <c r="K19" s="12">
        <v>768</v>
      </c>
      <c r="L19" s="12">
        <v>1</v>
      </c>
      <c r="M19" s="12">
        <v>26</v>
      </c>
      <c r="N19" s="12">
        <v>1152</v>
      </c>
      <c r="O19" s="12">
        <v>16</v>
      </c>
      <c r="P19" s="12">
        <v>38</v>
      </c>
      <c r="Q19" s="12">
        <v>2191</v>
      </c>
    </row>
    <row r="20" spans="1:17" x14ac:dyDescent="0.2">
      <c r="A20" s="12" t="s">
        <v>131</v>
      </c>
      <c r="B20" s="12">
        <v>66</v>
      </c>
      <c r="C20" s="12">
        <v>5</v>
      </c>
      <c r="D20" s="12">
        <v>0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20</v>
      </c>
      <c r="L20" s="12">
        <v>0</v>
      </c>
      <c r="M20" s="12">
        <v>0</v>
      </c>
      <c r="N20" s="12">
        <v>36</v>
      </c>
      <c r="O20" s="12">
        <v>3</v>
      </c>
      <c r="P20" s="12">
        <v>1</v>
      </c>
      <c r="Q20" s="12">
        <v>0</v>
      </c>
    </row>
    <row r="21" spans="1:17" x14ac:dyDescent="0.2">
      <c r="A21" s="12" t="s">
        <v>132</v>
      </c>
      <c r="B21" s="12">
        <v>303</v>
      </c>
      <c r="C21" s="12">
        <v>13</v>
      </c>
      <c r="D21" s="12">
        <v>0</v>
      </c>
      <c r="E21" s="12">
        <v>161</v>
      </c>
      <c r="F21" s="12">
        <v>0</v>
      </c>
      <c r="G21" s="12">
        <v>0</v>
      </c>
      <c r="H21" s="12">
        <v>2</v>
      </c>
      <c r="I21" s="12">
        <v>4</v>
      </c>
      <c r="J21" s="12">
        <v>3</v>
      </c>
      <c r="K21" s="12">
        <v>19</v>
      </c>
      <c r="L21" s="12">
        <v>0</v>
      </c>
      <c r="M21" s="12">
        <v>0</v>
      </c>
      <c r="N21" s="12">
        <v>97</v>
      </c>
      <c r="O21" s="12">
        <v>1</v>
      </c>
      <c r="P21" s="12">
        <v>2</v>
      </c>
      <c r="Q21" s="12">
        <v>1</v>
      </c>
    </row>
    <row r="22" spans="1:17" x14ac:dyDescent="0.2">
      <c r="A22" s="12" t="s">
        <v>133</v>
      </c>
      <c r="B22" s="12">
        <v>20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4</v>
      </c>
      <c r="L22" s="12">
        <v>0</v>
      </c>
      <c r="M22" s="12">
        <v>0</v>
      </c>
      <c r="N22" s="12">
        <v>14</v>
      </c>
      <c r="O22" s="12">
        <v>0</v>
      </c>
      <c r="P22" s="12">
        <v>2</v>
      </c>
      <c r="Q22" s="12">
        <v>0</v>
      </c>
    </row>
    <row r="23" spans="1:17" x14ac:dyDescent="0.2">
      <c r="A23" s="12" t="s">
        <v>134</v>
      </c>
      <c r="B23" s="12">
        <v>385</v>
      </c>
      <c r="C23" s="12">
        <v>35</v>
      </c>
      <c r="D23" s="12">
        <v>1</v>
      </c>
      <c r="E23" s="12">
        <v>10</v>
      </c>
      <c r="F23" s="12">
        <v>2</v>
      </c>
      <c r="G23" s="12">
        <v>1</v>
      </c>
      <c r="H23" s="12">
        <v>2</v>
      </c>
      <c r="I23" s="12">
        <v>4</v>
      </c>
      <c r="J23" s="12">
        <v>0</v>
      </c>
      <c r="K23" s="12">
        <v>33</v>
      </c>
      <c r="L23" s="12">
        <v>4</v>
      </c>
      <c r="M23" s="12">
        <v>3</v>
      </c>
      <c r="N23" s="12">
        <v>261</v>
      </c>
      <c r="O23" s="12">
        <v>9</v>
      </c>
      <c r="P23" s="12">
        <v>16</v>
      </c>
      <c r="Q23" s="12">
        <v>4</v>
      </c>
    </row>
    <row r="24" spans="1:17" x14ac:dyDescent="0.2">
      <c r="A24" s="12" t="s">
        <v>135</v>
      </c>
      <c r="B24" s="12">
        <v>585</v>
      </c>
      <c r="C24" s="12">
        <v>67</v>
      </c>
      <c r="D24" s="12">
        <v>0</v>
      </c>
      <c r="E24" s="12">
        <v>17</v>
      </c>
      <c r="F24" s="12">
        <v>4</v>
      </c>
      <c r="G24" s="12">
        <v>19</v>
      </c>
      <c r="H24" s="12">
        <v>8</v>
      </c>
      <c r="I24" s="12">
        <v>7</v>
      </c>
      <c r="J24" s="12">
        <v>9</v>
      </c>
      <c r="K24" s="12">
        <v>78</v>
      </c>
      <c r="L24" s="12">
        <v>2</v>
      </c>
      <c r="M24" s="12">
        <v>5</v>
      </c>
      <c r="N24" s="12">
        <v>343</v>
      </c>
      <c r="O24" s="12">
        <v>1</v>
      </c>
      <c r="P24" s="12">
        <v>24</v>
      </c>
      <c r="Q24" s="12">
        <v>1</v>
      </c>
    </row>
    <row r="25" spans="1:17" x14ac:dyDescent="0.2">
      <c r="A25" s="12" t="s">
        <v>136</v>
      </c>
      <c r="B25" s="12">
        <v>136</v>
      </c>
      <c r="C25" s="12">
        <v>12</v>
      </c>
      <c r="D25" s="12">
        <v>0</v>
      </c>
      <c r="E25" s="12">
        <v>6</v>
      </c>
      <c r="F25" s="12">
        <v>0</v>
      </c>
      <c r="G25" s="12">
        <v>0</v>
      </c>
      <c r="H25" s="12">
        <v>1</v>
      </c>
      <c r="I25" s="12">
        <v>2</v>
      </c>
      <c r="J25" s="12">
        <v>1</v>
      </c>
      <c r="K25" s="12">
        <v>15</v>
      </c>
      <c r="L25" s="12">
        <v>0</v>
      </c>
      <c r="M25" s="12">
        <v>1</v>
      </c>
      <c r="N25" s="12">
        <v>83</v>
      </c>
      <c r="O25" s="12">
        <v>2</v>
      </c>
      <c r="P25" s="12">
        <v>13</v>
      </c>
      <c r="Q25" s="12">
        <v>0</v>
      </c>
    </row>
    <row r="26" spans="1:17" x14ac:dyDescent="0.2">
      <c r="A26" s="12" t="s">
        <v>137</v>
      </c>
      <c r="B26" s="12">
        <v>24</v>
      </c>
      <c r="C26" s="12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3</v>
      </c>
      <c r="L26" s="12">
        <v>0</v>
      </c>
      <c r="M26" s="12">
        <v>0</v>
      </c>
      <c r="N26" s="12">
        <v>14</v>
      </c>
      <c r="O26" s="12">
        <v>3</v>
      </c>
      <c r="P26" s="12">
        <v>1</v>
      </c>
      <c r="Q26" s="12">
        <v>0</v>
      </c>
    </row>
    <row r="27" spans="1:17" x14ac:dyDescent="0.2">
      <c r="A27" s="12" t="s">
        <v>138</v>
      </c>
      <c r="B27" s="12">
        <v>341</v>
      </c>
      <c r="C27" s="12">
        <v>23</v>
      </c>
      <c r="D27" s="12">
        <v>0</v>
      </c>
      <c r="E27" s="12">
        <v>3</v>
      </c>
      <c r="F27" s="12">
        <v>3</v>
      </c>
      <c r="G27" s="12">
        <v>0</v>
      </c>
      <c r="H27" s="12">
        <v>0</v>
      </c>
      <c r="I27" s="12">
        <v>0</v>
      </c>
      <c r="J27" s="12">
        <v>5</v>
      </c>
      <c r="K27" s="12">
        <v>41</v>
      </c>
      <c r="L27" s="12">
        <v>1</v>
      </c>
      <c r="M27" s="12">
        <v>50</v>
      </c>
      <c r="N27" s="12">
        <v>172</v>
      </c>
      <c r="O27" s="12">
        <v>4</v>
      </c>
      <c r="P27" s="12">
        <v>39</v>
      </c>
      <c r="Q27" s="12">
        <v>0</v>
      </c>
    </row>
    <row r="28" spans="1:17" x14ac:dyDescent="0.2">
      <c r="A28" s="12" t="s">
        <v>139</v>
      </c>
      <c r="B28" s="12">
        <v>358</v>
      </c>
      <c r="C28" s="12">
        <v>36</v>
      </c>
      <c r="D28" s="12">
        <v>2</v>
      </c>
      <c r="E28" s="12">
        <v>14</v>
      </c>
      <c r="F28" s="12">
        <v>8</v>
      </c>
      <c r="G28" s="12">
        <v>0</v>
      </c>
      <c r="H28" s="12">
        <v>14</v>
      </c>
      <c r="I28" s="12">
        <v>0</v>
      </c>
      <c r="J28" s="12">
        <v>8</v>
      </c>
      <c r="K28" s="12">
        <v>66</v>
      </c>
      <c r="L28" s="12">
        <v>2</v>
      </c>
      <c r="M28" s="12">
        <v>0</v>
      </c>
      <c r="N28" s="12">
        <v>187</v>
      </c>
      <c r="O28" s="12">
        <v>6</v>
      </c>
      <c r="P28" s="12">
        <v>13</v>
      </c>
      <c r="Q28" s="12">
        <v>2</v>
      </c>
    </row>
    <row r="29" spans="1:17" x14ac:dyDescent="0.2">
      <c r="A29" s="12" t="s">
        <v>140</v>
      </c>
      <c r="B29" s="12">
        <v>103</v>
      </c>
      <c r="C29" s="12">
        <v>18</v>
      </c>
      <c r="D29" s="12">
        <v>1</v>
      </c>
      <c r="E29" s="12">
        <v>6</v>
      </c>
      <c r="F29" s="12">
        <v>2</v>
      </c>
      <c r="G29" s="12">
        <v>4</v>
      </c>
      <c r="H29" s="12">
        <v>1</v>
      </c>
      <c r="I29" s="12">
        <v>1</v>
      </c>
      <c r="J29" s="12">
        <v>2</v>
      </c>
      <c r="K29" s="12">
        <v>15</v>
      </c>
      <c r="L29" s="12">
        <v>0</v>
      </c>
      <c r="M29" s="12">
        <v>3</v>
      </c>
      <c r="N29" s="12">
        <v>34</v>
      </c>
      <c r="O29" s="12">
        <v>6</v>
      </c>
      <c r="P29" s="12">
        <v>7</v>
      </c>
      <c r="Q29" s="12">
        <v>3</v>
      </c>
    </row>
    <row r="30" spans="1:17" x14ac:dyDescent="0.2">
      <c r="A30" s="12" t="s">
        <v>141</v>
      </c>
      <c r="B30" s="12">
        <v>881</v>
      </c>
      <c r="C30" s="12">
        <v>22</v>
      </c>
      <c r="D30" s="12">
        <v>1</v>
      </c>
      <c r="E30" s="12">
        <v>625</v>
      </c>
      <c r="F30" s="12">
        <v>0</v>
      </c>
      <c r="G30" s="12">
        <v>0</v>
      </c>
      <c r="H30" s="12">
        <v>9</v>
      </c>
      <c r="I30" s="12">
        <v>3</v>
      </c>
      <c r="J30" s="12">
        <v>1</v>
      </c>
      <c r="K30" s="12">
        <v>56</v>
      </c>
      <c r="L30" s="12">
        <v>3</v>
      </c>
      <c r="M30" s="12">
        <v>1</v>
      </c>
      <c r="N30" s="12">
        <v>156</v>
      </c>
      <c r="O30" s="12">
        <v>0</v>
      </c>
      <c r="P30" s="12">
        <v>3</v>
      </c>
      <c r="Q30" s="12">
        <v>1</v>
      </c>
    </row>
    <row r="31" spans="1:17" x14ac:dyDescent="0.2">
      <c r="A31" s="12" t="s">
        <v>142</v>
      </c>
      <c r="B31" s="12">
        <v>16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3</v>
      </c>
      <c r="L31" s="12">
        <v>0</v>
      </c>
      <c r="M31" s="12">
        <v>0</v>
      </c>
      <c r="N31" s="12">
        <v>12</v>
      </c>
      <c r="O31" s="12">
        <v>0</v>
      </c>
      <c r="P31" s="12">
        <v>0</v>
      </c>
      <c r="Q31" s="12">
        <v>0</v>
      </c>
    </row>
    <row r="32" spans="1:17" x14ac:dyDescent="0.2">
      <c r="A32" s="12" t="s">
        <v>143</v>
      </c>
      <c r="B32" s="12">
        <v>8</v>
      </c>
      <c r="C32" s="12">
        <v>1</v>
      </c>
      <c r="D32" s="12">
        <v>0</v>
      </c>
      <c r="E32" s="12">
        <v>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2</v>
      </c>
      <c r="O32" s="12">
        <v>0</v>
      </c>
      <c r="P32" s="12">
        <v>0</v>
      </c>
      <c r="Q32" s="12">
        <v>0</v>
      </c>
    </row>
    <row r="33" spans="1:17" x14ac:dyDescent="0.2">
      <c r="A33" s="12" t="s">
        <v>144</v>
      </c>
      <c r="B33" s="12">
        <v>194</v>
      </c>
      <c r="C33" s="12">
        <v>4</v>
      </c>
      <c r="D33" s="12">
        <v>0</v>
      </c>
      <c r="E33" s="12">
        <v>113</v>
      </c>
      <c r="F33" s="12">
        <v>0</v>
      </c>
      <c r="G33" s="12">
        <v>0</v>
      </c>
      <c r="H33" s="12">
        <v>0</v>
      </c>
      <c r="I33" s="12">
        <v>1</v>
      </c>
      <c r="J33" s="12">
        <v>0</v>
      </c>
      <c r="K33" s="12">
        <v>28</v>
      </c>
      <c r="L33" s="12">
        <v>0</v>
      </c>
      <c r="M33" s="12">
        <v>0</v>
      </c>
      <c r="N33" s="12">
        <v>48</v>
      </c>
      <c r="O33" s="12">
        <v>0</v>
      </c>
      <c r="P33" s="12">
        <v>0</v>
      </c>
      <c r="Q33" s="12">
        <v>0</v>
      </c>
    </row>
    <row r="34" spans="1:17" x14ac:dyDescent="0.2">
      <c r="A34" s="12" t="s">
        <v>145</v>
      </c>
      <c r="B34" s="12">
        <v>138</v>
      </c>
      <c r="C34" s="12">
        <v>2</v>
      </c>
      <c r="D34" s="12">
        <v>0</v>
      </c>
      <c r="E34" s="12">
        <v>53</v>
      </c>
      <c r="F34" s="12">
        <v>0</v>
      </c>
      <c r="G34" s="12">
        <v>0</v>
      </c>
      <c r="H34" s="12">
        <v>1</v>
      </c>
      <c r="I34" s="12">
        <v>1</v>
      </c>
      <c r="J34" s="12">
        <v>0</v>
      </c>
      <c r="K34" s="12">
        <v>16</v>
      </c>
      <c r="L34" s="12">
        <v>0</v>
      </c>
      <c r="M34" s="12">
        <v>0</v>
      </c>
      <c r="N34" s="12">
        <v>64</v>
      </c>
      <c r="O34" s="12">
        <v>1</v>
      </c>
      <c r="P34" s="12">
        <v>0</v>
      </c>
      <c r="Q34" s="12">
        <v>0</v>
      </c>
    </row>
    <row r="35" spans="1:17" x14ac:dyDescent="0.2">
      <c r="A35" s="12" t="s">
        <v>146</v>
      </c>
      <c r="B35" s="12">
        <v>716</v>
      </c>
      <c r="C35" s="12">
        <v>141</v>
      </c>
      <c r="D35" s="12">
        <v>0</v>
      </c>
      <c r="E35" s="12">
        <v>8</v>
      </c>
      <c r="F35" s="12">
        <v>0</v>
      </c>
      <c r="G35" s="12">
        <v>2</v>
      </c>
      <c r="H35" s="12">
        <v>17</v>
      </c>
      <c r="I35" s="12">
        <v>5</v>
      </c>
      <c r="J35" s="12">
        <v>5</v>
      </c>
      <c r="K35" s="12">
        <v>82</v>
      </c>
      <c r="L35" s="12">
        <v>0</v>
      </c>
      <c r="M35" s="12">
        <v>1</v>
      </c>
      <c r="N35" s="12">
        <v>426</v>
      </c>
      <c r="O35" s="12">
        <v>25</v>
      </c>
      <c r="P35" s="12">
        <v>4</v>
      </c>
      <c r="Q35" s="12">
        <v>0</v>
      </c>
    </row>
    <row r="36" spans="1:17" x14ac:dyDescent="0.2">
      <c r="A36" s="12" t="s">
        <v>147</v>
      </c>
      <c r="B36" s="12">
        <v>158</v>
      </c>
      <c r="C36" s="12">
        <v>33</v>
      </c>
      <c r="D36" s="12">
        <v>0</v>
      </c>
      <c r="E36" s="12">
        <v>1</v>
      </c>
      <c r="F36" s="12">
        <v>0</v>
      </c>
      <c r="G36" s="12">
        <v>0</v>
      </c>
      <c r="H36" s="12">
        <v>1</v>
      </c>
      <c r="I36" s="12">
        <v>1</v>
      </c>
      <c r="J36" s="12">
        <v>2</v>
      </c>
      <c r="K36" s="12">
        <v>21</v>
      </c>
      <c r="L36" s="12">
        <v>1</v>
      </c>
      <c r="M36" s="12">
        <v>1</v>
      </c>
      <c r="N36" s="12">
        <v>83</v>
      </c>
      <c r="O36" s="12">
        <v>10</v>
      </c>
      <c r="P36" s="12">
        <v>4</v>
      </c>
      <c r="Q36" s="12">
        <v>0</v>
      </c>
    </row>
    <row r="37" spans="1:17" x14ac:dyDescent="0.2">
      <c r="A37" s="12" t="s">
        <v>148</v>
      </c>
      <c r="B37" s="12">
        <v>1232</v>
      </c>
      <c r="C37" s="12">
        <v>268</v>
      </c>
      <c r="D37" s="12">
        <v>1</v>
      </c>
      <c r="E37" s="12">
        <v>29</v>
      </c>
      <c r="F37" s="12">
        <v>2</v>
      </c>
      <c r="G37" s="12">
        <v>3</v>
      </c>
      <c r="H37" s="12">
        <v>13</v>
      </c>
      <c r="I37" s="12">
        <v>9</v>
      </c>
      <c r="J37" s="12">
        <v>48</v>
      </c>
      <c r="K37" s="12">
        <v>161</v>
      </c>
      <c r="L37" s="12">
        <v>1</v>
      </c>
      <c r="M37" s="12">
        <v>6</v>
      </c>
      <c r="N37" s="12">
        <v>622</v>
      </c>
      <c r="O37" s="12">
        <v>35</v>
      </c>
      <c r="P37" s="12">
        <v>34</v>
      </c>
      <c r="Q37" s="12">
        <v>0</v>
      </c>
    </row>
    <row r="38" spans="1:17" x14ac:dyDescent="0.2">
      <c r="A38" s="12" t="s">
        <v>149</v>
      </c>
      <c r="B38" s="12">
        <v>1142</v>
      </c>
      <c r="C38" s="12">
        <v>247</v>
      </c>
      <c r="D38" s="12">
        <v>2</v>
      </c>
      <c r="E38" s="12">
        <v>31</v>
      </c>
      <c r="F38" s="12">
        <v>1</v>
      </c>
      <c r="G38" s="12">
        <v>2</v>
      </c>
      <c r="H38" s="12">
        <v>5</v>
      </c>
      <c r="I38" s="12">
        <v>11</v>
      </c>
      <c r="J38" s="12">
        <v>16</v>
      </c>
      <c r="K38" s="12">
        <v>122</v>
      </c>
      <c r="L38" s="12">
        <v>4</v>
      </c>
      <c r="M38" s="12">
        <v>10</v>
      </c>
      <c r="N38" s="12">
        <v>632</v>
      </c>
      <c r="O38" s="12">
        <v>37</v>
      </c>
      <c r="P38" s="12">
        <v>21</v>
      </c>
      <c r="Q38" s="12">
        <v>1</v>
      </c>
    </row>
    <row r="39" spans="1:17" x14ac:dyDescent="0.2">
      <c r="A39" s="12" t="s">
        <v>150</v>
      </c>
      <c r="B39" s="12">
        <v>545</v>
      </c>
      <c r="C39" s="12">
        <v>119</v>
      </c>
      <c r="D39" s="12">
        <v>3</v>
      </c>
      <c r="E39" s="12">
        <v>24</v>
      </c>
      <c r="F39" s="12">
        <v>2</v>
      </c>
      <c r="G39" s="12">
        <v>0</v>
      </c>
      <c r="H39" s="12">
        <v>14</v>
      </c>
      <c r="I39" s="12">
        <v>9</v>
      </c>
      <c r="J39" s="12">
        <v>17</v>
      </c>
      <c r="K39" s="12">
        <v>67</v>
      </c>
      <c r="L39" s="12">
        <v>1</v>
      </c>
      <c r="M39" s="12">
        <v>12</v>
      </c>
      <c r="N39" s="12">
        <v>219</v>
      </c>
      <c r="O39" s="12">
        <v>32</v>
      </c>
      <c r="P39" s="12">
        <v>26</v>
      </c>
      <c r="Q39" s="12">
        <v>0</v>
      </c>
    </row>
    <row r="40" spans="1:17" x14ac:dyDescent="0.2">
      <c r="A40" s="12" t="s">
        <v>151</v>
      </c>
      <c r="B40" s="12">
        <v>3873</v>
      </c>
      <c r="C40" s="12">
        <v>1472</v>
      </c>
      <c r="D40" s="12">
        <v>4</v>
      </c>
      <c r="E40" s="12">
        <v>32</v>
      </c>
      <c r="F40" s="12">
        <v>0</v>
      </c>
      <c r="G40" s="12">
        <v>7</v>
      </c>
      <c r="H40" s="12">
        <v>15</v>
      </c>
      <c r="I40" s="12">
        <v>178</v>
      </c>
      <c r="J40" s="12">
        <v>144</v>
      </c>
      <c r="K40" s="12">
        <v>160</v>
      </c>
      <c r="L40" s="12">
        <v>1</v>
      </c>
      <c r="M40" s="12">
        <v>108</v>
      </c>
      <c r="N40" s="12">
        <v>1526</v>
      </c>
      <c r="O40" s="12">
        <v>43</v>
      </c>
      <c r="P40" s="12">
        <v>181</v>
      </c>
      <c r="Q40" s="12">
        <v>2</v>
      </c>
    </row>
    <row r="41" spans="1:17" x14ac:dyDescent="0.2">
      <c r="A41" s="12" t="s">
        <v>152</v>
      </c>
      <c r="B41" s="12">
        <v>917</v>
      </c>
      <c r="C41" s="12">
        <v>110</v>
      </c>
      <c r="D41" s="12">
        <v>3</v>
      </c>
      <c r="E41" s="12">
        <v>28</v>
      </c>
      <c r="F41" s="12">
        <v>2</v>
      </c>
      <c r="G41" s="12">
        <v>0</v>
      </c>
      <c r="H41" s="12">
        <v>17</v>
      </c>
      <c r="I41" s="12">
        <v>25</v>
      </c>
      <c r="J41" s="12">
        <v>18</v>
      </c>
      <c r="K41" s="12">
        <v>226</v>
      </c>
      <c r="L41" s="12">
        <v>0</v>
      </c>
      <c r="M41" s="12">
        <v>15</v>
      </c>
      <c r="N41" s="12">
        <v>441</v>
      </c>
      <c r="O41" s="12">
        <v>6</v>
      </c>
      <c r="P41" s="12">
        <v>26</v>
      </c>
      <c r="Q41" s="12">
        <v>0</v>
      </c>
    </row>
    <row r="42" spans="1:17" x14ac:dyDescent="0.2">
      <c r="A42" s="12" t="s">
        <v>153</v>
      </c>
      <c r="B42" s="12">
        <v>299</v>
      </c>
      <c r="C42" s="12">
        <v>61</v>
      </c>
      <c r="D42" s="12">
        <v>0</v>
      </c>
      <c r="E42" s="12">
        <v>0</v>
      </c>
      <c r="F42" s="12">
        <v>0</v>
      </c>
      <c r="G42" s="12">
        <v>0</v>
      </c>
      <c r="H42" s="12">
        <v>11</v>
      </c>
      <c r="I42" s="12">
        <v>5</v>
      </c>
      <c r="J42" s="12">
        <v>10</v>
      </c>
      <c r="K42" s="12">
        <v>36</v>
      </c>
      <c r="L42" s="12">
        <v>0</v>
      </c>
      <c r="M42" s="12">
        <v>2</v>
      </c>
      <c r="N42" s="12">
        <v>160</v>
      </c>
      <c r="O42" s="12">
        <v>9</v>
      </c>
      <c r="P42" s="12">
        <v>5</v>
      </c>
      <c r="Q42" s="12">
        <v>0</v>
      </c>
    </row>
    <row r="43" spans="1:17" x14ac:dyDescent="0.2">
      <c r="A43" s="12" t="s">
        <v>154</v>
      </c>
      <c r="B43" s="12">
        <v>457</v>
      </c>
      <c r="C43" s="12">
        <v>112</v>
      </c>
      <c r="D43" s="12">
        <v>0</v>
      </c>
      <c r="E43" s="12">
        <v>2</v>
      </c>
      <c r="F43" s="12">
        <v>0</v>
      </c>
      <c r="G43" s="12">
        <v>0</v>
      </c>
      <c r="H43" s="12">
        <v>8</v>
      </c>
      <c r="I43" s="12">
        <v>7</v>
      </c>
      <c r="J43" s="12">
        <v>32</v>
      </c>
      <c r="K43" s="12">
        <v>36</v>
      </c>
      <c r="L43" s="12">
        <v>0</v>
      </c>
      <c r="M43" s="12">
        <v>2</v>
      </c>
      <c r="N43" s="12">
        <v>244</v>
      </c>
      <c r="O43" s="12">
        <v>8</v>
      </c>
      <c r="P43" s="12">
        <v>6</v>
      </c>
      <c r="Q43" s="12">
        <v>0</v>
      </c>
    </row>
    <row r="44" spans="1:17" x14ac:dyDescent="0.2">
      <c r="A44" s="22" t="s">
        <v>230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7" spans="1:17" x14ac:dyDescent="0.2">
      <c r="A47" s="12" t="s">
        <v>245</v>
      </c>
    </row>
    <row r="48" spans="1:17" x14ac:dyDescent="0.2">
      <c r="A48" s="13"/>
      <c r="B48" s="14"/>
      <c r="C48" s="14"/>
      <c r="D48" s="14"/>
      <c r="E48" s="15" t="s">
        <v>216</v>
      </c>
      <c r="F48" s="14"/>
      <c r="G48" s="14"/>
      <c r="H48" s="15" t="s">
        <v>217</v>
      </c>
      <c r="I48" s="15" t="s">
        <v>218</v>
      </c>
      <c r="J48" s="15" t="s">
        <v>219</v>
      </c>
      <c r="K48" s="15" t="s">
        <v>220</v>
      </c>
      <c r="L48" s="14"/>
      <c r="M48" s="14"/>
      <c r="N48" s="14"/>
      <c r="O48" s="14"/>
      <c r="P48" s="14"/>
      <c r="Q48" s="16"/>
    </row>
    <row r="49" spans="1:17" s="17" customFormat="1" x14ac:dyDescent="0.2">
      <c r="A49" s="18" t="s">
        <v>243</v>
      </c>
      <c r="B49" s="19" t="s">
        <v>2</v>
      </c>
      <c r="C49" s="19" t="s">
        <v>3</v>
      </c>
      <c r="D49" s="19" t="s">
        <v>4</v>
      </c>
      <c r="E49" s="19" t="s">
        <v>221</v>
      </c>
      <c r="F49" s="19" t="s">
        <v>6</v>
      </c>
      <c r="G49" s="19" t="s">
        <v>7</v>
      </c>
      <c r="H49" s="19" t="s">
        <v>222</v>
      </c>
      <c r="I49" s="19" t="s">
        <v>223</v>
      </c>
      <c r="J49" s="19" t="s">
        <v>224</v>
      </c>
      <c r="K49" s="19" t="s">
        <v>225</v>
      </c>
      <c r="L49" s="19" t="s">
        <v>11</v>
      </c>
      <c r="M49" s="19" t="s">
        <v>12</v>
      </c>
      <c r="N49" s="19" t="s">
        <v>13</v>
      </c>
      <c r="O49" s="19" t="s">
        <v>14</v>
      </c>
      <c r="P49" s="19" t="s">
        <v>15</v>
      </c>
      <c r="Q49" s="20" t="s">
        <v>16</v>
      </c>
    </row>
    <row r="50" spans="1:17" x14ac:dyDescent="0.2">
      <c r="A50" s="12" t="s">
        <v>244</v>
      </c>
      <c r="B50" s="12">
        <v>362568</v>
      </c>
      <c r="C50" s="12">
        <v>99826</v>
      </c>
      <c r="D50" s="12">
        <v>7103</v>
      </c>
      <c r="E50" s="12">
        <v>20755</v>
      </c>
      <c r="F50" s="12">
        <v>5053</v>
      </c>
      <c r="G50" s="12">
        <v>7046</v>
      </c>
      <c r="H50" s="12">
        <v>8267</v>
      </c>
      <c r="I50" s="12">
        <v>38077</v>
      </c>
      <c r="J50" s="12">
        <v>27843</v>
      </c>
      <c r="K50" s="12">
        <v>50424</v>
      </c>
      <c r="L50" s="12">
        <v>2500</v>
      </c>
      <c r="M50" s="12">
        <v>16009</v>
      </c>
      <c r="N50" s="12">
        <v>48895</v>
      </c>
      <c r="O50" s="12">
        <v>6823</v>
      </c>
      <c r="P50" s="12">
        <v>22561</v>
      </c>
      <c r="Q50" s="12">
        <v>1386</v>
      </c>
    </row>
    <row r="51" spans="1:17" x14ac:dyDescent="0.2">
      <c r="A51" s="12" t="s">
        <v>3</v>
      </c>
      <c r="B51" s="12">
        <v>99282</v>
      </c>
      <c r="C51" s="12">
        <v>84136</v>
      </c>
      <c r="D51" s="12">
        <v>128</v>
      </c>
      <c r="E51" s="12">
        <v>255</v>
      </c>
      <c r="F51" s="12">
        <v>84</v>
      </c>
      <c r="G51" s="12">
        <v>88</v>
      </c>
      <c r="H51" s="12">
        <v>204</v>
      </c>
      <c r="I51" s="12">
        <v>603</v>
      </c>
      <c r="J51" s="12">
        <v>3769</v>
      </c>
      <c r="K51" s="12">
        <v>3126</v>
      </c>
      <c r="L51" s="12">
        <v>66</v>
      </c>
      <c r="M51" s="12">
        <v>1596</v>
      </c>
      <c r="N51" s="12">
        <v>3927</v>
      </c>
      <c r="O51" s="12">
        <v>311</v>
      </c>
      <c r="P51" s="12">
        <v>925</v>
      </c>
      <c r="Q51" s="12">
        <v>64</v>
      </c>
    </row>
    <row r="52" spans="1:17" x14ac:dyDescent="0.2">
      <c r="A52" s="12" t="s">
        <v>4</v>
      </c>
      <c r="B52" s="12">
        <v>8210</v>
      </c>
      <c r="C52" s="12">
        <v>273</v>
      </c>
      <c r="D52" s="12">
        <v>5734</v>
      </c>
      <c r="E52" s="12">
        <v>235</v>
      </c>
      <c r="F52" s="12">
        <v>5</v>
      </c>
      <c r="G52" s="12">
        <v>7</v>
      </c>
      <c r="H52" s="12">
        <v>35</v>
      </c>
      <c r="I52" s="12">
        <v>1042</v>
      </c>
      <c r="J52" s="12">
        <v>45</v>
      </c>
      <c r="K52" s="12">
        <v>323</v>
      </c>
      <c r="L52" s="12">
        <v>9</v>
      </c>
      <c r="M52" s="12">
        <v>70</v>
      </c>
      <c r="N52" s="12">
        <v>360</v>
      </c>
      <c r="O52" s="12">
        <v>19</v>
      </c>
      <c r="P52" s="12">
        <v>53</v>
      </c>
      <c r="Q52" s="12">
        <v>0</v>
      </c>
    </row>
    <row r="53" spans="1:17" x14ac:dyDescent="0.2">
      <c r="A53" s="12" t="s">
        <v>5</v>
      </c>
      <c r="B53" s="12">
        <v>22736</v>
      </c>
      <c r="C53" s="12">
        <v>544</v>
      </c>
      <c r="D53" s="12">
        <v>248</v>
      </c>
      <c r="E53" s="12">
        <v>16542</v>
      </c>
      <c r="F53" s="12">
        <v>40</v>
      </c>
      <c r="G53" s="12">
        <v>60</v>
      </c>
      <c r="H53" s="12">
        <v>246</v>
      </c>
      <c r="I53" s="12">
        <v>1701</v>
      </c>
      <c r="J53" s="12">
        <v>111</v>
      </c>
      <c r="K53" s="12">
        <v>1313</v>
      </c>
      <c r="L53" s="12">
        <v>21</v>
      </c>
      <c r="M53" s="12">
        <v>86</v>
      </c>
      <c r="N53" s="12">
        <v>1444</v>
      </c>
      <c r="O53" s="12">
        <v>111</v>
      </c>
      <c r="P53" s="12">
        <v>264</v>
      </c>
      <c r="Q53" s="12">
        <v>5</v>
      </c>
    </row>
    <row r="54" spans="1:17" x14ac:dyDescent="0.2">
      <c r="A54" s="12" t="s">
        <v>6</v>
      </c>
      <c r="B54" s="12">
        <v>7187</v>
      </c>
      <c r="C54" s="12">
        <v>491</v>
      </c>
      <c r="D54" s="12">
        <v>20</v>
      </c>
      <c r="E54" s="12">
        <v>57</v>
      </c>
      <c r="F54" s="12">
        <v>4023</v>
      </c>
      <c r="G54" s="12">
        <v>32</v>
      </c>
      <c r="H54" s="12">
        <v>52</v>
      </c>
      <c r="I54" s="12">
        <v>78</v>
      </c>
      <c r="J54" s="12">
        <v>122</v>
      </c>
      <c r="K54" s="12">
        <v>841</v>
      </c>
      <c r="L54" s="12">
        <v>15</v>
      </c>
      <c r="M54" s="12">
        <v>27</v>
      </c>
      <c r="N54" s="12">
        <v>1224</v>
      </c>
      <c r="O54" s="12">
        <v>83</v>
      </c>
      <c r="P54" s="12">
        <v>122</v>
      </c>
      <c r="Q54" s="12">
        <v>0</v>
      </c>
    </row>
    <row r="55" spans="1:17" x14ac:dyDescent="0.2">
      <c r="A55" s="12" t="s">
        <v>7</v>
      </c>
      <c r="B55" s="12">
        <v>13295</v>
      </c>
      <c r="C55" s="12">
        <v>670</v>
      </c>
      <c r="D55" s="12">
        <v>40</v>
      </c>
      <c r="E55" s="12">
        <v>365</v>
      </c>
      <c r="F55" s="12">
        <v>84</v>
      </c>
      <c r="G55" s="12">
        <v>6001</v>
      </c>
      <c r="H55" s="12">
        <v>277</v>
      </c>
      <c r="I55" s="12">
        <v>487</v>
      </c>
      <c r="J55" s="12">
        <v>201</v>
      </c>
      <c r="K55" s="12">
        <v>2267</v>
      </c>
      <c r="L55" s="12">
        <v>34</v>
      </c>
      <c r="M55" s="12">
        <v>82</v>
      </c>
      <c r="N55" s="12">
        <v>2488</v>
      </c>
      <c r="O55" s="12">
        <v>110</v>
      </c>
      <c r="P55" s="12">
        <v>187</v>
      </c>
      <c r="Q55" s="12">
        <v>2</v>
      </c>
    </row>
    <row r="56" spans="1:17" x14ac:dyDescent="0.2">
      <c r="A56" s="12" t="s">
        <v>8</v>
      </c>
      <c r="B56" s="12">
        <v>10153</v>
      </c>
      <c r="C56" s="12">
        <v>569</v>
      </c>
      <c r="D56" s="12">
        <v>49</v>
      </c>
      <c r="E56" s="12">
        <v>221</v>
      </c>
      <c r="F56" s="12">
        <v>40</v>
      </c>
      <c r="G56" s="12">
        <v>56</v>
      </c>
      <c r="H56" s="12">
        <v>6075</v>
      </c>
      <c r="I56" s="12">
        <v>200</v>
      </c>
      <c r="J56" s="12">
        <v>94</v>
      </c>
      <c r="K56" s="12">
        <v>1010</v>
      </c>
      <c r="L56" s="12">
        <v>7</v>
      </c>
      <c r="M56" s="12">
        <v>57</v>
      </c>
      <c r="N56" s="12">
        <v>1451</v>
      </c>
      <c r="O56" s="12">
        <v>43</v>
      </c>
      <c r="P56" s="12">
        <v>271</v>
      </c>
      <c r="Q56" s="12">
        <v>10</v>
      </c>
    </row>
    <row r="57" spans="1:17" x14ac:dyDescent="0.2">
      <c r="A57" s="12" t="s">
        <v>9</v>
      </c>
      <c r="B57" s="12">
        <v>38162</v>
      </c>
      <c r="C57" s="12">
        <v>737</v>
      </c>
      <c r="D57" s="12">
        <v>539</v>
      </c>
      <c r="E57" s="12">
        <v>1151</v>
      </c>
      <c r="F57" s="12">
        <v>18</v>
      </c>
      <c r="G57" s="12">
        <v>15</v>
      </c>
      <c r="H57" s="12">
        <v>85</v>
      </c>
      <c r="I57" s="12">
        <v>32465</v>
      </c>
      <c r="J57" s="12">
        <v>129</v>
      </c>
      <c r="K57" s="12">
        <v>1279</v>
      </c>
      <c r="L57" s="12">
        <v>16</v>
      </c>
      <c r="M57" s="12">
        <v>58</v>
      </c>
      <c r="N57" s="12">
        <v>1428</v>
      </c>
      <c r="O57" s="12">
        <v>63</v>
      </c>
      <c r="P57" s="12">
        <v>174</v>
      </c>
      <c r="Q57" s="12">
        <v>5</v>
      </c>
    </row>
    <row r="58" spans="1:17" x14ac:dyDescent="0.2">
      <c r="A58" s="12" t="s">
        <v>130</v>
      </c>
      <c r="B58" s="12">
        <v>26934</v>
      </c>
      <c r="C58" s="12">
        <v>3072</v>
      </c>
      <c r="D58" s="12">
        <v>20</v>
      </c>
      <c r="E58" s="12">
        <v>64</v>
      </c>
      <c r="F58" s="12">
        <v>19</v>
      </c>
      <c r="G58" s="12">
        <v>15</v>
      </c>
      <c r="H58" s="12">
        <v>25</v>
      </c>
      <c r="I58" s="12">
        <v>85</v>
      </c>
      <c r="J58" s="12">
        <v>21561</v>
      </c>
      <c r="K58" s="12">
        <v>724</v>
      </c>
      <c r="L58" s="12">
        <v>37</v>
      </c>
      <c r="M58" s="12">
        <v>110</v>
      </c>
      <c r="N58" s="12">
        <v>874</v>
      </c>
      <c r="O58" s="12">
        <v>195</v>
      </c>
      <c r="P58" s="12">
        <v>132</v>
      </c>
      <c r="Q58" s="12">
        <v>1</v>
      </c>
    </row>
    <row r="59" spans="1:17" x14ac:dyDescent="0.2">
      <c r="A59" s="12" t="s">
        <v>10</v>
      </c>
      <c r="B59" s="12">
        <v>26464</v>
      </c>
      <c r="C59" s="12">
        <v>907</v>
      </c>
      <c r="D59" s="12">
        <v>34</v>
      </c>
      <c r="E59" s="12">
        <v>137</v>
      </c>
      <c r="F59" s="12">
        <v>52</v>
      </c>
      <c r="G59" s="12">
        <v>45</v>
      </c>
      <c r="H59" s="12">
        <v>42</v>
      </c>
      <c r="I59" s="12">
        <v>100</v>
      </c>
      <c r="J59" s="12">
        <v>185</v>
      </c>
      <c r="K59" s="12">
        <v>22074</v>
      </c>
      <c r="L59" s="12">
        <v>37</v>
      </c>
      <c r="M59" s="12">
        <v>193</v>
      </c>
      <c r="N59" s="12">
        <v>1790</v>
      </c>
      <c r="O59" s="12">
        <v>112</v>
      </c>
      <c r="P59" s="12">
        <v>751</v>
      </c>
      <c r="Q59" s="12">
        <v>5</v>
      </c>
    </row>
    <row r="60" spans="1:17" x14ac:dyDescent="0.2">
      <c r="A60" s="12" t="s">
        <v>11</v>
      </c>
      <c r="B60" s="12">
        <v>2533</v>
      </c>
      <c r="C60" s="12">
        <v>214</v>
      </c>
      <c r="D60" s="12">
        <v>1</v>
      </c>
      <c r="E60" s="12">
        <v>20</v>
      </c>
      <c r="F60" s="12">
        <v>8</v>
      </c>
      <c r="G60" s="12">
        <v>2</v>
      </c>
      <c r="H60" s="12">
        <v>2</v>
      </c>
      <c r="I60" s="12">
        <v>19</v>
      </c>
      <c r="J60" s="12">
        <v>62</v>
      </c>
      <c r="K60" s="12">
        <v>182</v>
      </c>
      <c r="L60" s="12">
        <v>1463</v>
      </c>
      <c r="M60" s="12">
        <v>21</v>
      </c>
      <c r="N60" s="12">
        <v>221</v>
      </c>
      <c r="O60" s="12">
        <v>284</v>
      </c>
      <c r="P60" s="12">
        <v>33</v>
      </c>
      <c r="Q60" s="12">
        <v>1</v>
      </c>
    </row>
    <row r="61" spans="1:17" x14ac:dyDescent="0.2">
      <c r="A61" s="12" t="s">
        <v>12</v>
      </c>
      <c r="B61" s="12">
        <v>17358</v>
      </c>
      <c r="C61" s="12">
        <v>1883</v>
      </c>
      <c r="D61" s="12">
        <v>24</v>
      </c>
      <c r="E61" s="12">
        <v>47</v>
      </c>
      <c r="F61" s="12">
        <v>11</v>
      </c>
      <c r="G61" s="12">
        <v>12</v>
      </c>
      <c r="H61" s="12">
        <v>24</v>
      </c>
      <c r="I61" s="12">
        <v>90</v>
      </c>
      <c r="J61" s="12">
        <v>190</v>
      </c>
      <c r="K61" s="12">
        <v>1091</v>
      </c>
      <c r="L61" s="12">
        <v>13</v>
      </c>
      <c r="M61" s="12">
        <v>12720</v>
      </c>
      <c r="N61" s="12">
        <v>854</v>
      </c>
      <c r="O61" s="12">
        <v>71</v>
      </c>
      <c r="P61" s="12">
        <v>326</v>
      </c>
      <c r="Q61" s="12">
        <v>2</v>
      </c>
    </row>
    <row r="62" spans="1:17" x14ac:dyDescent="0.2">
      <c r="A62" s="12" t="s">
        <v>13</v>
      </c>
      <c r="B62" s="12">
        <v>48334</v>
      </c>
      <c r="C62" s="12">
        <v>2841</v>
      </c>
      <c r="D62" s="12">
        <v>196</v>
      </c>
      <c r="E62" s="12">
        <v>791</v>
      </c>
      <c r="F62" s="12">
        <v>567</v>
      </c>
      <c r="G62" s="12">
        <v>621</v>
      </c>
      <c r="H62" s="12">
        <v>928</v>
      </c>
      <c r="I62" s="12">
        <v>721</v>
      </c>
      <c r="J62" s="12">
        <v>713</v>
      </c>
      <c r="K62" s="12">
        <v>10900</v>
      </c>
      <c r="L62" s="12">
        <v>307</v>
      </c>
      <c r="M62" s="12">
        <v>466</v>
      </c>
      <c r="N62" s="12">
        <v>26097</v>
      </c>
      <c r="O62" s="12">
        <v>929</v>
      </c>
      <c r="P62" s="12">
        <v>2117</v>
      </c>
      <c r="Q62" s="12">
        <v>140</v>
      </c>
    </row>
    <row r="63" spans="1:17" x14ac:dyDescent="0.2">
      <c r="A63" s="12" t="s">
        <v>14</v>
      </c>
      <c r="B63" s="12">
        <v>6442</v>
      </c>
      <c r="C63" s="12">
        <v>270</v>
      </c>
      <c r="D63" s="12">
        <v>5</v>
      </c>
      <c r="E63" s="12">
        <v>33</v>
      </c>
      <c r="F63" s="12">
        <v>14</v>
      </c>
      <c r="G63" s="12">
        <v>37</v>
      </c>
      <c r="H63" s="12">
        <v>20</v>
      </c>
      <c r="I63" s="12">
        <v>32</v>
      </c>
      <c r="J63" s="12">
        <v>222</v>
      </c>
      <c r="K63" s="12">
        <v>501</v>
      </c>
      <c r="L63" s="12">
        <v>424</v>
      </c>
      <c r="M63" s="12">
        <v>48</v>
      </c>
      <c r="N63" s="12">
        <v>532</v>
      </c>
      <c r="O63" s="12">
        <v>4202</v>
      </c>
      <c r="P63" s="12">
        <v>102</v>
      </c>
      <c r="Q63" s="12">
        <v>0</v>
      </c>
    </row>
    <row r="64" spans="1:17" x14ac:dyDescent="0.2">
      <c r="A64" s="12" t="s">
        <v>15</v>
      </c>
      <c r="B64" s="12">
        <v>26409</v>
      </c>
      <c r="C64" s="12">
        <v>1598</v>
      </c>
      <c r="D64" s="12">
        <v>50</v>
      </c>
      <c r="E64" s="12">
        <v>197</v>
      </c>
      <c r="F64" s="12">
        <v>72</v>
      </c>
      <c r="G64" s="12">
        <v>31</v>
      </c>
      <c r="H64" s="12">
        <v>164</v>
      </c>
      <c r="I64" s="12">
        <v>295</v>
      </c>
      <c r="J64" s="12">
        <v>258</v>
      </c>
      <c r="K64" s="12">
        <v>3763</v>
      </c>
      <c r="L64" s="12">
        <v>32</v>
      </c>
      <c r="M64" s="12">
        <v>340</v>
      </c>
      <c r="N64" s="12">
        <v>2596</v>
      </c>
      <c r="O64" s="12">
        <v>156</v>
      </c>
      <c r="P64" s="12">
        <v>16851</v>
      </c>
      <c r="Q64" s="12">
        <v>6</v>
      </c>
    </row>
    <row r="65" spans="1:17" x14ac:dyDescent="0.2">
      <c r="A65" s="12" t="s">
        <v>16</v>
      </c>
      <c r="B65" s="12">
        <v>2440</v>
      </c>
      <c r="C65" s="12">
        <v>247</v>
      </c>
      <c r="D65" s="12">
        <v>3</v>
      </c>
      <c r="E65" s="12">
        <v>17</v>
      </c>
      <c r="F65" s="12">
        <v>0</v>
      </c>
      <c r="G65" s="12">
        <v>8</v>
      </c>
      <c r="H65" s="12">
        <v>16</v>
      </c>
      <c r="I65" s="12">
        <v>25</v>
      </c>
      <c r="J65" s="12">
        <v>19</v>
      </c>
      <c r="K65" s="12">
        <v>368</v>
      </c>
      <c r="L65" s="12">
        <v>1</v>
      </c>
      <c r="M65" s="12">
        <v>14</v>
      </c>
      <c r="N65" s="12">
        <v>558</v>
      </c>
      <c r="O65" s="12">
        <v>9</v>
      </c>
      <c r="P65" s="12">
        <v>17</v>
      </c>
      <c r="Q65" s="12">
        <v>1138</v>
      </c>
    </row>
    <row r="66" spans="1:17" x14ac:dyDescent="0.2">
      <c r="A66" s="12" t="s">
        <v>131</v>
      </c>
      <c r="B66" s="12">
        <v>30</v>
      </c>
      <c r="C66" s="12">
        <v>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8</v>
      </c>
      <c r="L66" s="12">
        <v>0</v>
      </c>
      <c r="M66" s="12">
        <v>0</v>
      </c>
      <c r="N66" s="12">
        <v>18</v>
      </c>
      <c r="O66" s="12">
        <v>0</v>
      </c>
      <c r="P66" s="12">
        <v>0</v>
      </c>
      <c r="Q66" s="12">
        <v>0</v>
      </c>
    </row>
    <row r="67" spans="1:17" x14ac:dyDescent="0.2">
      <c r="A67" s="12" t="s">
        <v>132</v>
      </c>
      <c r="B67" s="12">
        <v>143</v>
      </c>
      <c r="C67" s="12">
        <v>5</v>
      </c>
      <c r="D67" s="12">
        <v>0</v>
      </c>
      <c r="E67" s="12">
        <v>78</v>
      </c>
      <c r="F67" s="12">
        <v>0</v>
      </c>
      <c r="G67" s="12">
        <v>0</v>
      </c>
      <c r="H67" s="12">
        <v>0</v>
      </c>
      <c r="I67" s="12">
        <v>1</v>
      </c>
      <c r="J67" s="12">
        <v>1</v>
      </c>
      <c r="K67" s="12">
        <v>9</v>
      </c>
      <c r="L67" s="12">
        <v>0</v>
      </c>
      <c r="M67" s="12">
        <v>0</v>
      </c>
      <c r="N67" s="12">
        <v>48</v>
      </c>
      <c r="O67" s="12">
        <v>0</v>
      </c>
      <c r="P67" s="12">
        <v>1</v>
      </c>
      <c r="Q67" s="12">
        <v>0</v>
      </c>
    </row>
    <row r="68" spans="1:17" x14ac:dyDescent="0.2">
      <c r="A68" s="12" t="s">
        <v>133</v>
      </c>
      <c r="B68" s="12">
        <v>14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</v>
      </c>
      <c r="L68" s="12">
        <v>0</v>
      </c>
      <c r="M68" s="12">
        <v>0</v>
      </c>
      <c r="N68" s="12">
        <v>10</v>
      </c>
      <c r="O68" s="12">
        <v>0</v>
      </c>
      <c r="P68" s="12">
        <v>2</v>
      </c>
      <c r="Q68" s="12">
        <v>0</v>
      </c>
    </row>
    <row r="69" spans="1:17" x14ac:dyDescent="0.2">
      <c r="A69" s="12" t="s">
        <v>134</v>
      </c>
      <c r="B69" s="12">
        <v>206</v>
      </c>
      <c r="C69" s="12">
        <v>18</v>
      </c>
      <c r="D69" s="12">
        <v>0</v>
      </c>
      <c r="E69" s="12">
        <v>7</v>
      </c>
      <c r="F69" s="12">
        <v>0</v>
      </c>
      <c r="G69" s="12">
        <v>1</v>
      </c>
      <c r="H69" s="12">
        <v>0</v>
      </c>
      <c r="I69" s="12">
        <v>2</v>
      </c>
      <c r="J69" s="12">
        <v>0</v>
      </c>
      <c r="K69" s="12">
        <v>15</v>
      </c>
      <c r="L69" s="12">
        <v>4</v>
      </c>
      <c r="M69" s="12">
        <v>1</v>
      </c>
      <c r="N69" s="12">
        <v>143</v>
      </c>
      <c r="O69" s="12">
        <v>6</v>
      </c>
      <c r="P69" s="12">
        <v>8</v>
      </c>
      <c r="Q69" s="12">
        <v>1</v>
      </c>
    </row>
    <row r="70" spans="1:17" x14ac:dyDescent="0.2">
      <c r="A70" s="12" t="s">
        <v>135</v>
      </c>
      <c r="B70" s="12">
        <v>255</v>
      </c>
      <c r="C70" s="12">
        <v>17</v>
      </c>
      <c r="D70" s="12">
        <v>0</v>
      </c>
      <c r="E70" s="12">
        <v>10</v>
      </c>
      <c r="F70" s="12">
        <v>2</v>
      </c>
      <c r="G70" s="12">
        <v>8</v>
      </c>
      <c r="H70" s="12">
        <v>3</v>
      </c>
      <c r="I70" s="12">
        <v>1</v>
      </c>
      <c r="J70" s="12">
        <v>6</v>
      </c>
      <c r="K70" s="12">
        <v>37</v>
      </c>
      <c r="L70" s="12">
        <v>2</v>
      </c>
      <c r="M70" s="12">
        <v>2</v>
      </c>
      <c r="N70" s="12">
        <v>161</v>
      </c>
      <c r="O70" s="12">
        <v>1</v>
      </c>
      <c r="P70" s="12">
        <v>5</v>
      </c>
      <c r="Q70" s="12">
        <v>0</v>
      </c>
    </row>
    <row r="71" spans="1:17" x14ac:dyDescent="0.2">
      <c r="A71" s="12" t="s">
        <v>136</v>
      </c>
      <c r="B71" s="12">
        <v>59</v>
      </c>
      <c r="C71" s="12">
        <v>4</v>
      </c>
      <c r="D71" s="12">
        <v>0</v>
      </c>
      <c r="E71" s="12">
        <v>4</v>
      </c>
      <c r="F71" s="12">
        <v>0</v>
      </c>
      <c r="G71" s="12">
        <v>0</v>
      </c>
      <c r="H71" s="12">
        <v>0</v>
      </c>
      <c r="I71" s="12">
        <v>0</v>
      </c>
      <c r="J71" s="12">
        <v>1</v>
      </c>
      <c r="K71" s="12">
        <v>6</v>
      </c>
      <c r="L71" s="12">
        <v>0</v>
      </c>
      <c r="M71" s="12">
        <v>0</v>
      </c>
      <c r="N71" s="12">
        <v>35</v>
      </c>
      <c r="O71" s="12">
        <v>1</v>
      </c>
      <c r="P71" s="12">
        <v>8</v>
      </c>
      <c r="Q71" s="12">
        <v>0</v>
      </c>
    </row>
    <row r="72" spans="1:17" x14ac:dyDescent="0.2">
      <c r="A72" s="12" t="s">
        <v>137</v>
      </c>
      <c r="B72" s="12">
        <v>8</v>
      </c>
      <c r="C72" s="12">
        <v>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5</v>
      </c>
      <c r="O72" s="12">
        <v>1</v>
      </c>
      <c r="P72" s="12">
        <v>0</v>
      </c>
      <c r="Q72" s="12">
        <v>0</v>
      </c>
    </row>
    <row r="73" spans="1:17" x14ac:dyDescent="0.2">
      <c r="A73" s="12" t="s">
        <v>138</v>
      </c>
      <c r="B73" s="12">
        <v>231</v>
      </c>
      <c r="C73" s="12">
        <v>17</v>
      </c>
      <c r="D73" s="12">
        <v>0</v>
      </c>
      <c r="E73" s="12">
        <v>3</v>
      </c>
      <c r="F73" s="12">
        <v>2</v>
      </c>
      <c r="G73" s="12">
        <v>0</v>
      </c>
      <c r="H73" s="12">
        <v>0</v>
      </c>
      <c r="I73" s="12">
        <v>0</v>
      </c>
      <c r="J73" s="12">
        <v>1</v>
      </c>
      <c r="K73" s="12">
        <v>21</v>
      </c>
      <c r="L73" s="12">
        <v>1</v>
      </c>
      <c r="M73" s="12">
        <v>33</v>
      </c>
      <c r="N73" s="12">
        <v>116</v>
      </c>
      <c r="O73" s="12">
        <v>2</v>
      </c>
      <c r="P73" s="12">
        <v>35</v>
      </c>
      <c r="Q73" s="12">
        <v>0</v>
      </c>
    </row>
    <row r="74" spans="1:17" x14ac:dyDescent="0.2">
      <c r="A74" s="12" t="s">
        <v>139</v>
      </c>
      <c r="B74" s="12">
        <v>232</v>
      </c>
      <c r="C74" s="12">
        <v>29</v>
      </c>
      <c r="D74" s="12">
        <v>2</v>
      </c>
      <c r="E74" s="12">
        <v>8</v>
      </c>
      <c r="F74" s="12">
        <v>4</v>
      </c>
      <c r="G74" s="12">
        <v>0</v>
      </c>
      <c r="H74" s="12">
        <v>5</v>
      </c>
      <c r="I74" s="12">
        <v>0</v>
      </c>
      <c r="J74" s="12">
        <v>3</v>
      </c>
      <c r="K74" s="12">
        <v>35</v>
      </c>
      <c r="L74" s="12">
        <v>2</v>
      </c>
      <c r="M74" s="12">
        <v>0</v>
      </c>
      <c r="N74" s="12">
        <v>132</v>
      </c>
      <c r="O74" s="12">
        <v>4</v>
      </c>
      <c r="P74" s="12">
        <v>6</v>
      </c>
      <c r="Q74" s="12">
        <v>2</v>
      </c>
    </row>
    <row r="75" spans="1:17" x14ac:dyDescent="0.2">
      <c r="A75" s="12" t="s">
        <v>140</v>
      </c>
      <c r="B75" s="12">
        <v>43</v>
      </c>
      <c r="C75" s="12">
        <v>9</v>
      </c>
      <c r="D75" s="12">
        <v>1</v>
      </c>
      <c r="E75" s="12">
        <v>1</v>
      </c>
      <c r="F75" s="12">
        <v>2</v>
      </c>
      <c r="G75" s="12">
        <v>0</v>
      </c>
      <c r="H75" s="12">
        <v>0</v>
      </c>
      <c r="I75" s="12">
        <v>0</v>
      </c>
      <c r="J75" s="12">
        <v>1</v>
      </c>
      <c r="K75" s="12">
        <v>8</v>
      </c>
      <c r="L75" s="12">
        <v>0</v>
      </c>
      <c r="M75" s="12">
        <v>2</v>
      </c>
      <c r="N75" s="12">
        <v>13</v>
      </c>
      <c r="O75" s="12">
        <v>2</v>
      </c>
      <c r="P75" s="12">
        <v>3</v>
      </c>
      <c r="Q75" s="12">
        <v>1</v>
      </c>
    </row>
    <row r="76" spans="1:17" x14ac:dyDescent="0.2">
      <c r="A76" s="12" t="s">
        <v>141</v>
      </c>
      <c r="B76" s="12">
        <v>478</v>
      </c>
      <c r="C76" s="12">
        <v>11</v>
      </c>
      <c r="D76" s="12">
        <v>0</v>
      </c>
      <c r="E76" s="12">
        <v>337</v>
      </c>
      <c r="F76" s="12">
        <v>0</v>
      </c>
      <c r="G76" s="12">
        <v>0</v>
      </c>
      <c r="H76" s="12">
        <v>5</v>
      </c>
      <c r="I76" s="12">
        <v>2</v>
      </c>
      <c r="J76" s="12">
        <v>1</v>
      </c>
      <c r="K76" s="12">
        <v>27</v>
      </c>
      <c r="L76" s="12">
        <v>3</v>
      </c>
      <c r="M76" s="12">
        <v>0</v>
      </c>
      <c r="N76" s="12">
        <v>90</v>
      </c>
      <c r="O76" s="12">
        <v>0</v>
      </c>
      <c r="P76" s="12">
        <v>2</v>
      </c>
      <c r="Q76" s="12">
        <v>0</v>
      </c>
    </row>
    <row r="77" spans="1:17" x14ac:dyDescent="0.2">
      <c r="A77" s="12" t="s">
        <v>142</v>
      </c>
      <c r="B77" s="12">
        <v>7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0</v>
      </c>
      <c r="M77" s="12">
        <v>0</v>
      </c>
      <c r="N77" s="12">
        <v>6</v>
      </c>
      <c r="O77" s="12">
        <v>0</v>
      </c>
      <c r="P77" s="12">
        <v>0</v>
      </c>
      <c r="Q77" s="12">
        <v>0</v>
      </c>
    </row>
    <row r="78" spans="1:17" x14ac:dyDescent="0.2">
      <c r="A78" s="12" t="s">
        <v>143</v>
      </c>
      <c r="B78" s="12">
        <v>3</v>
      </c>
      <c r="C78" s="12">
        <v>0</v>
      </c>
      <c r="D78" s="12">
        <v>0</v>
      </c>
      <c r="E78" s="12">
        <v>2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12">
        <v>0</v>
      </c>
      <c r="Q78" s="12">
        <v>0</v>
      </c>
    </row>
    <row r="79" spans="1:17" x14ac:dyDescent="0.2">
      <c r="A79" s="12" t="s">
        <v>144</v>
      </c>
      <c r="B79" s="12">
        <v>94</v>
      </c>
      <c r="C79" s="12">
        <v>2</v>
      </c>
      <c r="D79" s="12">
        <v>0</v>
      </c>
      <c r="E79" s="12">
        <v>58</v>
      </c>
      <c r="F79" s="12">
        <v>0</v>
      </c>
      <c r="G79" s="12">
        <v>0</v>
      </c>
      <c r="H79" s="12">
        <v>0</v>
      </c>
      <c r="I79" s="12">
        <v>1</v>
      </c>
      <c r="J79" s="12">
        <v>0</v>
      </c>
      <c r="K79" s="12">
        <v>12</v>
      </c>
      <c r="L79" s="12">
        <v>0</v>
      </c>
      <c r="M79" s="12">
        <v>0</v>
      </c>
      <c r="N79" s="12">
        <v>21</v>
      </c>
      <c r="O79" s="12">
        <v>0</v>
      </c>
      <c r="P79" s="12">
        <v>0</v>
      </c>
      <c r="Q79" s="12">
        <v>0</v>
      </c>
    </row>
    <row r="80" spans="1:17" x14ac:dyDescent="0.2">
      <c r="A80" s="12" t="s">
        <v>145</v>
      </c>
      <c r="B80" s="12">
        <v>69</v>
      </c>
      <c r="C80" s="12">
        <v>2</v>
      </c>
      <c r="D80" s="12">
        <v>0</v>
      </c>
      <c r="E80" s="12">
        <v>29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9</v>
      </c>
      <c r="L80" s="12">
        <v>0</v>
      </c>
      <c r="M80" s="12">
        <v>0</v>
      </c>
      <c r="N80" s="12">
        <v>28</v>
      </c>
      <c r="O80" s="12">
        <v>1</v>
      </c>
      <c r="P80" s="12">
        <v>0</v>
      </c>
      <c r="Q80" s="12">
        <v>0</v>
      </c>
    </row>
    <row r="81" spans="1:17" x14ac:dyDescent="0.2">
      <c r="A81" s="12" t="s">
        <v>146</v>
      </c>
      <c r="B81" s="12">
        <v>407</v>
      </c>
      <c r="C81" s="12">
        <v>71</v>
      </c>
      <c r="D81" s="12">
        <v>0</v>
      </c>
      <c r="E81" s="12">
        <v>5</v>
      </c>
      <c r="F81" s="12">
        <v>0</v>
      </c>
      <c r="G81" s="12">
        <v>1</v>
      </c>
      <c r="H81" s="12">
        <v>10</v>
      </c>
      <c r="I81" s="12">
        <v>3</v>
      </c>
      <c r="J81" s="12">
        <v>2</v>
      </c>
      <c r="K81" s="12">
        <v>48</v>
      </c>
      <c r="L81" s="12">
        <v>0</v>
      </c>
      <c r="M81" s="12">
        <v>0</v>
      </c>
      <c r="N81" s="12">
        <v>241</v>
      </c>
      <c r="O81" s="12">
        <v>22</v>
      </c>
      <c r="P81" s="12">
        <v>4</v>
      </c>
      <c r="Q81" s="12">
        <v>0</v>
      </c>
    </row>
    <row r="82" spans="1:17" x14ac:dyDescent="0.2">
      <c r="A82" s="12" t="s">
        <v>147</v>
      </c>
      <c r="B82" s="12">
        <v>90</v>
      </c>
      <c r="C82" s="12">
        <v>20</v>
      </c>
      <c r="D82" s="12">
        <v>0</v>
      </c>
      <c r="E82" s="12">
        <v>1</v>
      </c>
      <c r="F82" s="12">
        <v>0</v>
      </c>
      <c r="G82" s="12">
        <v>0</v>
      </c>
      <c r="H82" s="12">
        <v>1</v>
      </c>
      <c r="I82" s="12">
        <v>1</v>
      </c>
      <c r="J82" s="12">
        <v>1</v>
      </c>
      <c r="K82" s="12">
        <v>12</v>
      </c>
      <c r="L82" s="12">
        <v>1</v>
      </c>
      <c r="M82" s="12">
        <v>1</v>
      </c>
      <c r="N82" s="12">
        <v>43</v>
      </c>
      <c r="O82" s="12">
        <v>6</v>
      </c>
      <c r="P82" s="12">
        <v>3</v>
      </c>
      <c r="Q82" s="12">
        <v>0</v>
      </c>
    </row>
    <row r="83" spans="1:17" x14ac:dyDescent="0.2">
      <c r="A83" s="12" t="s">
        <v>148</v>
      </c>
      <c r="B83" s="12">
        <v>646</v>
      </c>
      <c r="C83" s="12">
        <v>153</v>
      </c>
      <c r="D83" s="12">
        <v>1</v>
      </c>
      <c r="E83" s="12">
        <v>15</v>
      </c>
      <c r="F83" s="12">
        <v>2</v>
      </c>
      <c r="G83" s="12">
        <v>2</v>
      </c>
      <c r="H83" s="12">
        <v>4</v>
      </c>
      <c r="I83" s="12">
        <v>4</v>
      </c>
      <c r="J83" s="12">
        <v>25</v>
      </c>
      <c r="K83" s="12">
        <v>78</v>
      </c>
      <c r="L83" s="12">
        <v>1</v>
      </c>
      <c r="M83" s="12">
        <v>4</v>
      </c>
      <c r="N83" s="12">
        <v>320</v>
      </c>
      <c r="O83" s="12">
        <v>18</v>
      </c>
      <c r="P83" s="12">
        <v>19</v>
      </c>
      <c r="Q83" s="12">
        <v>0</v>
      </c>
    </row>
    <row r="84" spans="1:17" x14ac:dyDescent="0.2">
      <c r="A84" s="12" t="s">
        <v>149</v>
      </c>
      <c r="B84" s="12">
        <v>583</v>
      </c>
      <c r="C84" s="12">
        <v>137</v>
      </c>
      <c r="D84" s="12">
        <v>2</v>
      </c>
      <c r="E84" s="12">
        <v>18</v>
      </c>
      <c r="F84" s="12">
        <v>1</v>
      </c>
      <c r="G84" s="12">
        <v>1</v>
      </c>
      <c r="H84" s="12">
        <v>4</v>
      </c>
      <c r="I84" s="12">
        <v>5</v>
      </c>
      <c r="J84" s="12">
        <v>7</v>
      </c>
      <c r="K84" s="12">
        <v>57</v>
      </c>
      <c r="L84" s="12">
        <v>2</v>
      </c>
      <c r="M84" s="12">
        <v>5</v>
      </c>
      <c r="N84" s="12">
        <v>320</v>
      </c>
      <c r="O84" s="12">
        <v>11</v>
      </c>
      <c r="P84" s="12">
        <v>12</v>
      </c>
      <c r="Q84" s="12">
        <v>1</v>
      </c>
    </row>
    <row r="85" spans="1:17" x14ac:dyDescent="0.2">
      <c r="A85" s="12" t="s">
        <v>150</v>
      </c>
      <c r="B85" s="12">
        <v>283</v>
      </c>
      <c r="C85" s="12">
        <v>62</v>
      </c>
      <c r="D85" s="12">
        <v>2</v>
      </c>
      <c r="E85" s="12">
        <v>13</v>
      </c>
      <c r="F85" s="12">
        <v>1</v>
      </c>
      <c r="G85" s="12">
        <v>0</v>
      </c>
      <c r="H85" s="12">
        <v>7</v>
      </c>
      <c r="I85" s="12">
        <v>6</v>
      </c>
      <c r="J85" s="12">
        <v>10</v>
      </c>
      <c r="K85" s="12">
        <v>33</v>
      </c>
      <c r="L85" s="12">
        <v>1</v>
      </c>
      <c r="M85" s="12">
        <v>4</v>
      </c>
      <c r="N85" s="12">
        <v>111</v>
      </c>
      <c r="O85" s="12">
        <v>14</v>
      </c>
      <c r="P85" s="12">
        <v>19</v>
      </c>
      <c r="Q85" s="12">
        <v>0</v>
      </c>
    </row>
    <row r="86" spans="1:17" x14ac:dyDescent="0.2">
      <c r="A86" s="12" t="s">
        <v>151</v>
      </c>
      <c r="B86" s="12">
        <v>1845</v>
      </c>
      <c r="C86" s="12">
        <v>683</v>
      </c>
      <c r="D86" s="12">
        <v>1</v>
      </c>
      <c r="E86" s="12">
        <v>15</v>
      </c>
      <c r="F86" s="12">
        <v>0</v>
      </c>
      <c r="G86" s="12">
        <v>3</v>
      </c>
      <c r="H86" s="12">
        <v>8</v>
      </c>
      <c r="I86" s="12">
        <v>86</v>
      </c>
      <c r="J86" s="12">
        <v>70</v>
      </c>
      <c r="K86" s="12">
        <v>80</v>
      </c>
      <c r="L86" s="12">
        <v>1</v>
      </c>
      <c r="M86" s="12">
        <v>59</v>
      </c>
      <c r="N86" s="12">
        <v>728</v>
      </c>
      <c r="O86" s="12">
        <v>21</v>
      </c>
      <c r="P86" s="12">
        <v>88</v>
      </c>
      <c r="Q86" s="12">
        <v>2</v>
      </c>
    </row>
    <row r="87" spans="1:17" x14ac:dyDescent="0.2">
      <c r="A87" s="12" t="s">
        <v>152</v>
      </c>
      <c r="B87" s="12">
        <v>528</v>
      </c>
      <c r="C87" s="12">
        <v>57</v>
      </c>
      <c r="D87" s="12">
        <v>3</v>
      </c>
      <c r="E87" s="12">
        <v>17</v>
      </c>
      <c r="F87" s="12">
        <v>2</v>
      </c>
      <c r="G87" s="12">
        <v>0</v>
      </c>
      <c r="H87" s="12">
        <v>11</v>
      </c>
      <c r="I87" s="12">
        <v>16</v>
      </c>
      <c r="J87" s="12">
        <v>10</v>
      </c>
      <c r="K87" s="12">
        <v>129</v>
      </c>
      <c r="L87" s="12">
        <v>0</v>
      </c>
      <c r="M87" s="12">
        <v>7</v>
      </c>
      <c r="N87" s="12">
        <v>254</v>
      </c>
      <c r="O87" s="12">
        <v>6</v>
      </c>
      <c r="P87" s="12">
        <v>16</v>
      </c>
      <c r="Q87" s="12">
        <v>0</v>
      </c>
    </row>
    <row r="88" spans="1:17" x14ac:dyDescent="0.2">
      <c r="A88" s="12" t="s">
        <v>153</v>
      </c>
      <c r="B88" s="12">
        <v>151</v>
      </c>
      <c r="C88" s="12">
        <v>28</v>
      </c>
      <c r="D88" s="12">
        <v>0</v>
      </c>
      <c r="E88" s="12">
        <v>0</v>
      </c>
      <c r="F88" s="12">
        <v>0</v>
      </c>
      <c r="G88" s="12">
        <v>0</v>
      </c>
      <c r="H88" s="12">
        <v>8</v>
      </c>
      <c r="I88" s="12">
        <v>3</v>
      </c>
      <c r="J88" s="12">
        <v>7</v>
      </c>
      <c r="K88" s="12">
        <v>15</v>
      </c>
      <c r="L88" s="12">
        <v>0</v>
      </c>
      <c r="M88" s="12">
        <v>2</v>
      </c>
      <c r="N88" s="12">
        <v>84</v>
      </c>
      <c r="O88" s="12">
        <v>2</v>
      </c>
      <c r="P88" s="12">
        <v>2</v>
      </c>
      <c r="Q88" s="12">
        <v>0</v>
      </c>
    </row>
    <row r="89" spans="1:17" x14ac:dyDescent="0.2">
      <c r="A89" s="12" t="s">
        <v>154</v>
      </c>
      <c r="B89" s="12">
        <v>224</v>
      </c>
      <c r="C89" s="12">
        <v>43</v>
      </c>
      <c r="D89" s="12">
        <v>0</v>
      </c>
      <c r="E89" s="12">
        <v>2</v>
      </c>
      <c r="F89" s="12">
        <v>0</v>
      </c>
      <c r="G89" s="12">
        <v>0</v>
      </c>
      <c r="H89" s="12">
        <v>6</v>
      </c>
      <c r="I89" s="12">
        <v>3</v>
      </c>
      <c r="J89" s="12">
        <v>16</v>
      </c>
      <c r="K89" s="12">
        <v>20</v>
      </c>
      <c r="L89" s="12">
        <v>0</v>
      </c>
      <c r="M89" s="12">
        <v>1</v>
      </c>
      <c r="N89" s="12">
        <v>123</v>
      </c>
      <c r="O89" s="12">
        <v>7</v>
      </c>
      <c r="P89" s="12">
        <v>3</v>
      </c>
      <c r="Q89" s="12">
        <v>0</v>
      </c>
    </row>
    <row r="90" spans="1:17" x14ac:dyDescent="0.2">
      <c r="A90" s="22" t="s">
        <v>230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2" spans="1:17" x14ac:dyDescent="0.2">
      <c r="A92" s="12" t="s">
        <v>246</v>
      </c>
    </row>
    <row r="93" spans="1:17" x14ac:dyDescent="0.2">
      <c r="A93" s="13"/>
      <c r="B93" s="14"/>
      <c r="C93" s="14"/>
      <c r="D93" s="14"/>
      <c r="E93" s="15" t="s">
        <v>216</v>
      </c>
      <c r="F93" s="14"/>
      <c r="G93" s="14"/>
      <c r="H93" s="15" t="s">
        <v>217</v>
      </c>
      <c r="I93" s="15" t="s">
        <v>218</v>
      </c>
      <c r="J93" s="15" t="s">
        <v>219</v>
      </c>
      <c r="K93" s="15" t="s">
        <v>220</v>
      </c>
      <c r="L93" s="14"/>
      <c r="M93" s="14"/>
      <c r="N93" s="14"/>
      <c r="O93" s="14"/>
      <c r="P93" s="14"/>
      <c r="Q93" s="16"/>
    </row>
    <row r="94" spans="1:17" s="17" customFormat="1" x14ac:dyDescent="0.2">
      <c r="A94" s="18" t="s">
        <v>243</v>
      </c>
      <c r="B94" s="19" t="s">
        <v>2</v>
      </c>
      <c r="C94" s="19" t="s">
        <v>3</v>
      </c>
      <c r="D94" s="19" t="s">
        <v>4</v>
      </c>
      <c r="E94" s="19" t="s">
        <v>221</v>
      </c>
      <c r="F94" s="19" t="s">
        <v>6</v>
      </c>
      <c r="G94" s="19" t="s">
        <v>7</v>
      </c>
      <c r="H94" s="19" t="s">
        <v>222</v>
      </c>
      <c r="I94" s="19" t="s">
        <v>223</v>
      </c>
      <c r="J94" s="19" t="s">
        <v>224</v>
      </c>
      <c r="K94" s="19" t="s">
        <v>225</v>
      </c>
      <c r="L94" s="19" t="s">
        <v>11</v>
      </c>
      <c r="M94" s="19" t="s">
        <v>12</v>
      </c>
      <c r="N94" s="19" t="s">
        <v>13</v>
      </c>
      <c r="O94" s="19" t="s">
        <v>14</v>
      </c>
      <c r="P94" s="19" t="s">
        <v>15</v>
      </c>
      <c r="Q94" s="20" t="s">
        <v>16</v>
      </c>
    </row>
    <row r="95" spans="1:17" x14ac:dyDescent="0.2">
      <c r="A95" s="12" t="s">
        <v>229</v>
      </c>
      <c r="B95" s="12">
        <v>352808</v>
      </c>
      <c r="C95" s="12">
        <v>97807</v>
      </c>
      <c r="D95" s="12">
        <v>6884</v>
      </c>
      <c r="E95" s="12">
        <v>19678</v>
      </c>
      <c r="F95" s="12">
        <v>4752</v>
      </c>
      <c r="G95" s="12">
        <v>7157</v>
      </c>
      <c r="H95" s="12">
        <v>7799</v>
      </c>
      <c r="I95" s="12">
        <v>36658</v>
      </c>
      <c r="J95" s="12">
        <v>26588</v>
      </c>
      <c r="K95" s="12">
        <v>49803</v>
      </c>
      <c r="L95" s="12">
        <v>2336</v>
      </c>
      <c r="M95" s="12">
        <v>15276</v>
      </c>
      <c r="N95" s="12">
        <v>48547</v>
      </c>
      <c r="O95" s="12">
        <v>6533</v>
      </c>
      <c r="P95" s="12">
        <v>21688</v>
      </c>
      <c r="Q95" s="12">
        <v>1302</v>
      </c>
    </row>
    <row r="96" spans="1:17" x14ac:dyDescent="0.2">
      <c r="A96" s="12" t="s">
        <v>3</v>
      </c>
      <c r="B96" s="12">
        <v>98040</v>
      </c>
      <c r="C96" s="12">
        <v>80039</v>
      </c>
      <c r="D96" s="12">
        <v>156</v>
      </c>
      <c r="E96" s="12">
        <v>229</v>
      </c>
      <c r="F96" s="12">
        <v>117</v>
      </c>
      <c r="G96" s="12">
        <v>92</v>
      </c>
      <c r="H96" s="12">
        <v>211</v>
      </c>
      <c r="I96" s="12">
        <v>633</v>
      </c>
      <c r="J96" s="12">
        <v>5191</v>
      </c>
      <c r="K96" s="12">
        <v>3369</v>
      </c>
      <c r="L96" s="12">
        <v>64</v>
      </c>
      <c r="M96" s="12">
        <v>2451</v>
      </c>
      <c r="N96" s="12">
        <v>3885</v>
      </c>
      <c r="O96" s="12">
        <v>420</v>
      </c>
      <c r="P96" s="12">
        <v>1122</v>
      </c>
      <c r="Q96" s="12">
        <v>61</v>
      </c>
    </row>
    <row r="97" spans="1:17" x14ac:dyDescent="0.2">
      <c r="A97" s="12" t="s">
        <v>4</v>
      </c>
      <c r="B97" s="12">
        <v>7938</v>
      </c>
      <c r="C97" s="12">
        <v>237</v>
      </c>
      <c r="D97" s="12">
        <v>5238</v>
      </c>
      <c r="E97" s="12">
        <v>277</v>
      </c>
      <c r="F97" s="12">
        <v>15</v>
      </c>
      <c r="G97" s="12">
        <v>8</v>
      </c>
      <c r="H97" s="12">
        <v>51</v>
      </c>
      <c r="I97" s="12">
        <v>1148</v>
      </c>
      <c r="J97" s="12">
        <v>45</v>
      </c>
      <c r="K97" s="12">
        <v>343</v>
      </c>
      <c r="L97" s="12">
        <v>15</v>
      </c>
      <c r="M97" s="12">
        <v>67</v>
      </c>
      <c r="N97" s="12">
        <v>371</v>
      </c>
      <c r="O97" s="12">
        <v>18</v>
      </c>
      <c r="P97" s="12">
        <v>104</v>
      </c>
      <c r="Q97" s="12">
        <v>1</v>
      </c>
    </row>
    <row r="98" spans="1:17" x14ac:dyDescent="0.2">
      <c r="A98" s="12" t="s">
        <v>5</v>
      </c>
      <c r="B98" s="12">
        <v>21881</v>
      </c>
      <c r="C98" s="12">
        <v>613</v>
      </c>
      <c r="D98" s="12">
        <v>293</v>
      </c>
      <c r="E98" s="12">
        <v>15264</v>
      </c>
      <c r="F98" s="12">
        <v>59</v>
      </c>
      <c r="G98" s="12">
        <v>84</v>
      </c>
      <c r="H98" s="12">
        <v>292</v>
      </c>
      <c r="I98" s="12">
        <v>1734</v>
      </c>
      <c r="J98" s="12">
        <v>133</v>
      </c>
      <c r="K98" s="12">
        <v>1328</v>
      </c>
      <c r="L98" s="12">
        <v>28</v>
      </c>
      <c r="M98" s="12">
        <v>100</v>
      </c>
      <c r="N98" s="12">
        <v>1527</v>
      </c>
      <c r="O98" s="12">
        <v>118</v>
      </c>
      <c r="P98" s="12">
        <v>300</v>
      </c>
      <c r="Q98" s="12">
        <v>8</v>
      </c>
    </row>
    <row r="99" spans="1:17" x14ac:dyDescent="0.2">
      <c r="A99" s="12" t="s">
        <v>6</v>
      </c>
      <c r="B99" s="12">
        <v>6908</v>
      </c>
      <c r="C99" s="12">
        <v>356</v>
      </c>
      <c r="D99" s="12">
        <v>23</v>
      </c>
      <c r="E99" s="12">
        <v>71</v>
      </c>
      <c r="F99" s="12">
        <v>3641</v>
      </c>
      <c r="G99" s="12">
        <v>29</v>
      </c>
      <c r="H99" s="12">
        <v>81</v>
      </c>
      <c r="I99" s="12">
        <v>60</v>
      </c>
      <c r="J99" s="12">
        <v>150</v>
      </c>
      <c r="K99" s="12">
        <v>891</v>
      </c>
      <c r="L99" s="12">
        <v>27</v>
      </c>
      <c r="M99" s="12">
        <v>35</v>
      </c>
      <c r="N99" s="12">
        <v>1308</v>
      </c>
      <c r="O99" s="12">
        <v>87</v>
      </c>
      <c r="P99" s="12">
        <v>147</v>
      </c>
      <c r="Q99" s="12">
        <v>2</v>
      </c>
    </row>
    <row r="100" spans="1:17" x14ac:dyDescent="0.2">
      <c r="A100" s="12" t="s">
        <v>7</v>
      </c>
      <c r="B100" s="12">
        <v>13068</v>
      </c>
      <c r="C100" s="12">
        <v>564</v>
      </c>
      <c r="D100" s="12">
        <v>39</v>
      </c>
      <c r="E100" s="12">
        <v>280</v>
      </c>
      <c r="F100" s="12">
        <v>131</v>
      </c>
      <c r="G100" s="12">
        <v>6157</v>
      </c>
      <c r="H100" s="12">
        <v>316</v>
      </c>
      <c r="I100" s="12">
        <v>169</v>
      </c>
      <c r="J100" s="12">
        <v>201</v>
      </c>
      <c r="K100" s="12">
        <v>2215</v>
      </c>
      <c r="L100" s="12">
        <v>36</v>
      </c>
      <c r="M100" s="12">
        <v>81</v>
      </c>
      <c r="N100" s="12">
        <v>2482</v>
      </c>
      <c r="O100" s="12">
        <v>107</v>
      </c>
      <c r="P100" s="12">
        <v>283</v>
      </c>
      <c r="Q100" s="12">
        <v>7</v>
      </c>
    </row>
    <row r="101" spans="1:17" x14ac:dyDescent="0.2">
      <c r="A101" s="12" t="s">
        <v>8</v>
      </c>
      <c r="B101" s="12">
        <v>9642</v>
      </c>
      <c r="C101" s="12">
        <v>510</v>
      </c>
      <c r="D101" s="12">
        <v>45</v>
      </c>
      <c r="E101" s="12">
        <v>228</v>
      </c>
      <c r="F101" s="12">
        <v>49</v>
      </c>
      <c r="G101" s="12">
        <v>57</v>
      </c>
      <c r="H101" s="12">
        <v>5383</v>
      </c>
      <c r="I101" s="12">
        <v>111</v>
      </c>
      <c r="J101" s="12">
        <v>131</v>
      </c>
      <c r="K101" s="12">
        <v>994</v>
      </c>
      <c r="L101" s="12">
        <v>14</v>
      </c>
      <c r="M101" s="12">
        <v>88</v>
      </c>
      <c r="N101" s="12">
        <v>1540</v>
      </c>
      <c r="O101" s="12">
        <v>72</v>
      </c>
      <c r="P101" s="12">
        <v>414</v>
      </c>
      <c r="Q101" s="12">
        <v>6</v>
      </c>
    </row>
    <row r="102" spans="1:17" x14ac:dyDescent="0.2">
      <c r="A102" s="12" t="s">
        <v>9</v>
      </c>
      <c r="B102" s="12">
        <v>37321</v>
      </c>
      <c r="C102" s="12">
        <v>719</v>
      </c>
      <c r="D102" s="12">
        <v>748</v>
      </c>
      <c r="E102" s="12">
        <v>1549</v>
      </c>
      <c r="F102" s="12">
        <v>28</v>
      </c>
      <c r="G102" s="12">
        <v>21</v>
      </c>
      <c r="H102" s="12">
        <v>75</v>
      </c>
      <c r="I102" s="12">
        <v>31320</v>
      </c>
      <c r="J102" s="12">
        <v>136</v>
      </c>
      <c r="K102" s="12">
        <v>1119</v>
      </c>
      <c r="L102" s="12">
        <v>7</v>
      </c>
      <c r="M102" s="12">
        <v>75</v>
      </c>
      <c r="N102" s="12">
        <v>1243</v>
      </c>
      <c r="O102" s="12">
        <v>62</v>
      </c>
      <c r="P102" s="12">
        <v>214</v>
      </c>
      <c r="Q102" s="12">
        <v>5</v>
      </c>
    </row>
    <row r="103" spans="1:17" x14ac:dyDescent="0.2">
      <c r="A103" s="12" t="s">
        <v>130</v>
      </c>
      <c r="B103" s="12">
        <v>25487</v>
      </c>
      <c r="C103" s="12">
        <v>4180</v>
      </c>
      <c r="D103" s="12">
        <v>23</v>
      </c>
      <c r="E103" s="12">
        <v>61</v>
      </c>
      <c r="F103" s="12">
        <v>34</v>
      </c>
      <c r="G103" s="12">
        <v>24</v>
      </c>
      <c r="H103" s="12">
        <v>46</v>
      </c>
      <c r="I103" s="12">
        <v>89</v>
      </c>
      <c r="J103" s="12">
        <v>18375</v>
      </c>
      <c r="K103" s="12">
        <v>929</v>
      </c>
      <c r="L103" s="12">
        <v>51</v>
      </c>
      <c r="M103" s="12">
        <v>143</v>
      </c>
      <c r="N103" s="12">
        <v>972</v>
      </c>
      <c r="O103" s="12">
        <v>304</v>
      </c>
      <c r="P103" s="12">
        <v>254</v>
      </c>
      <c r="Q103" s="12">
        <v>2</v>
      </c>
    </row>
    <row r="104" spans="1:17" x14ac:dyDescent="0.2">
      <c r="A104" s="12" t="s">
        <v>10</v>
      </c>
      <c r="B104" s="12">
        <v>25242</v>
      </c>
      <c r="C104" s="12">
        <v>832</v>
      </c>
      <c r="D104" s="12">
        <v>50</v>
      </c>
      <c r="E104" s="12">
        <v>142</v>
      </c>
      <c r="F104" s="12">
        <v>51</v>
      </c>
      <c r="G104" s="12">
        <v>19</v>
      </c>
      <c r="H104" s="12">
        <v>49</v>
      </c>
      <c r="I104" s="12">
        <v>91</v>
      </c>
      <c r="J104" s="12">
        <v>231</v>
      </c>
      <c r="K104" s="12">
        <v>19911</v>
      </c>
      <c r="L104" s="12">
        <v>62</v>
      </c>
      <c r="M104" s="12">
        <v>233</v>
      </c>
      <c r="N104" s="12">
        <v>2242</v>
      </c>
      <c r="O104" s="12">
        <v>177</v>
      </c>
      <c r="P104" s="12">
        <v>1144</v>
      </c>
      <c r="Q104" s="12">
        <v>8</v>
      </c>
    </row>
    <row r="105" spans="1:17" x14ac:dyDescent="0.2">
      <c r="A105" s="12" t="s">
        <v>11</v>
      </c>
      <c r="B105" s="12">
        <v>2521</v>
      </c>
      <c r="C105" s="12">
        <v>213</v>
      </c>
      <c r="D105" s="12">
        <v>7</v>
      </c>
      <c r="E105" s="12">
        <v>17</v>
      </c>
      <c r="F105" s="12">
        <v>6</v>
      </c>
      <c r="G105" s="12">
        <v>3</v>
      </c>
      <c r="H105" s="12">
        <v>5</v>
      </c>
      <c r="I105" s="12">
        <v>29</v>
      </c>
      <c r="J105" s="12">
        <v>107</v>
      </c>
      <c r="K105" s="12">
        <v>242</v>
      </c>
      <c r="L105" s="12">
        <v>1278</v>
      </c>
      <c r="M105" s="12">
        <v>19</v>
      </c>
      <c r="N105" s="12">
        <v>262</v>
      </c>
      <c r="O105" s="12">
        <v>280</v>
      </c>
      <c r="P105" s="12">
        <v>52</v>
      </c>
      <c r="Q105" s="12">
        <v>1</v>
      </c>
    </row>
    <row r="106" spans="1:17" x14ac:dyDescent="0.2">
      <c r="A106" s="12" t="s">
        <v>12</v>
      </c>
      <c r="B106" s="12">
        <v>16837</v>
      </c>
      <c r="C106" s="12">
        <v>2781</v>
      </c>
      <c r="D106" s="12">
        <v>29</v>
      </c>
      <c r="E106" s="12">
        <v>44</v>
      </c>
      <c r="F106" s="12">
        <v>10</v>
      </c>
      <c r="G106" s="12">
        <v>11</v>
      </c>
      <c r="H106" s="12">
        <v>25</v>
      </c>
      <c r="I106" s="12">
        <v>108</v>
      </c>
      <c r="J106" s="12">
        <v>253</v>
      </c>
      <c r="K106" s="12">
        <v>1221</v>
      </c>
      <c r="L106" s="12">
        <v>20</v>
      </c>
      <c r="M106" s="12">
        <v>10848</v>
      </c>
      <c r="N106" s="12">
        <v>924</v>
      </c>
      <c r="O106" s="12">
        <v>88</v>
      </c>
      <c r="P106" s="12">
        <v>475</v>
      </c>
      <c r="Q106" s="12">
        <v>0</v>
      </c>
    </row>
    <row r="107" spans="1:17" x14ac:dyDescent="0.2">
      <c r="A107" s="12" t="s">
        <v>13</v>
      </c>
      <c r="B107" s="12">
        <v>47520</v>
      </c>
      <c r="C107" s="12">
        <v>3343</v>
      </c>
      <c r="D107" s="12">
        <v>159</v>
      </c>
      <c r="E107" s="12">
        <v>754</v>
      </c>
      <c r="F107" s="12">
        <v>490</v>
      </c>
      <c r="G107" s="12">
        <v>577</v>
      </c>
      <c r="H107" s="12">
        <v>916</v>
      </c>
      <c r="I107" s="12">
        <v>761</v>
      </c>
      <c r="J107" s="12">
        <v>807</v>
      </c>
      <c r="K107" s="12">
        <v>10928</v>
      </c>
      <c r="L107" s="12">
        <v>319</v>
      </c>
      <c r="M107" s="12">
        <v>571</v>
      </c>
      <c r="N107" s="12">
        <v>24404</v>
      </c>
      <c r="O107" s="12">
        <v>1029</v>
      </c>
      <c r="P107" s="12">
        <v>2327</v>
      </c>
      <c r="Q107" s="12">
        <v>135</v>
      </c>
    </row>
    <row r="108" spans="1:17" x14ac:dyDescent="0.2">
      <c r="A108" s="12" t="s">
        <v>14</v>
      </c>
      <c r="B108" s="12">
        <v>6102</v>
      </c>
      <c r="C108" s="12">
        <v>308</v>
      </c>
      <c r="D108" s="12">
        <v>10</v>
      </c>
      <c r="E108" s="12">
        <v>17</v>
      </c>
      <c r="F108" s="12">
        <v>22</v>
      </c>
      <c r="G108" s="12">
        <v>5</v>
      </c>
      <c r="H108" s="12">
        <v>22</v>
      </c>
      <c r="I108" s="12">
        <v>45</v>
      </c>
      <c r="J108" s="12">
        <v>367</v>
      </c>
      <c r="K108" s="12">
        <v>608</v>
      </c>
      <c r="L108" s="12">
        <v>369</v>
      </c>
      <c r="M108" s="12">
        <v>65</v>
      </c>
      <c r="N108" s="12">
        <v>698</v>
      </c>
      <c r="O108" s="12">
        <v>3384</v>
      </c>
      <c r="P108" s="12">
        <v>181</v>
      </c>
      <c r="Q108" s="12">
        <v>1</v>
      </c>
    </row>
    <row r="109" spans="1:17" x14ac:dyDescent="0.2">
      <c r="A109" s="12" t="s">
        <v>15</v>
      </c>
      <c r="B109" s="12">
        <v>25651</v>
      </c>
      <c r="C109" s="12">
        <v>1478</v>
      </c>
      <c r="D109" s="12">
        <v>53</v>
      </c>
      <c r="E109" s="12">
        <v>182</v>
      </c>
      <c r="F109" s="12">
        <v>88</v>
      </c>
      <c r="G109" s="12">
        <v>38</v>
      </c>
      <c r="H109" s="12">
        <v>234</v>
      </c>
      <c r="I109" s="12">
        <v>206</v>
      </c>
      <c r="J109" s="12">
        <v>285</v>
      </c>
      <c r="K109" s="12">
        <v>4658</v>
      </c>
      <c r="L109" s="12">
        <v>44</v>
      </c>
      <c r="M109" s="12">
        <v>389</v>
      </c>
      <c r="N109" s="12">
        <v>3270</v>
      </c>
      <c r="O109" s="12">
        <v>264</v>
      </c>
      <c r="P109" s="12">
        <v>14458</v>
      </c>
      <c r="Q109" s="12">
        <v>4</v>
      </c>
    </row>
    <row r="110" spans="1:17" x14ac:dyDescent="0.2">
      <c r="A110" s="12" t="s">
        <v>16</v>
      </c>
      <c r="B110" s="12">
        <v>2382</v>
      </c>
      <c r="C110" s="12">
        <v>203</v>
      </c>
      <c r="D110" s="12">
        <v>5</v>
      </c>
      <c r="E110" s="12">
        <v>18</v>
      </c>
      <c r="F110" s="12">
        <v>1</v>
      </c>
      <c r="G110" s="12">
        <v>10</v>
      </c>
      <c r="H110" s="12">
        <v>26</v>
      </c>
      <c r="I110" s="12">
        <v>15</v>
      </c>
      <c r="J110" s="12">
        <v>17</v>
      </c>
      <c r="K110" s="12">
        <v>400</v>
      </c>
      <c r="L110" s="12">
        <v>0</v>
      </c>
      <c r="M110" s="12">
        <v>12</v>
      </c>
      <c r="N110" s="12">
        <v>594</v>
      </c>
      <c r="O110" s="12">
        <v>7</v>
      </c>
      <c r="P110" s="12">
        <v>21</v>
      </c>
      <c r="Q110" s="12">
        <v>1053</v>
      </c>
    </row>
    <row r="111" spans="1:17" x14ac:dyDescent="0.2">
      <c r="A111" s="12" t="s">
        <v>131</v>
      </c>
      <c r="B111" s="12">
        <v>36</v>
      </c>
      <c r="C111" s="12">
        <v>1</v>
      </c>
      <c r="D111" s="12">
        <v>0</v>
      </c>
      <c r="E111" s="12">
        <v>1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12</v>
      </c>
      <c r="L111" s="12">
        <v>0</v>
      </c>
      <c r="M111" s="12">
        <v>0</v>
      </c>
      <c r="N111" s="12">
        <v>18</v>
      </c>
      <c r="O111" s="12">
        <v>3</v>
      </c>
      <c r="P111" s="12">
        <v>1</v>
      </c>
      <c r="Q111" s="12">
        <v>0</v>
      </c>
    </row>
    <row r="112" spans="1:17" x14ac:dyDescent="0.2">
      <c r="A112" s="12" t="s">
        <v>132</v>
      </c>
      <c r="B112" s="12">
        <v>160</v>
      </c>
      <c r="C112" s="12">
        <v>8</v>
      </c>
      <c r="D112" s="12">
        <v>0</v>
      </c>
      <c r="E112" s="12">
        <v>83</v>
      </c>
      <c r="F112" s="12">
        <v>0</v>
      </c>
      <c r="G112" s="12">
        <v>0</v>
      </c>
      <c r="H112" s="12">
        <v>2</v>
      </c>
      <c r="I112" s="12">
        <v>3</v>
      </c>
      <c r="J112" s="12">
        <v>2</v>
      </c>
      <c r="K112" s="12">
        <v>10</v>
      </c>
      <c r="L112" s="12">
        <v>0</v>
      </c>
      <c r="M112" s="12">
        <v>0</v>
      </c>
      <c r="N112" s="12">
        <v>49</v>
      </c>
      <c r="O112" s="12">
        <v>1</v>
      </c>
      <c r="P112" s="12">
        <v>1</v>
      </c>
      <c r="Q112" s="12">
        <v>1</v>
      </c>
    </row>
    <row r="113" spans="1:17" x14ac:dyDescent="0.2">
      <c r="A113" s="12" t="s">
        <v>133</v>
      </c>
      <c r="B113" s="12">
        <v>6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2</v>
      </c>
      <c r="L113" s="12">
        <v>0</v>
      </c>
      <c r="M113" s="12">
        <v>0</v>
      </c>
      <c r="N113" s="12">
        <v>4</v>
      </c>
      <c r="O113" s="12">
        <v>0</v>
      </c>
      <c r="P113" s="12">
        <v>0</v>
      </c>
      <c r="Q113" s="12">
        <v>0</v>
      </c>
    </row>
    <row r="114" spans="1:17" x14ac:dyDescent="0.2">
      <c r="A114" s="12" t="s">
        <v>134</v>
      </c>
      <c r="B114" s="12">
        <v>179</v>
      </c>
      <c r="C114" s="12">
        <v>17</v>
      </c>
      <c r="D114" s="12">
        <v>1</v>
      </c>
      <c r="E114" s="12">
        <v>3</v>
      </c>
      <c r="F114" s="12">
        <v>2</v>
      </c>
      <c r="G114" s="12">
        <v>0</v>
      </c>
      <c r="H114" s="12">
        <v>2</v>
      </c>
      <c r="I114" s="12">
        <v>2</v>
      </c>
      <c r="J114" s="12">
        <v>0</v>
      </c>
      <c r="K114" s="12">
        <v>18</v>
      </c>
      <c r="L114" s="12">
        <v>0</v>
      </c>
      <c r="M114" s="12">
        <v>2</v>
      </c>
      <c r="N114" s="12">
        <v>118</v>
      </c>
      <c r="O114" s="12">
        <v>3</v>
      </c>
      <c r="P114" s="12">
        <v>8</v>
      </c>
      <c r="Q114" s="12">
        <v>3</v>
      </c>
    </row>
    <row r="115" spans="1:17" x14ac:dyDescent="0.2">
      <c r="A115" s="12" t="s">
        <v>135</v>
      </c>
      <c r="B115" s="12">
        <v>330</v>
      </c>
      <c r="C115" s="12">
        <v>50</v>
      </c>
      <c r="D115" s="12">
        <v>0</v>
      </c>
      <c r="E115" s="12">
        <v>7</v>
      </c>
      <c r="F115" s="12">
        <v>2</v>
      </c>
      <c r="G115" s="12">
        <v>11</v>
      </c>
      <c r="H115" s="12">
        <v>5</v>
      </c>
      <c r="I115" s="12">
        <v>6</v>
      </c>
      <c r="J115" s="12">
        <v>3</v>
      </c>
      <c r="K115" s="12">
        <v>41</v>
      </c>
      <c r="L115" s="12">
        <v>0</v>
      </c>
      <c r="M115" s="12">
        <v>3</v>
      </c>
      <c r="N115" s="12">
        <v>182</v>
      </c>
      <c r="O115" s="12">
        <v>0</v>
      </c>
      <c r="P115" s="12">
        <v>19</v>
      </c>
      <c r="Q115" s="12">
        <v>1</v>
      </c>
    </row>
    <row r="116" spans="1:17" x14ac:dyDescent="0.2">
      <c r="A116" s="12" t="s">
        <v>136</v>
      </c>
      <c r="B116" s="12">
        <v>77</v>
      </c>
      <c r="C116" s="12">
        <v>8</v>
      </c>
      <c r="D116" s="12">
        <v>0</v>
      </c>
      <c r="E116" s="12">
        <v>2</v>
      </c>
      <c r="F116" s="12">
        <v>0</v>
      </c>
      <c r="G116" s="12">
        <v>0</v>
      </c>
      <c r="H116" s="12">
        <v>1</v>
      </c>
      <c r="I116" s="12">
        <v>2</v>
      </c>
      <c r="J116" s="12">
        <v>0</v>
      </c>
      <c r="K116" s="12">
        <v>9</v>
      </c>
      <c r="L116" s="12">
        <v>0</v>
      </c>
      <c r="M116" s="12">
        <v>1</v>
      </c>
      <c r="N116" s="12">
        <v>48</v>
      </c>
      <c r="O116" s="12">
        <v>1</v>
      </c>
      <c r="P116" s="12">
        <v>5</v>
      </c>
      <c r="Q116" s="12">
        <v>0</v>
      </c>
    </row>
    <row r="117" spans="1:17" x14ac:dyDescent="0.2">
      <c r="A117" s="12" t="s">
        <v>137</v>
      </c>
      <c r="B117" s="12">
        <v>16</v>
      </c>
      <c r="C117" s="12">
        <v>1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3</v>
      </c>
      <c r="L117" s="12">
        <v>0</v>
      </c>
      <c r="M117" s="12">
        <v>0</v>
      </c>
      <c r="N117" s="12">
        <v>9</v>
      </c>
      <c r="O117" s="12">
        <v>2</v>
      </c>
      <c r="P117" s="12">
        <v>1</v>
      </c>
      <c r="Q117" s="12">
        <v>0</v>
      </c>
    </row>
    <row r="118" spans="1:17" x14ac:dyDescent="0.2">
      <c r="A118" s="12" t="s">
        <v>138</v>
      </c>
      <c r="B118" s="12">
        <v>110</v>
      </c>
      <c r="C118" s="12">
        <v>6</v>
      </c>
      <c r="D118" s="12">
        <v>0</v>
      </c>
      <c r="E118" s="12">
        <v>0</v>
      </c>
      <c r="F118" s="12">
        <v>1</v>
      </c>
      <c r="G118" s="12">
        <v>0</v>
      </c>
      <c r="H118" s="12">
        <v>0</v>
      </c>
      <c r="I118" s="12">
        <v>0</v>
      </c>
      <c r="J118" s="12">
        <v>4</v>
      </c>
      <c r="K118" s="12">
        <v>20</v>
      </c>
      <c r="L118" s="12">
        <v>0</v>
      </c>
      <c r="M118" s="12">
        <v>17</v>
      </c>
      <c r="N118" s="12">
        <v>56</v>
      </c>
      <c r="O118" s="12">
        <v>2</v>
      </c>
      <c r="P118" s="12">
        <v>4</v>
      </c>
      <c r="Q118" s="12">
        <v>0</v>
      </c>
    </row>
    <row r="119" spans="1:17" x14ac:dyDescent="0.2">
      <c r="A119" s="12" t="s">
        <v>139</v>
      </c>
      <c r="B119" s="12">
        <v>126</v>
      </c>
      <c r="C119" s="12">
        <v>7</v>
      </c>
      <c r="D119" s="12">
        <v>0</v>
      </c>
      <c r="E119" s="12">
        <v>6</v>
      </c>
      <c r="F119" s="12">
        <v>4</v>
      </c>
      <c r="G119" s="12">
        <v>0</v>
      </c>
      <c r="H119" s="12">
        <v>9</v>
      </c>
      <c r="I119" s="12">
        <v>0</v>
      </c>
      <c r="J119" s="12">
        <v>5</v>
      </c>
      <c r="K119" s="12">
        <v>31</v>
      </c>
      <c r="L119" s="12">
        <v>0</v>
      </c>
      <c r="M119" s="12">
        <v>0</v>
      </c>
      <c r="N119" s="12">
        <v>55</v>
      </c>
      <c r="O119" s="12">
        <v>2</v>
      </c>
      <c r="P119" s="12">
        <v>7</v>
      </c>
      <c r="Q119" s="12">
        <v>0</v>
      </c>
    </row>
    <row r="120" spans="1:17" x14ac:dyDescent="0.2">
      <c r="A120" s="12" t="s">
        <v>140</v>
      </c>
      <c r="B120" s="12">
        <v>60</v>
      </c>
      <c r="C120" s="12">
        <v>9</v>
      </c>
      <c r="D120" s="12">
        <v>0</v>
      </c>
      <c r="E120" s="12">
        <v>5</v>
      </c>
      <c r="F120" s="12">
        <v>0</v>
      </c>
      <c r="G120" s="12">
        <v>4</v>
      </c>
      <c r="H120" s="12">
        <v>1</v>
      </c>
      <c r="I120" s="12">
        <v>1</v>
      </c>
      <c r="J120" s="12">
        <v>1</v>
      </c>
      <c r="K120" s="12">
        <v>7</v>
      </c>
      <c r="L120" s="12">
        <v>0</v>
      </c>
      <c r="M120" s="12">
        <v>1</v>
      </c>
      <c r="N120" s="12">
        <v>21</v>
      </c>
      <c r="O120" s="12">
        <v>4</v>
      </c>
      <c r="P120" s="12">
        <v>4</v>
      </c>
      <c r="Q120" s="12">
        <v>2</v>
      </c>
    </row>
    <row r="121" spans="1:17" x14ac:dyDescent="0.2">
      <c r="A121" s="12" t="s">
        <v>141</v>
      </c>
      <c r="B121" s="12">
        <v>403</v>
      </c>
      <c r="C121" s="12">
        <v>11</v>
      </c>
      <c r="D121" s="12">
        <v>1</v>
      </c>
      <c r="E121" s="12">
        <v>288</v>
      </c>
      <c r="F121" s="12">
        <v>0</v>
      </c>
      <c r="G121" s="12">
        <v>0</v>
      </c>
      <c r="H121" s="12">
        <v>4</v>
      </c>
      <c r="I121" s="12">
        <v>1</v>
      </c>
      <c r="J121" s="12">
        <v>0</v>
      </c>
      <c r="K121" s="12">
        <v>29</v>
      </c>
      <c r="L121" s="12">
        <v>0</v>
      </c>
      <c r="M121" s="12">
        <v>1</v>
      </c>
      <c r="N121" s="12">
        <v>66</v>
      </c>
      <c r="O121" s="12">
        <v>0</v>
      </c>
      <c r="P121" s="12">
        <v>1</v>
      </c>
      <c r="Q121" s="12">
        <v>1</v>
      </c>
    </row>
    <row r="122" spans="1:17" x14ac:dyDescent="0.2">
      <c r="A122" s="12" t="s">
        <v>142</v>
      </c>
      <c r="B122" s="12">
        <v>9</v>
      </c>
      <c r="C122" s="12">
        <v>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2</v>
      </c>
      <c r="L122" s="12">
        <v>0</v>
      </c>
      <c r="M122" s="12">
        <v>0</v>
      </c>
      <c r="N122" s="12">
        <v>6</v>
      </c>
      <c r="O122" s="12">
        <v>0</v>
      </c>
      <c r="P122" s="12">
        <v>0</v>
      </c>
      <c r="Q122" s="12">
        <v>0</v>
      </c>
    </row>
    <row r="123" spans="1:17" x14ac:dyDescent="0.2">
      <c r="A123" s="12" t="s">
        <v>143</v>
      </c>
      <c r="B123" s="12">
        <v>5</v>
      </c>
      <c r="C123" s="12">
        <v>1</v>
      </c>
      <c r="D123" s="12">
        <v>0</v>
      </c>
      <c r="E123" s="12">
        <v>2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</v>
      </c>
      <c r="L123" s="12">
        <v>0</v>
      </c>
      <c r="M123" s="12">
        <v>0</v>
      </c>
      <c r="N123" s="12">
        <v>1</v>
      </c>
      <c r="O123" s="12">
        <v>0</v>
      </c>
      <c r="P123" s="12">
        <v>0</v>
      </c>
      <c r="Q123" s="12">
        <v>0</v>
      </c>
    </row>
    <row r="124" spans="1:17" x14ac:dyDescent="0.2">
      <c r="A124" s="12" t="s">
        <v>144</v>
      </c>
      <c r="B124" s="12">
        <v>100</v>
      </c>
      <c r="C124" s="12">
        <v>2</v>
      </c>
      <c r="D124" s="12">
        <v>0</v>
      </c>
      <c r="E124" s="12">
        <v>55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16</v>
      </c>
      <c r="L124" s="12">
        <v>0</v>
      </c>
      <c r="M124" s="12">
        <v>0</v>
      </c>
      <c r="N124" s="12">
        <v>27</v>
      </c>
      <c r="O124" s="12">
        <v>0</v>
      </c>
      <c r="P124" s="12">
        <v>0</v>
      </c>
      <c r="Q124" s="12">
        <v>0</v>
      </c>
    </row>
    <row r="125" spans="1:17" x14ac:dyDescent="0.2">
      <c r="A125" s="12" t="s">
        <v>145</v>
      </c>
      <c r="B125" s="12">
        <v>69</v>
      </c>
      <c r="C125" s="12">
        <v>0</v>
      </c>
      <c r="D125" s="12">
        <v>0</v>
      </c>
      <c r="E125" s="12">
        <v>24</v>
      </c>
      <c r="F125" s="12">
        <v>0</v>
      </c>
      <c r="G125" s="12">
        <v>0</v>
      </c>
      <c r="H125" s="12">
        <v>1</v>
      </c>
      <c r="I125" s="12">
        <v>1</v>
      </c>
      <c r="J125" s="12">
        <v>0</v>
      </c>
      <c r="K125" s="12">
        <v>7</v>
      </c>
      <c r="L125" s="12">
        <v>0</v>
      </c>
      <c r="M125" s="12">
        <v>0</v>
      </c>
      <c r="N125" s="12">
        <v>36</v>
      </c>
      <c r="O125" s="12">
        <v>0</v>
      </c>
      <c r="P125" s="12">
        <v>0</v>
      </c>
      <c r="Q125" s="12">
        <v>0</v>
      </c>
    </row>
    <row r="126" spans="1:17" x14ac:dyDescent="0.2">
      <c r="A126" s="12" t="s">
        <v>146</v>
      </c>
      <c r="B126" s="12">
        <v>309</v>
      </c>
      <c r="C126" s="12">
        <v>70</v>
      </c>
      <c r="D126" s="12">
        <v>0</v>
      </c>
      <c r="E126" s="12">
        <v>3</v>
      </c>
      <c r="F126" s="12">
        <v>0</v>
      </c>
      <c r="G126" s="12">
        <v>1</v>
      </c>
      <c r="H126" s="12">
        <v>7</v>
      </c>
      <c r="I126" s="12">
        <v>2</v>
      </c>
      <c r="J126" s="12">
        <v>3</v>
      </c>
      <c r="K126" s="12">
        <v>34</v>
      </c>
      <c r="L126" s="12">
        <v>0</v>
      </c>
      <c r="M126" s="12">
        <v>1</v>
      </c>
      <c r="N126" s="12">
        <v>185</v>
      </c>
      <c r="O126" s="12">
        <v>3</v>
      </c>
      <c r="P126" s="12">
        <v>0</v>
      </c>
      <c r="Q126" s="12">
        <v>0</v>
      </c>
    </row>
    <row r="127" spans="1:17" x14ac:dyDescent="0.2">
      <c r="A127" s="12" t="s">
        <v>147</v>
      </c>
      <c r="B127" s="12">
        <v>68</v>
      </c>
      <c r="C127" s="12">
        <v>13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1</v>
      </c>
      <c r="K127" s="12">
        <v>9</v>
      </c>
      <c r="L127" s="12">
        <v>0</v>
      </c>
      <c r="M127" s="12">
        <v>0</v>
      </c>
      <c r="N127" s="12">
        <v>40</v>
      </c>
      <c r="O127" s="12">
        <v>4</v>
      </c>
      <c r="P127" s="12">
        <v>1</v>
      </c>
      <c r="Q127" s="12">
        <v>0</v>
      </c>
    </row>
    <row r="128" spans="1:17" x14ac:dyDescent="0.2">
      <c r="A128" s="12" t="s">
        <v>148</v>
      </c>
      <c r="B128" s="12">
        <v>586</v>
      </c>
      <c r="C128" s="12">
        <v>115</v>
      </c>
      <c r="D128" s="12">
        <v>0</v>
      </c>
      <c r="E128" s="12">
        <v>14</v>
      </c>
      <c r="F128" s="12">
        <v>0</v>
      </c>
      <c r="G128" s="12">
        <v>1</v>
      </c>
      <c r="H128" s="12">
        <v>9</v>
      </c>
      <c r="I128" s="12">
        <v>5</v>
      </c>
      <c r="J128" s="12">
        <v>23</v>
      </c>
      <c r="K128" s="12">
        <v>83</v>
      </c>
      <c r="L128" s="12">
        <v>0</v>
      </c>
      <c r="M128" s="12">
        <v>2</v>
      </c>
      <c r="N128" s="12">
        <v>302</v>
      </c>
      <c r="O128" s="12">
        <v>17</v>
      </c>
      <c r="P128" s="12">
        <v>15</v>
      </c>
      <c r="Q128" s="12">
        <v>0</v>
      </c>
    </row>
    <row r="129" spans="1:17" x14ac:dyDescent="0.2">
      <c r="A129" s="12" t="s">
        <v>149</v>
      </c>
      <c r="B129" s="12">
        <v>559</v>
      </c>
      <c r="C129" s="12">
        <v>110</v>
      </c>
      <c r="D129" s="12">
        <v>0</v>
      </c>
      <c r="E129" s="12">
        <v>13</v>
      </c>
      <c r="F129" s="12">
        <v>0</v>
      </c>
      <c r="G129" s="12">
        <v>1</v>
      </c>
      <c r="H129" s="12">
        <v>1</v>
      </c>
      <c r="I129" s="12">
        <v>6</v>
      </c>
      <c r="J129" s="12">
        <v>9</v>
      </c>
      <c r="K129" s="12">
        <v>65</v>
      </c>
      <c r="L129" s="12">
        <v>2</v>
      </c>
      <c r="M129" s="12">
        <v>5</v>
      </c>
      <c r="N129" s="12">
        <v>312</v>
      </c>
      <c r="O129" s="12">
        <v>26</v>
      </c>
      <c r="P129" s="12">
        <v>9</v>
      </c>
      <c r="Q129" s="12">
        <v>0</v>
      </c>
    </row>
    <row r="130" spans="1:17" x14ac:dyDescent="0.2">
      <c r="A130" s="12" t="s">
        <v>150</v>
      </c>
      <c r="B130" s="12">
        <v>262</v>
      </c>
      <c r="C130" s="12">
        <v>57</v>
      </c>
      <c r="D130" s="12">
        <v>1</v>
      </c>
      <c r="E130" s="12">
        <v>11</v>
      </c>
      <c r="F130" s="12">
        <v>1</v>
      </c>
      <c r="G130" s="12">
        <v>0</v>
      </c>
      <c r="H130" s="12">
        <v>7</v>
      </c>
      <c r="I130" s="12">
        <v>3</v>
      </c>
      <c r="J130" s="12">
        <v>7</v>
      </c>
      <c r="K130" s="12">
        <v>34</v>
      </c>
      <c r="L130" s="12">
        <v>0</v>
      </c>
      <c r="M130" s="12">
        <v>8</v>
      </c>
      <c r="N130" s="12">
        <v>108</v>
      </c>
      <c r="O130" s="12">
        <v>18</v>
      </c>
      <c r="P130" s="12">
        <v>7</v>
      </c>
      <c r="Q130" s="12">
        <v>0</v>
      </c>
    </row>
    <row r="131" spans="1:17" x14ac:dyDescent="0.2">
      <c r="A131" s="12" t="s">
        <v>151</v>
      </c>
      <c r="B131" s="12">
        <v>2028</v>
      </c>
      <c r="C131" s="12">
        <v>789</v>
      </c>
      <c r="D131" s="12">
        <v>3</v>
      </c>
      <c r="E131" s="12">
        <v>17</v>
      </c>
      <c r="F131" s="12">
        <v>0</v>
      </c>
      <c r="G131" s="12">
        <v>4</v>
      </c>
      <c r="H131" s="12">
        <v>7</v>
      </c>
      <c r="I131" s="12">
        <v>92</v>
      </c>
      <c r="J131" s="12">
        <v>74</v>
      </c>
      <c r="K131" s="12">
        <v>80</v>
      </c>
      <c r="L131" s="12">
        <v>0</v>
      </c>
      <c r="M131" s="12">
        <v>49</v>
      </c>
      <c r="N131" s="12">
        <v>798</v>
      </c>
      <c r="O131" s="12">
        <v>22</v>
      </c>
      <c r="P131" s="12">
        <v>93</v>
      </c>
      <c r="Q131" s="12">
        <v>0</v>
      </c>
    </row>
    <row r="132" spans="1:17" x14ac:dyDescent="0.2">
      <c r="A132" s="12" t="s">
        <v>152</v>
      </c>
      <c r="B132" s="12">
        <v>389</v>
      </c>
      <c r="C132" s="12">
        <v>53</v>
      </c>
      <c r="D132" s="12">
        <v>0</v>
      </c>
      <c r="E132" s="12">
        <v>11</v>
      </c>
      <c r="F132" s="12">
        <v>0</v>
      </c>
      <c r="G132" s="12">
        <v>0</v>
      </c>
      <c r="H132" s="12">
        <v>6</v>
      </c>
      <c r="I132" s="12">
        <v>9</v>
      </c>
      <c r="J132" s="12">
        <v>8</v>
      </c>
      <c r="K132" s="12">
        <v>97</v>
      </c>
      <c r="L132" s="12">
        <v>0</v>
      </c>
      <c r="M132" s="12">
        <v>8</v>
      </c>
      <c r="N132" s="12">
        <v>187</v>
      </c>
      <c r="O132" s="12">
        <v>0</v>
      </c>
      <c r="P132" s="12">
        <v>10</v>
      </c>
      <c r="Q132" s="12">
        <v>0</v>
      </c>
    </row>
    <row r="133" spans="1:17" x14ac:dyDescent="0.2">
      <c r="A133" s="12" t="s">
        <v>153</v>
      </c>
      <c r="B133" s="12">
        <v>148</v>
      </c>
      <c r="C133" s="12">
        <v>33</v>
      </c>
      <c r="D133" s="12">
        <v>0</v>
      </c>
      <c r="E133" s="12">
        <v>0</v>
      </c>
      <c r="F133" s="12">
        <v>0</v>
      </c>
      <c r="G133" s="12">
        <v>0</v>
      </c>
      <c r="H133" s="12">
        <v>3</v>
      </c>
      <c r="I133" s="12">
        <v>2</v>
      </c>
      <c r="J133" s="12">
        <v>3</v>
      </c>
      <c r="K133" s="12">
        <v>21</v>
      </c>
      <c r="L133" s="12">
        <v>0</v>
      </c>
      <c r="M133" s="12">
        <v>0</v>
      </c>
      <c r="N133" s="12">
        <v>76</v>
      </c>
      <c r="O133" s="12">
        <v>7</v>
      </c>
      <c r="P133" s="12">
        <v>3</v>
      </c>
      <c r="Q133" s="12">
        <v>0</v>
      </c>
    </row>
    <row r="134" spans="1:17" x14ac:dyDescent="0.2">
      <c r="A134" s="12" t="s">
        <v>154</v>
      </c>
      <c r="B134" s="12">
        <v>233</v>
      </c>
      <c r="C134" s="12">
        <v>69</v>
      </c>
      <c r="D134" s="12">
        <v>0</v>
      </c>
      <c r="E134" s="12">
        <v>0</v>
      </c>
      <c r="F134" s="12">
        <v>0</v>
      </c>
      <c r="G134" s="12">
        <v>0</v>
      </c>
      <c r="H134" s="12">
        <v>2</v>
      </c>
      <c r="I134" s="12">
        <v>4</v>
      </c>
      <c r="J134" s="12">
        <v>16</v>
      </c>
      <c r="K134" s="12">
        <v>16</v>
      </c>
      <c r="L134" s="12">
        <v>0</v>
      </c>
      <c r="M134" s="12">
        <v>1</v>
      </c>
      <c r="N134" s="12">
        <v>121</v>
      </c>
      <c r="O134" s="12">
        <v>1</v>
      </c>
      <c r="P134" s="12">
        <v>3</v>
      </c>
      <c r="Q134" s="12">
        <v>0</v>
      </c>
    </row>
    <row r="135" spans="1:17" x14ac:dyDescent="0.2">
      <c r="A135" s="22" t="s">
        <v>230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</sheetData>
  <mergeCells count="3">
    <mergeCell ref="A135:Q135"/>
    <mergeCell ref="A90:Q90"/>
    <mergeCell ref="A44:Q44"/>
  </mergeCells>
  <pageMargins left="0.7" right="0.7" top="0.75" bottom="0.75" header="0.3" footer="0.3"/>
  <pageSetup orientation="portrait" r:id="rId1"/>
  <rowBreaks count="2" manualBreakCount="2">
    <brk id="46" max="16383" man="1"/>
    <brk id="9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9770-DA98-4CBA-ABB1-0C54D627E36F}">
  <dimension ref="A1:Q60"/>
  <sheetViews>
    <sheetView view="pageBreakPreview" zoomScale="125" zoomScaleNormal="100" zoomScaleSheetLayoutView="125" workbookViewId="0">
      <selection activeCell="A2" sqref="A2"/>
    </sheetView>
  </sheetViews>
  <sheetFormatPr defaultRowHeight="9.6" x14ac:dyDescent="0.2"/>
  <cols>
    <col min="1" max="1" width="8.109375" style="12" customWidth="1"/>
    <col min="2" max="17" width="4.77734375" style="12" customWidth="1"/>
    <col min="18" max="16384" width="8.88671875" style="12"/>
  </cols>
  <sheetData>
    <row r="1" spans="1:17" x14ac:dyDescent="0.2">
      <c r="A1" s="12" t="s">
        <v>270</v>
      </c>
    </row>
    <row r="2" spans="1:17" x14ac:dyDescent="0.2">
      <c r="A2" s="13" t="s">
        <v>243</v>
      </c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240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155</v>
      </c>
      <c r="B5" s="12">
        <v>494148</v>
      </c>
      <c r="C5" s="12">
        <v>144412</v>
      </c>
      <c r="D5" s="12">
        <v>13025</v>
      </c>
      <c r="E5" s="12">
        <v>35092</v>
      </c>
      <c r="F5" s="12">
        <v>8542</v>
      </c>
      <c r="G5" s="12">
        <v>12820</v>
      </c>
      <c r="H5" s="12">
        <v>11400</v>
      </c>
      <c r="I5" s="12">
        <v>59237</v>
      </c>
      <c r="J5" s="12">
        <v>48753</v>
      </c>
      <c r="K5" s="12">
        <v>50677</v>
      </c>
      <c r="L5" s="12">
        <v>3367</v>
      </c>
      <c r="M5" s="12">
        <v>27974</v>
      </c>
      <c r="N5" s="12">
        <v>37114</v>
      </c>
      <c r="O5" s="12">
        <v>8490</v>
      </c>
      <c r="P5" s="12">
        <v>31005</v>
      </c>
      <c r="Q5" s="12">
        <v>2240</v>
      </c>
    </row>
    <row r="6" spans="1:17" x14ac:dyDescent="0.2">
      <c r="A6" s="12" t="s">
        <v>156</v>
      </c>
      <c r="B6" s="12">
        <v>96903</v>
      </c>
      <c r="C6" s="12">
        <v>5238</v>
      </c>
      <c r="D6" s="12">
        <v>311</v>
      </c>
      <c r="E6" s="12">
        <v>1473</v>
      </c>
      <c r="F6" s="12">
        <v>959</v>
      </c>
      <c r="G6" s="12">
        <v>1133</v>
      </c>
      <c r="H6" s="12">
        <v>1801</v>
      </c>
      <c r="I6" s="12">
        <v>1302</v>
      </c>
      <c r="J6" s="12">
        <v>1265</v>
      </c>
      <c r="K6" s="12">
        <v>36424</v>
      </c>
      <c r="L6" s="12">
        <v>550</v>
      </c>
      <c r="M6" s="12">
        <v>922</v>
      </c>
      <c r="N6" s="12">
        <v>39596</v>
      </c>
      <c r="O6" s="12">
        <v>1680</v>
      </c>
      <c r="P6" s="12">
        <v>3981</v>
      </c>
      <c r="Q6" s="12">
        <v>268</v>
      </c>
    </row>
    <row r="7" spans="1:17" x14ac:dyDescent="0.2">
      <c r="A7" s="12" t="s">
        <v>157</v>
      </c>
      <c r="B7" s="12">
        <v>5664</v>
      </c>
      <c r="C7" s="12">
        <v>173</v>
      </c>
      <c r="D7" s="12">
        <v>34</v>
      </c>
      <c r="E7" s="12">
        <v>39</v>
      </c>
      <c r="F7" s="12">
        <v>36</v>
      </c>
      <c r="G7" s="12">
        <v>1</v>
      </c>
      <c r="H7" s="12">
        <v>8</v>
      </c>
      <c r="I7" s="12">
        <v>39</v>
      </c>
      <c r="J7" s="12">
        <v>57</v>
      </c>
      <c r="K7" s="12">
        <v>766</v>
      </c>
      <c r="L7" s="12">
        <v>7</v>
      </c>
      <c r="M7" s="12">
        <v>19</v>
      </c>
      <c r="N7" s="12">
        <v>4389</v>
      </c>
      <c r="O7" s="12">
        <v>40</v>
      </c>
      <c r="P7" s="12">
        <v>53</v>
      </c>
      <c r="Q7" s="12">
        <v>3</v>
      </c>
    </row>
    <row r="8" spans="1:17" x14ac:dyDescent="0.2">
      <c r="A8" s="12" t="s">
        <v>158</v>
      </c>
      <c r="B8" s="12">
        <v>13468</v>
      </c>
      <c r="C8" s="12">
        <v>671</v>
      </c>
      <c r="D8" s="12">
        <v>19</v>
      </c>
      <c r="E8" s="12">
        <v>99</v>
      </c>
      <c r="F8" s="12">
        <v>43</v>
      </c>
      <c r="G8" s="12">
        <v>18</v>
      </c>
      <c r="H8" s="12">
        <v>103</v>
      </c>
      <c r="I8" s="12">
        <v>229</v>
      </c>
      <c r="J8" s="12">
        <v>139</v>
      </c>
      <c r="K8" s="12">
        <v>3924</v>
      </c>
      <c r="L8" s="12">
        <v>21</v>
      </c>
      <c r="M8" s="12">
        <v>125</v>
      </c>
      <c r="N8" s="12">
        <v>1736</v>
      </c>
      <c r="O8" s="12">
        <v>153</v>
      </c>
      <c r="P8" s="12">
        <v>6177</v>
      </c>
      <c r="Q8" s="12">
        <v>11</v>
      </c>
    </row>
    <row r="9" spans="1:17" x14ac:dyDescent="0.2">
      <c r="A9" s="12" t="s">
        <v>159</v>
      </c>
      <c r="B9" s="12">
        <v>27307</v>
      </c>
      <c r="C9" s="12">
        <v>20704</v>
      </c>
      <c r="D9" s="12">
        <v>56</v>
      </c>
      <c r="E9" s="12">
        <v>133</v>
      </c>
      <c r="F9" s="12">
        <v>57</v>
      </c>
      <c r="G9" s="12">
        <v>78</v>
      </c>
      <c r="H9" s="12">
        <v>178</v>
      </c>
      <c r="I9" s="12">
        <v>399</v>
      </c>
      <c r="J9" s="12">
        <v>899</v>
      </c>
      <c r="K9" s="12">
        <v>1453</v>
      </c>
      <c r="L9" s="12">
        <v>32</v>
      </c>
      <c r="M9" s="12">
        <v>430</v>
      </c>
      <c r="N9" s="12">
        <v>2093</v>
      </c>
      <c r="O9" s="12">
        <v>195</v>
      </c>
      <c r="P9" s="12">
        <v>543</v>
      </c>
      <c r="Q9" s="12">
        <v>57</v>
      </c>
    </row>
    <row r="10" spans="1:17" x14ac:dyDescent="0.2">
      <c r="A10" s="12" t="s">
        <v>160</v>
      </c>
      <c r="B10" s="12">
        <v>10520</v>
      </c>
      <c r="C10" s="12">
        <v>7591</v>
      </c>
      <c r="D10" s="12">
        <v>14</v>
      </c>
      <c r="E10" s="12">
        <v>51</v>
      </c>
      <c r="F10" s="12">
        <v>26</v>
      </c>
      <c r="G10" s="12">
        <v>25</v>
      </c>
      <c r="H10" s="12">
        <v>58</v>
      </c>
      <c r="I10" s="12">
        <v>110</v>
      </c>
      <c r="J10" s="12">
        <v>655</v>
      </c>
      <c r="K10" s="12">
        <v>631</v>
      </c>
      <c r="L10" s="12">
        <v>33</v>
      </c>
      <c r="M10" s="12">
        <v>126</v>
      </c>
      <c r="N10" s="12">
        <v>910</v>
      </c>
      <c r="O10" s="12">
        <v>96</v>
      </c>
      <c r="P10" s="12">
        <v>188</v>
      </c>
      <c r="Q10" s="12">
        <v>6</v>
      </c>
    </row>
    <row r="11" spans="1:17" x14ac:dyDescent="0.2">
      <c r="A11" s="12" t="s">
        <v>3</v>
      </c>
      <c r="B11" s="12">
        <v>9721</v>
      </c>
      <c r="C11" s="12">
        <v>7485</v>
      </c>
      <c r="D11" s="12">
        <v>11</v>
      </c>
      <c r="E11" s="12">
        <v>39</v>
      </c>
      <c r="F11" s="12">
        <v>9</v>
      </c>
      <c r="G11" s="12">
        <v>6</v>
      </c>
      <c r="H11" s="12">
        <v>37</v>
      </c>
      <c r="I11" s="12">
        <v>116</v>
      </c>
      <c r="J11" s="12">
        <v>304</v>
      </c>
      <c r="K11" s="12">
        <v>489</v>
      </c>
      <c r="L11" s="12">
        <v>7</v>
      </c>
      <c r="M11" s="12">
        <v>217</v>
      </c>
      <c r="N11" s="12">
        <v>788</v>
      </c>
      <c r="O11" s="12">
        <v>69</v>
      </c>
      <c r="P11" s="12">
        <v>140</v>
      </c>
      <c r="Q11" s="12">
        <v>4</v>
      </c>
    </row>
    <row r="12" spans="1:17" x14ac:dyDescent="0.2">
      <c r="A12" s="12" t="s">
        <v>161</v>
      </c>
      <c r="B12" s="12">
        <v>3323</v>
      </c>
      <c r="C12" s="12">
        <v>582</v>
      </c>
      <c r="D12" s="12">
        <v>6</v>
      </c>
      <c r="E12" s="12">
        <v>23</v>
      </c>
      <c r="F12" s="12">
        <v>5</v>
      </c>
      <c r="G12" s="12">
        <v>12</v>
      </c>
      <c r="H12" s="12">
        <v>16</v>
      </c>
      <c r="I12" s="12">
        <v>65</v>
      </c>
      <c r="J12" s="12">
        <v>1480</v>
      </c>
      <c r="K12" s="12">
        <v>422</v>
      </c>
      <c r="L12" s="12">
        <v>25</v>
      </c>
      <c r="M12" s="12">
        <v>32</v>
      </c>
      <c r="N12" s="12">
        <v>486</v>
      </c>
      <c r="O12" s="12">
        <v>89</v>
      </c>
      <c r="P12" s="12">
        <v>79</v>
      </c>
      <c r="Q12" s="12">
        <v>1</v>
      </c>
    </row>
    <row r="13" spans="1:17" x14ac:dyDescent="0.2">
      <c r="A13" s="12" t="s">
        <v>162</v>
      </c>
      <c r="B13" s="12">
        <v>16690</v>
      </c>
      <c r="C13" s="12">
        <v>594</v>
      </c>
      <c r="D13" s="12">
        <v>345</v>
      </c>
      <c r="E13" s="12">
        <v>774</v>
      </c>
      <c r="F13" s="12">
        <v>10</v>
      </c>
      <c r="G13" s="12">
        <v>8</v>
      </c>
      <c r="H13" s="12">
        <v>74</v>
      </c>
      <c r="I13" s="12">
        <v>12307</v>
      </c>
      <c r="J13" s="12">
        <v>109</v>
      </c>
      <c r="K13" s="12">
        <v>998</v>
      </c>
      <c r="L13" s="12">
        <v>8</v>
      </c>
      <c r="M13" s="12">
        <v>53</v>
      </c>
      <c r="N13" s="12">
        <v>1154</v>
      </c>
      <c r="O13" s="12">
        <v>76</v>
      </c>
      <c r="P13" s="12">
        <v>175</v>
      </c>
      <c r="Q13" s="12">
        <v>5</v>
      </c>
    </row>
    <row r="14" spans="1:17" x14ac:dyDescent="0.2">
      <c r="A14" s="12" t="s">
        <v>163</v>
      </c>
      <c r="B14" s="12">
        <v>3087</v>
      </c>
      <c r="C14" s="12">
        <v>203</v>
      </c>
      <c r="D14" s="12">
        <v>86</v>
      </c>
      <c r="E14" s="12">
        <v>1417</v>
      </c>
      <c r="F14" s="12">
        <v>14</v>
      </c>
      <c r="G14" s="12">
        <v>17</v>
      </c>
      <c r="H14" s="12">
        <v>43</v>
      </c>
      <c r="I14" s="12">
        <v>362</v>
      </c>
      <c r="J14" s="12">
        <v>28</v>
      </c>
      <c r="K14" s="12">
        <v>353</v>
      </c>
      <c r="L14" s="12">
        <v>11</v>
      </c>
      <c r="M14" s="12">
        <v>10</v>
      </c>
      <c r="N14" s="12">
        <v>417</v>
      </c>
      <c r="O14" s="12">
        <v>26</v>
      </c>
      <c r="P14" s="12">
        <v>91</v>
      </c>
      <c r="Q14" s="12">
        <v>9</v>
      </c>
    </row>
    <row r="15" spans="1:17" x14ac:dyDescent="0.2">
      <c r="A15" s="12" t="s">
        <v>164</v>
      </c>
      <c r="B15" s="12">
        <v>3978</v>
      </c>
      <c r="C15" s="12">
        <v>300</v>
      </c>
      <c r="D15" s="12">
        <v>12</v>
      </c>
      <c r="E15" s="12">
        <v>43</v>
      </c>
      <c r="F15" s="12">
        <v>12</v>
      </c>
      <c r="G15" s="12">
        <v>17</v>
      </c>
      <c r="H15" s="12">
        <v>2124</v>
      </c>
      <c r="I15" s="12">
        <v>73</v>
      </c>
      <c r="J15" s="12">
        <v>51</v>
      </c>
      <c r="K15" s="12">
        <v>414</v>
      </c>
      <c r="L15" s="12">
        <v>10</v>
      </c>
      <c r="M15" s="12">
        <v>17</v>
      </c>
      <c r="N15" s="12">
        <v>749</v>
      </c>
      <c r="O15" s="12">
        <v>22</v>
      </c>
      <c r="P15" s="12">
        <v>123</v>
      </c>
      <c r="Q15" s="12">
        <v>11</v>
      </c>
    </row>
    <row r="16" spans="1:17" x14ac:dyDescent="0.2">
      <c r="A16" s="12" t="s">
        <v>165</v>
      </c>
      <c r="B16" s="12">
        <v>2901</v>
      </c>
      <c r="C16" s="12">
        <v>680</v>
      </c>
      <c r="D16" s="12">
        <v>6</v>
      </c>
      <c r="E16" s="12">
        <v>16</v>
      </c>
      <c r="F16" s="12">
        <v>5</v>
      </c>
      <c r="G16" s="12">
        <v>5</v>
      </c>
      <c r="H16" s="12">
        <v>12</v>
      </c>
      <c r="I16" s="12">
        <v>58</v>
      </c>
      <c r="J16" s="12">
        <v>57</v>
      </c>
      <c r="K16" s="12">
        <v>628</v>
      </c>
      <c r="L16" s="12">
        <v>11</v>
      </c>
      <c r="M16" s="12">
        <v>694</v>
      </c>
      <c r="N16" s="12">
        <v>539</v>
      </c>
      <c r="O16" s="12">
        <v>47</v>
      </c>
      <c r="P16" s="12">
        <v>143</v>
      </c>
      <c r="Q16" s="12">
        <v>0</v>
      </c>
    </row>
    <row r="17" spans="1:17" x14ac:dyDescent="0.2">
      <c r="A17" s="12" t="s">
        <v>166</v>
      </c>
      <c r="B17" s="12">
        <v>4080</v>
      </c>
      <c r="C17" s="12">
        <v>2594</v>
      </c>
      <c r="D17" s="12">
        <v>10</v>
      </c>
      <c r="E17" s="12">
        <v>16</v>
      </c>
      <c r="F17" s="12">
        <v>3</v>
      </c>
      <c r="G17" s="12">
        <v>12</v>
      </c>
      <c r="H17" s="12">
        <v>18</v>
      </c>
      <c r="I17" s="12">
        <v>62</v>
      </c>
      <c r="J17" s="12">
        <v>89</v>
      </c>
      <c r="K17" s="12">
        <v>405</v>
      </c>
      <c r="L17" s="12">
        <v>15</v>
      </c>
      <c r="M17" s="12">
        <v>212</v>
      </c>
      <c r="N17" s="12">
        <v>451</v>
      </c>
      <c r="O17" s="12">
        <v>38</v>
      </c>
      <c r="P17" s="12">
        <v>145</v>
      </c>
      <c r="Q17" s="12">
        <v>10</v>
      </c>
    </row>
    <row r="18" spans="1:17" x14ac:dyDescent="0.2">
      <c r="A18" s="12" t="s">
        <v>167</v>
      </c>
      <c r="B18" s="12">
        <v>4951</v>
      </c>
      <c r="C18" s="12">
        <v>3240</v>
      </c>
      <c r="D18" s="12">
        <v>20</v>
      </c>
      <c r="E18" s="12">
        <v>30</v>
      </c>
      <c r="F18" s="12">
        <v>41</v>
      </c>
      <c r="G18" s="12">
        <v>8</v>
      </c>
      <c r="H18" s="12">
        <v>26</v>
      </c>
      <c r="I18" s="12">
        <v>27</v>
      </c>
      <c r="J18" s="12">
        <v>87</v>
      </c>
      <c r="K18" s="12">
        <v>558</v>
      </c>
      <c r="L18" s="12">
        <v>10</v>
      </c>
      <c r="M18" s="12">
        <v>172</v>
      </c>
      <c r="N18" s="12">
        <v>456</v>
      </c>
      <c r="O18" s="12">
        <v>21</v>
      </c>
      <c r="P18" s="12">
        <v>211</v>
      </c>
      <c r="Q18" s="12">
        <v>44</v>
      </c>
    </row>
    <row r="19" spans="1:17" x14ac:dyDescent="0.2">
      <c r="A19" s="12" t="s">
        <v>168</v>
      </c>
      <c r="B19" s="12">
        <v>4446</v>
      </c>
      <c r="C19" s="12">
        <v>253</v>
      </c>
      <c r="D19" s="12">
        <v>7</v>
      </c>
      <c r="E19" s="12">
        <v>12</v>
      </c>
      <c r="F19" s="12">
        <v>10</v>
      </c>
      <c r="G19" s="12">
        <v>4</v>
      </c>
      <c r="H19" s="12">
        <v>17</v>
      </c>
      <c r="I19" s="12">
        <v>59</v>
      </c>
      <c r="J19" s="12">
        <v>119</v>
      </c>
      <c r="K19" s="12">
        <v>511</v>
      </c>
      <c r="L19" s="12">
        <v>700</v>
      </c>
      <c r="M19" s="12">
        <v>37</v>
      </c>
      <c r="N19" s="12">
        <v>541</v>
      </c>
      <c r="O19" s="12">
        <v>2055</v>
      </c>
      <c r="P19" s="12">
        <v>120</v>
      </c>
      <c r="Q19" s="12">
        <v>1</v>
      </c>
    </row>
    <row r="20" spans="1:17" x14ac:dyDescent="0.2">
      <c r="A20" s="12" t="s">
        <v>169</v>
      </c>
      <c r="B20" s="12">
        <v>1292</v>
      </c>
      <c r="C20" s="12">
        <v>108</v>
      </c>
      <c r="D20" s="12">
        <v>7</v>
      </c>
      <c r="E20" s="12">
        <v>8</v>
      </c>
      <c r="F20" s="12">
        <v>7</v>
      </c>
      <c r="G20" s="12">
        <v>1</v>
      </c>
      <c r="H20" s="12">
        <v>12</v>
      </c>
      <c r="I20" s="12">
        <v>17</v>
      </c>
      <c r="J20" s="12">
        <v>18</v>
      </c>
      <c r="K20" s="12">
        <v>265</v>
      </c>
      <c r="L20" s="12">
        <v>9</v>
      </c>
      <c r="M20" s="12">
        <v>25</v>
      </c>
      <c r="N20" s="12">
        <v>147</v>
      </c>
      <c r="O20" s="12">
        <v>18</v>
      </c>
      <c r="P20" s="12">
        <v>647</v>
      </c>
      <c r="Q20" s="12">
        <v>3</v>
      </c>
    </row>
    <row r="21" spans="1:17" x14ac:dyDescent="0.2">
      <c r="A21" s="12" t="s">
        <v>170</v>
      </c>
      <c r="B21" s="12">
        <v>12897</v>
      </c>
      <c r="C21" s="12">
        <v>2805</v>
      </c>
      <c r="D21" s="12">
        <v>18</v>
      </c>
      <c r="E21" s="12">
        <v>1168</v>
      </c>
      <c r="F21" s="12">
        <v>26</v>
      </c>
      <c r="G21" s="12">
        <v>38</v>
      </c>
      <c r="H21" s="12">
        <v>139</v>
      </c>
      <c r="I21" s="12">
        <v>273</v>
      </c>
      <c r="J21" s="12">
        <v>321</v>
      </c>
      <c r="K21" s="12">
        <v>1309</v>
      </c>
      <c r="L21" s="12">
        <v>20</v>
      </c>
      <c r="M21" s="12">
        <v>220</v>
      </c>
      <c r="N21" s="12">
        <v>5876</v>
      </c>
      <c r="O21" s="12">
        <v>241</v>
      </c>
      <c r="P21" s="12">
        <v>428</v>
      </c>
      <c r="Q21" s="12">
        <v>15</v>
      </c>
    </row>
    <row r="23" spans="1:17" x14ac:dyDescent="0.2">
      <c r="A23" s="12" t="s">
        <v>233</v>
      </c>
      <c r="B23" s="12">
        <v>362568</v>
      </c>
      <c r="C23" s="12">
        <v>99826</v>
      </c>
      <c r="D23" s="12">
        <v>7103</v>
      </c>
      <c r="E23" s="12">
        <v>20755</v>
      </c>
      <c r="F23" s="12">
        <v>5053</v>
      </c>
      <c r="G23" s="12">
        <v>7046</v>
      </c>
      <c r="H23" s="12">
        <v>8267</v>
      </c>
      <c r="I23" s="12">
        <v>38077</v>
      </c>
      <c r="J23" s="12">
        <v>27843</v>
      </c>
      <c r="K23" s="12">
        <v>50424</v>
      </c>
      <c r="L23" s="12">
        <v>2500</v>
      </c>
      <c r="M23" s="12">
        <v>16009</v>
      </c>
      <c r="N23" s="12">
        <v>48895</v>
      </c>
      <c r="O23" s="12">
        <v>6823</v>
      </c>
      <c r="P23" s="12">
        <v>22561</v>
      </c>
      <c r="Q23" s="12">
        <v>1386</v>
      </c>
    </row>
    <row r="24" spans="1:17" x14ac:dyDescent="0.2">
      <c r="A24" s="12" t="s">
        <v>155</v>
      </c>
      <c r="B24" s="12">
        <v>250878</v>
      </c>
      <c r="C24" s="12">
        <v>73241</v>
      </c>
      <c r="D24" s="12">
        <v>6614</v>
      </c>
      <c r="E24" s="12">
        <v>17980</v>
      </c>
      <c r="F24" s="12">
        <v>4399</v>
      </c>
      <c r="G24" s="12">
        <v>6342</v>
      </c>
      <c r="H24" s="12">
        <v>5869</v>
      </c>
      <c r="I24" s="12">
        <v>30109</v>
      </c>
      <c r="J24" s="12">
        <v>25168</v>
      </c>
      <c r="K24" s="12">
        <v>25380</v>
      </c>
      <c r="L24" s="12">
        <v>1724</v>
      </c>
      <c r="M24" s="12">
        <v>14419</v>
      </c>
      <c r="N24" s="12">
        <v>18254</v>
      </c>
      <c r="O24" s="12">
        <v>4372</v>
      </c>
      <c r="P24" s="12">
        <v>15844</v>
      </c>
      <c r="Q24" s="12">
        <v>1163</v>
      </c>
    </row>
    <row r="25" spans="1:17" x14ac:dyDescent="0.2">
      <c r="A25" s="12" t="s">
        <v>156</v>
      </c>
      <c r="B25" s="12">
        <v>48968</v>
      </c>
      <c r="C25" s="12">
        <v>2378</v>
      </c>
      <c r="D25" s="12">
        <v>163</v>
      </c>
      <c r="E25" s="12">
        <v>753</v>
      </c>
      <c r="F25" s="12">
        <v>512</v>
      </c>
      <c r="G25" s="12">
        <v>583</v>
      </c>
      <c r="H25" s="12">
        <v>908</v>
      </c>
      <c r="I25" s="12">
        <v>622</v>
      </c>
      <c r="J25" s="12">
        <v>580</v>
      </c>
      <c r="K25" s="12">
        <v>18662</v>
      </c>
      <c r="L25" s="12">
        <v>276</v>
      </c>
      <c r="M25" s="12">
        <v>436</v>
      </c>
      <c r="N25" s="12">
        <v>20280</v>
      </c>
      <c r="O25" s="12">
        <v>794</v>
      </c>
      <c r="P25" s="12">
        <v>1887</v>
      </c>
      <c r="Q25" s="12">
        <v>134</v>
      </c>
    </row>
    <row r="26" spans="1:17" x14ac:dyDescent="0.2">
      <c r="A26" s="12" t="s">
        <v>157</v>
      </c>
      <c r="B26" s="12">
        <v>2904</v>
      </c>
      <c r="C26" s="12">
        <v>84</v>
      </c>
      <c r="D26" s="12">
        <v>20</v>
      </c>
      <c r="E26" s="12">
        <v>22</v>
      </c>
      <c r="F26" s="12">
        <v>18</v>
      </c>
      <c r="G26" s="12">
        <v>0</v>
      </c>
      <c r="H26" s="12">
        <v>4</v>
      </c>
      <c r="I26" s="12">
        <v>21</v>
      </c>
      <c r="J26" s="12">
        <v>25</v>
      </c>
      <c r="K26" s="12">
        <v>370</v>
      </c>
      <c r="L26" s="12">
        <v>1</v>
      </c>
      <c r="M26" s="12">
        <v>6</v>
      </c>
      <c r="N26" s="12">
        <v>2287</v>
      </c>
      <c r="O26" s="12">
        <v>21</v>
      </c>
      <c r="P26" s="12">
        <v>24</v>
      </c>
      <c r="Q26" s="12">
        <v>1</v>
      </c>
    </row>
    <row r="27" spans="1:17" x14ac:dyDescent="0.2">
      <c r="A27" s="12" t="s">
        <v>158</v>
      </c>
      <c r="B27" s="12">
        <v>6833</v>
      </c>
      <c r="C27" s="12">
        <v>333</v>
      </c>
      <c r="D27" s="12">
        <v>10</v>
      </c>
      <c r="E27" s="12">
        <v>45</v>
      </c>
      <c r="F27" s="12">
        <v>21</v>
      </c>
      <c r="G27" s="12">
        <v>8</v>
      </c>
      <c r="H27" s="12">
        <v>48</v>
      </c>
      <c r="I27" s="12">
        <v>115</v>
      </c>
      <c r="J27" s="12">
        <v>70</v>
      </c>
      <c r="K27" s="12">
        <v>1937</v>
      </c>
      <c r="L27" s="12">
        <v>10</v>
      </c>
      <c r="M27" s="12">
        <v>67</v>
      </c>
      <c r="N27" s="12">
        <v>784</v>
      </c>
      <c r="O27" s="12">
        <v>53</v>
      </c>
      <c r="P27" s="12">
        <v>3327</v>
      </c>
      <c r="Q27" s="12">
        <v>5</v>
      </c>
    </row>
    <row r="28" spans="1:17" x14ac:dyDescent="0.2">
      <c r="A28" s="12" t="s">
        <v>159</v>
      </c>
      <c r="B28" s="12">
        <v>13729</v>
      </c>
      <c r="C28" s="12">
        <v>10595</v>
      </c>
      <c r="D28" s="12">
        <v>31</v>
      </c>
      <c r="E28" s="12">
        <v>78</v>
      </c>
      <c r="F28" s="12">
        <v>22</v>
      </c>
      <c r="G28" s="12">
        <v>45</v>
      </c>
      <c r="H28" s="12">
        <v>88</v>
      </c>
      <c r="I28" s="12">
        <v>205</v>
      </c>
      <c r="J28" s="12">
        <v>401</v>
      </c>
      <c r="K28" s="12">
        <v>677</v>
      </c>
      <c r="L28" s="12">
        <v>15</v>
      </c>
      <c r="M28" s="12">
        <v>193</v>
      </c>
      <c r="N28" s="12">
        <v>1016</v>
      </c>
      <c r="O28" s="12">
        <v>92</v>
      </c>
      <c r="P28" s="12">
        <v>246</v>
      </c>
      <c r="Q28" s="12">
        <v>25</v>
      </c>
    </row>
    <row r="29" spans="1:17" x14ac:dyDescent="0.2">
      <c r="A29" s="12" t="s">
        <v>160</v>
      </c>
      <c r="B29" s="12">
        <v>5224</v>
      </c>
      <c r="C29" s="12">
        <v>3833</v>
      </c>
      <c r="D29" s="12">
        <v>5</v>
      </c>
      <c r="E29" s="12">
        <v>23</v>
      </c>
      <c r="F29" s="12">
        <v>12</v>
      </c>
      <c r="G29" s="12">
        <v>10</v>
      </c>
      <c r="H29" s="12">
        <v>31</v>
      </c>
      <c r="I29" s="12">
        <v>48</v>
      </c>
      <c r="J29" s="12">
        <v>309</v>
      </c>
      <c r="K29" s="12">
        <v>319</v>
      </c>
      <c r="L29" s="12">
        <v>18</v>
      </c>
      <c r="M29" s="12">
        <v>56</v>
      </c>
      <c r="N29" s="12">
        <v>439</v>
      </c>
      <c r="O29" s="12">
        <v>35</v>
      </c>
      <c r="P29" s="12">
        <v>81</v>
      </c>
      <c r="Q29" s="12">
        <v>5</v>
      </c>
    </row>
    <row r="30" spans="1:17" x14ac:dyDescent="0.2">
      <c r="A30" s="12" t="s">
        <v>3</v>
      </c>
      <c r="B30" s="12">
        <v>4810</v>
      </c>
      <c r="C30" s="12">
        <v>3810</v>
      </c>
      <c r="D30" s="12">
        <v>5</v>
      </c>
      <c r="E30" s="12">
        <v>17</v>
      </c>
      <c r="F30" s="12">
        <v>3</v>
      </c>
      <c r="G30" s="12">
        <v>1</v>
      </c>
      <c r="H30" s="12">
        <v>22</v>
      </c>
      <c r="I30" s="12">
        <v>55</v>
      </c>
      <c r="J30" s="12">
        <v>116</v>
      </c>
      <c r="K30" s="12">
        <v>221</v>
      </c>
      <c r="L30" s="12">
        <v>4</v>
      </c>
      <c r="M30" s="12">
        <v>76</v>
      </c>
      <c r="N30" s="12">
        <v>376</v>
      </c>
      <c r="O30" s="12">
        <v>33</v>
      </c>
      <c r="P30" s="12">
        <v>68</v>
      </c>
      <c r="Q30" s="12">
        <v>3</v>
      </c>
    </row>
    <row r="31" spans="1:17" x14ac:dyDescent="0.2">
      <c r="A31" s="12" t="s">
        <v>161</v>
      </c>
      <c r="B31" s="12">
        <v>1606</v>
      </c>
      <c r="C31" s="12">
        <v>271</v>
      </c>
      <c r="D31" s="12">
        <v>3</v>
      </c>
      <c r="E31" s="12">
        <v>9</v>
      </c>
      <c r="F31" s="12">
        <v>3</v>
      </c>
      <c r="G31" s="12">
        <v>4</v>
      </c>
      <c r="H31" s="12">
        <v>5</v>
      </c>
      <c r="I31" s="12">
        <v>31</v>
      </c>
      <c r="J31" s="12">
        <v>775</v>
      </c>
      <c r="K31" s="12">
        <v>182</v>
      </c>
      <c r="L31" s="12">
        <v>15</v>
      </c>
      <c r="M31" s="12">
        <v>20</v>
      </c>
      <c r="N31" s="12">
        <v>228</v>
      </c>
      <c r="O31" s="12">
        <v>33</v>
      </c>
      <c r="P31" s="12">
        <v>26</v>
      </c>
      <c r="Q31" s="12">
        <v>1</v>
      </c>
    </row>
    <row r="32" spans="1:17" x14ac:dyDescent="0.2">
      <c r="A32" s="12" t="s">
        <v>162</v>
      </c>
      <c r="B32" s="12">
        <v>8648</v>
      </c>
      <c r="C32" s="12">
        <v>289</v>
      </c>
      <c r="D32" s="12">
        <v>165</v>
      </c>
      <c r="E32" s="12">
        <v>371</v>
      </c>
      <c r="F32" s="12">
        <v>6</v>
      </c>
      <c r="G32" s="12">
        <v>4</v>
      </c>
      <c r="H32" s="12">
        <v>41</v>
      </c>
      <c r="I32" s="12">
        <v>6418</v>
      </c>
      <c r="J32" s="12">
        <v>52</v>
      </c>
      <c r="K32" s="12">
        <v>534</v>
      </c>
      <c r="L32" s="12">
        <v>6</v>
      </c>
      <c r="M32" s="12">
        <v>25</v>
      </c>
      <c r="N32" s="12">
        <v>612</v>
      </c>
      <c r="O32" s="12">
        <v>43</v>
      </c>
      <c r="P32" s="12">
        <v>81</v>
      </c>
      <c r="Q32" s="12">
        <v>1</v>
      </c>
    </row>
    <row r="33" spans="1:17" x14ac:dyDescent="0.2">
      <c r="A33" s="12" t="s">
        <v>163</v>
      </c>
      <c r="B33" s="12">
        <v>1558</v>
      </c>
      <c r="C33" s="12">
        <v>95</v>
      </c>
      <c r="D33" s="12">
        <v>44</v>
      </c>
      <c r="E33" s="12">
        <v>765</v>
      </c>
      <c r="F33" s="12">
        <v>5</v>
      </c>
      <c r="G33" s="12">
        <v>5</v>
      </c>
      <c r="H33" s="12">
        <v>24</v>
      </c>
      <c r="I33" s="12">
        <v>174</v>
      </c>
      <c r="J33" s="12">
        <v>14</v>
      </c>
      <c r="K33" s="12">
        <v>168</v>
      </c>
      <c r="L33" s="12">
        <v>4</v>
      </c>
      <c r="M33" s="12">
        <v>3</v>
      </c>
      <c r="N33" s="12">
        <v>202</v>
      </c>
      <c r="O33" s="12">
        <v>9</v>
      </c>
      <c r="P33" s="12">
        <v>43</v>
      </c>
      <c r="Q33" s="12">
        <v>3</v>
      </c>
    </row>
    <row r="34" spans="1:17" x14ac:dyDescent="0.2">
      <c r="A34" s="12" t="s">
        <v>164</v>
      </c>
      <c r="B34" s="12">
        <v>2027</v>
      </c>
      <c r="C34" s="12">
        <v>146</v>
      </c>
      <c r="D34" s="12">
        <v>8</v>
      </c>
      <c r="E34" s="12">
        <v>28</v>
      </c>
      <c r="F34" s="12">
        <v>6</v>
      </c>
      <c r="G34" s="12">
        <v>8</v>
      </c>
      <c r="H34" s="12">
        <v>1112</v>
      </c>
      <c r="I34" s="12">
        <v>46</v>
      </c>
      <c r="J34" s="12">
        <v>19</v>
      </c>
      <c r="K34" s="12">
        <v>208</v>
      </c>
      <c r="L34" s="12">
        <v>5</v>
      </c>
      <c r="M34" s="12">
        <v>6</v>
      </c>
      <c r="N34" s="12">
        <v>363</v>
      </c>
      <c r="O34" s="12">
        <v>15</v>
      </c>
      <c r="P34" s="12">
        <v>52</v>
      </c>
      <c r="Q34" s="12">
        <v>5</v>
      </c>
    </row>
    <row r="35" spans="1:17" x14ac:dyDescent="0.2">
      <c r="A35" s="12" t="s">
        <v>165</v>
      </c>
      <c r="B35" s="12">
        <v>1305</v>
      </c>
      <c r="C35" s="12">
        <v>259</v>
      </c>
      <c r="D35" s="12">
        <v>2</v>
      </c>
      <c r="E35" s="12">
        <v>8</v>
      </c>
      <c r="F35" s="12">
        <v>1</v>
      </c>
      <c r="G35" s="12">
        <v>3</v>
      </c>
      <c r="H35" s="12">
        <v>6</v>
      </c>
      <c r="I35" s="12">
        <v>27</v>
      </c>
      <c r="J35" s="12">
        <v>18</v>
      </c>
      <c r="K35" s="12">
        <v>284</v>
      </c>
      <c r="L35" s="12">
        <v>6</v>
      </c>
      <c r="M35" s="12">
        <v>368</v>
      </c>
      <c r="N35" s="12">
        <v>240</v>
      </c>
      <c r="O35" s="12">
        <v>23</v>
      </c>
      <c r="P35" s="12">
        <v>60</v>
      </c>
      <c r="Q35" s="12">
        <v>0</v>
      </c>
    </row>
    <row r="36" spans="1:17" x14ac:dyDescent="0.2">
      <c r="A36" s="12" t="s">
        <v>166</v>
      </c>
      <c r="B36" s="12">
        <v>2000</v>
      </c>
      <c r="C36" s="12">
        <v>1282</v>
      </c>
      <c r="D36" s="12">
        <v>4</v>
      </c>
      <c r="E36" s="12">
        <v>10</v>
      </c>
      <c r="F36" s="12">
        <v>1</v>
      </c>
      <c r="G36" s="12">
        <v>8</v>
      </c>
      <c r="H36" s="12">
        <v>8</v>
      </c>
      <c r="I36" s="12">
        <v>25</v>
      </c>
      <c r="J36" s="12">
        <v>40</v>
      </c>
      <c r="K36" s="12">
        <v>200</v>
      </c>
      <c r="L36" s="12">
        <v>9</v>
      </c>
      <c r="M36" s="12">
        <v>91</v>
      </c>
      <c r="N36" s="12">
        <v>227</v>
      </c>
      <c r="O36" s="12">
        <v>19</v>
      </c>
      <c r="P36" s="12">
        <v>70</v>
      </c>
      <c r="Q36" s="12">
        <v>6</v>
      </c>
    </row>
    <row r="37" spans="1:17" x14ac:dyDescent="0.2">
      <c r="A37" s="12" t="s">
        <v>167</v>
      </c>
      <c r="B37" s="12">
        <v>2517</v>
      </c>
      <c r="C37" s="12">
        <v>1651</v>
      </c>
      <c r="D37" s="12">
        <v>9</v>
      </c>
      <c r="E37" s="12">
        <v>15</v>
      </c>
      <c r="F37" s="12">
        <v>20</v>
      </c>
      <c r="G37" s="12">
        <v>5</v>
      </c>
      <c r="H37" s="12">
        <v>14</v>
      </c>
      <c r="I37" s="12">
        <v>13</v>
      </c>
      <c r="J37" s="12">
        <v>47</v>
      </c>
      <c r="K37" s="12">
        <v>260</v>
      </c>
      <c r="L37" s="12">
        <v>7</v>
      </c>
      <c r="M37" s="12">
        <v>93</v>
      </c>
      <c r="N37" s="12">
        <v>235</v>
      </c>
      <c r="O37" s="12">
        <v>10</v>
      </c>
      <c r="P37" s="12">
        <v>113</v>
      </c>
      <c r="Q37" s="12">
        <v>25</v>
      </c>
    </row>
    <row r="38" spans="1:17" x14ac:dyDescent="0.2">
      <c r="A38" s="12" t="s">
        <v>168</v>
      </c>
      <c r="B38" s="12">
        <v>2258</v>
      </c>
      <c r="C38" s="12">
        <v>122</v>
      </c>
      <c r="D38" s="12">
        <v>3</v>
      </c>
      <c r="E38" s="12">
        <v>5</v>
      </c>
      <c r="F38" s="12">
        <v>5</v>
      </c>
      <c r="G38" s="12">
        <v>4</v>
      </c>
      <c r="H38" s="12">
        <v>8</v>
      </c>
      <c r="I38" s="12">
        <v>24</v>
      </c>
      <c r="J38" s="12">
        <v>42</v>
      </c>
      <c r="K38" s="12">
        <v>228</v>
      </c>
      <c r="L38" s="12">
        <v>377</v>
      </c>
      <c r="M38" s="12">
        <v>19</v>
      </c>
      <c r="N38" s="12">
        <v>235</v>
      </c>
      <c r="O38" s="12">
        <v>1138</v>
      </c>
      <c r="P38" s="12">
        <v>48</v>
      </c>
      <c r="Q38" s="12">
        <v>0</v>
      </c>
    </row>
    <row r="39" spans="1:17" x14ac:dyDescent="0.2">
      <c r="A39" s="12" t="s">
        <v>169</v>
      </c>
      <c r="B39" s="12">
        <v>674</v>
      </c>
      <c r="C39" s="12">
        <v>63</v>
      </c>
      <c r="D39" s="12">
        <v>5</v>
      </c>
      <c r="E39" s="12">
        <v>3</v>
      </c>
      <c r="F39" s="12">
        <v>3</v>
      </c>
      <c r="G39" s="12">
        <v>0</v>
      </c>
      <c r="H39" s="12">
        <v>7</v>
      </c>
      <c r="I39" s="12">
        <v>10</v>
      </c>
      <c r="J39" s="12">
        <v>5</v>
      </c>
      <c r="K39" s="12">
        <v>132</v>
      </c>
      <c r="L39" s="12">
        <v>5</v>
      </c>
      <c r="M39" s="12">
        <v>10</v>
      </c>
      <c r="N39" s="12">
        <v>66</v>
      </c>
      <c r="O39" s="12">
        <v>8</v>
      </c>
      <c r="P39" s="12">
        <v>355</v>
      </c>
      <c r="Q39" s="12">
        <v>2</v>
      </c>
    </row>
    <row r="40" spans="1:17" x14ac:dyDescent="0.2">
      <c r="A40" s="12" t="s">
        <v>170</v>
      </c>
      <c r="B40" s="12">
        <v>6629</v>
      </c>
      <c r="C40" s="12">
        <v>1374</v>
      </c>
      <c r="D40" s="12">
        <v>12</v>
      </c>
      <c r="E40" s="12">
        <v>623</v>
      </c>
      <c r="F40" s="12">
        <v>16</v>
      </c>
      <c r="G40" s="12">
        <v>16</v>
      </c>
      <c r="H40" s="12">
        <v>72</v>
      </c>
      <c r="I40" s="12">
        <v>134</v>
      </c>
      <c r="J40" s="12">
        <v>162</v>
      </c>
      <c r="K40" s="12">
        <v>662</v>
      </c>
      <c r="L40" s="12">
        <v>18</v>
      </c>
      <c r="M40" s="12">
        <v>121</v>
      </c>
      <c r="N40" s="12">
        <v>3051</v>
      </c>
      <c r="O40" s="12">
        <v>125</v>
      </c>
      <c r="P40" s="12">
        <v>236</v>
      </c>
      <c r="Q40" s="12">
        <v>7</v>
      </c>
    </row>
    <row r="42" spans="1:17" x14ac:dyDescent="0.2">
      <c r="A42" s="12" t="s">
        <v>229</v>
      </c>
      <c r="B42" s="12">
        <v>352808</v>
      </c>
      <c r="C42" s="12">
        <v>97807</v>
      </c>
      <c r="D42" s="12">
        <v>6884</v>
      </c>
      <c r="E42" s="12">
        <v>19678</v>
      </c>
      <c r="F42" s="12">
        <v>4752</v>
      </c>
      <c r="G42" s="12">
        <v>7157</v>
      </c>
      <c r="H42" s="12">
        <v>7799</v>
      </c>
      <c r="I42" s="12">
        <v>36658</v>
      </c>
      <c r="J42" s="12">
        <v>26588</v>
      </c>
      <c r="K42" s="12">
        <v>49803</v>
      </c>
      <c r="L42" s="12">
        <v>2336</v>
      </c>
      <c r="M42" s="12">
        <v>15276</v>
      </c>
      <c r="N42" s="12">
        <v>48547</v>
      </c>
      <c r="O42" s="12">
        <v>6533</v>
      </c>
      <c r="P42" s="12">
        <v>21688</v>
      </c>
      <c r="Q42" s="12">
        <v>1302</v>
      </c>
    </row>
    <row r="43" spans="1:17" x14ac:dyDescent="0.2">
      <c r="A43" s="12" t="s">
        <v>155</v>
      </c>
      <c r="B43" s="12">
        <v>243270</v>
      </c>
      <c r="C43" s="12">
        <v>71171</v>
      </c>
      <c r="D43" s="12">
        <v>6411</v>
      </c>
      <c r="E43" s="12">
        <v>17112</v>
      </c>
      <c r="F43" s="12">
        <v>4143</v>
      </c>
      <c r="G43" s="12">
        <v>6478</v>
      </c>
      <c r="H43" s="12">
        <v>5531</v>
      </c>
      <c r="I43" s="12">
        <v>29128</v>
      </c>
      <c r="J43" s="12">
        <v>23585</v>
      </c>
      <c r="K43" s="12">
        <v>25297</v>
      </c>
      <c r="L43" s="12">
        <v>1643</v>
      </c>
      <c r="M43" s="12">
        <v>13555</v>
      </c>
      <c r="N43" s="12">
        <v>18860</v>
      </c>
      <c r="O43" s="12">
        <v>4118</v>
      </c>
      <c r="P43" s="12">
        <v>15161</v>
      </c>
      <c r="Q43" s="12">
        <v>1077</v>
      </c>
    </row>
    <row r="44" spans="1:17" x14ac:dyDescent="0.2">
      <c r="A44" s="12" t="s">
        <v>156</v>
      </c>
      <c r="B44" s="12">
        <v>47935</v>
      </c>
      <c r="C44" s="12">
        <v>2860</v>
      </c>
      <c r="D44" s="12">
        <v>148</v>
      </c>
      <c r="E44" s="12">
        <v>720</v>
      </c>
      <c r="F44" s="12">
        <v>447</v>
      </c>
      <c r="G44" s="12">
        <v>550</v>
      </c>
      <c r="H44" s="12">
        <v>893</v>
      </c>
      <c r="I44" s="12">
        <v>680</v>
      </c>
      <c r="J44" s="12">
        <v>685</v>
      </c>
      <c r="K44" s="12">
        <v>17762</v>
      </c>
      <c r="L44" s="12">
        <v>274</v>
      </c>
      <c r="M44" s="12">
        <v>486</v>
      </c>
      <c r="N44" s="12">
        <v>19316</v>
      </c>
      <c r="O44" s="12">
        <v>886</v>
      </c>
      <c r="P44" s="12">
        <v>2094</v>
      </c>
      <c r="Q44" s="12">
        <v>134</v>
      </c>
    </row>
    <row r="45" spans="1:17" x14ac:dyDescent="0.2">
      <c r="A45" s="12" t="s">
        <v>157</v>
      </c>
      <c r="B45" s="12">
        <v>2760</v>
      </c>
      <c r="C45" s="12">
        <v>89</v>
      </c>
      <c r="D45" s="12">
        <v>14</v>
      </c>
      <c r="E45" s="12">
        <v>17</v>
      </c>
      <c r="F45" s="12">
        <v>18</v>
      </c>
      <c r="G45" s="12">
        <v>1</v>
      </c>
      <c r="H45" s="12">
        <v>4</v>
      </c>
      <c r="I45" s="12">
        <v>18</v>
      </c>
      <c r="J45" s="12">
        <v>32</v>
      </c>
      <c r="K45" s="12">
        <v>396</v>
      </c>
      <c r="L45" s="12">
        <v>6</v>
      </c>
      <c r="M45" s="12">
        <v>13</v>
      </c>
      <c r="N45" s="12">
        <v>2102</v>
      </c>
      <c r="O45" s="12">
        <v>19</v>
      </c>
      <c r="P45" s="12">
        <v>29</v>
      </c>
      <c r="Q45" s="12">
        <v>2</v>
      </c>
    </row>
    <row r="46" spans="1:17" x14ac:dyDescent="0.2">
      <c r="A46" s="12" t="s">
        <v>158</v>
      </c>
      <c r="B46" s="12">
        <v>6635</v>
      </c>
      <c r="C46" s="12">
        <v>338</v>
      </c>
      <c r="D46" s="12">
        <v>9</v>
      </c>
      <c r="E46" s="12">
        <v>54</v>
      </c>
      <c r="F46" s="12">
        <v>22</v>
      </c>
      <c r="G46" s="12">
        <v>10</v>
      </c>
      <c r="H46" s="12">
        <v>55</v>
      </c>
      <c r="I46" s="12">
        <v>114</v>
      </c>
      <c r="J46" s="12">
        <v>69</v>
      </c>
      <c r="K46" s="12">
        <v>1987</v>
      </c>
      <c r="L46" s="12">
        <v>11</v>
      </c>
      <c r="M46" s="12">
        <v>58</v>
      </c>
      <c r="N46" s="12">
        <v>952</v>
      </c>
      <c r="O46" s="12">
        <v>100</v>
      </c>
      <c r="P46" s="12">
        <v>2850</v>
      </c>
      <c r="Q46" s="12">
        <v>6</v>
      </c>
    </row>
    <row r="47" spans="1:17" x14ac:dyDescent="0.2">
      <c r="A47" s="12" t="s">
        <v>159</v>
      </c>
      <c r="B47" s="12">
        <v>13578</v>
      </c>
      <c r="C47" s="12">
        <v>10109</v>
      </c>
      <c r="D47" s="12">
        <v>25</v>
      </c>
      <c r="E47" s="12">
        <v>55</v>
      </c>
      <c r="F47" s="12">
        <v>35</v>
      </c>
      <c r="G47" s="12">
        <v>33</v>
      </c>
      <c r="H47" s="12">
        <v>90</v>
      </c>
      <c r="I47" s="12">
        <v>194</v>
      </c>
      <c r="J47" s="12">
        <v>498</v>
      </c>
      <c r="K47" s="12">
        <v>776</v>
      </c>
      <c r="L47" s="12">
        <v>17</v>
      </c>
      <c r="M47" s="12">
        <v>237</v>
      </c>
      <c r="N47" s="12">
        <v>1077</v>
      </c>
      <c r="O47" s="12">
        <v>103</v>
      </c>
      <c r="P47" s="12">
        <v>297</v>
      </c>
      <c r="Q47" s="12">
        <v>32</v>
      </c>
    </row>
    <row r="48" spans="1:17" x14ac:dyDescent="0.2">
      <c r="A48" s="12" t="s">
        <v>160</v>
      </c>
      <c r="B48" s="12">
        <v>5296</v>
      </c>
      <c r="C48" s="12">
        <v>3758</v>
      </c>
      <c r="D48" s="12">
        <v>9</v>
      </c>
      <c r="E48" s="12">
        <v>28</v>
      </c>
      <c r="F48" s="12">
        <v>14</v>
      </c>
      <c r="G48" s="12">
        <v>15</v>
      </c>
      <c r="H48" s="12">
        <v>27</v>
      </c>
      <c r="I48" s="12">
        <v>62</v>
      </c>
      <c r="J48" s="12">
        <v>346</v>
      </c>
      <c r="K48" s="12">
        <v>312</v>
      </c>
      <c r="L48" s="12">
        <v>15</v>
      </c>
      <c r="M48" s="12">
        <v>70</v>
      </c>
      <c r="N48" s="12">
        <v>471</v>
      </c>
      <c r="O48" s="12">
        <v>61</v>
      </c>
      <c r="P48" s="12">
        <v>107</v>
      </c>
      <c r="Q48" s="12">
        <v>1</v>
      </c>
    </row>
    <row r="49" spans="1:17" x14ac:dyDescent="0.2">
      <c r="A49" s="12" t="s">
        <v>3</v>
      </c>
      <c r="B49" s="12">
        <v>4911</v>
      </c>
      <c r="C49" s="12">
        <v>3675</v>
      </c>
      <c r="D49" s="12">
        <v>6</v>
      </c>
      <c r="E49" s="12">
        <v>22</v>
      </c>
      <c r="F49" s="12">
        <v>6</v>
      </c>
      <c r="G49" s="12">
        <v>5</v>
      </c>
      <c r="H49" s="12">
        <v>15</v>
      </c>
      <c r="I49" s="12">
        <v>61</v>
      </c>
      <c r="J49" s="12">
        <v>188</v>
      </c>
      <c r="K49" s="12">
        <v>268</v>
      </c>
      <c r="L49" s="12">
        <v>3</v>
      </c>
      <c r="M49" s="12">
        <v>141</v>
      </c>
      <c r="N49" s="12">
        <v>412</v>
      </c>
      <c r="O49" s="12">
        <v>36</v>
      </c>
      <c r="P49" s="12">
        <v>72</v>
      </c>
      <c r="Q49" s="12">
        <v>1</v>
      </c>
    </row>
    <row r="50" spans="1:17" x14ac:dyDescent="0.2">
      <c r="A50" s="12" t="s">
        <v>161</v>
      </c>
      <c r="B50" s="12">
        <v>1717</v>
      </c>
      <c r="C50" s="12">
        <v>311</v>
      </c>
      <c r="D50" s="12">
        <v>3</v>
      </c>
      <c r="E50" s="12">
        <v>14</v>
      </c>
      <c r="F50" s="12">
        <v>2</v>
      </c>
      <c r="G50" s="12">
        <v>8</v>
      </c>
      <c r="H50" s="12">
        <v>11</v>
      </c>
      <c r="I50" s="12">
        <v>34</v>
      </c>
      <c r="J50" s="12">
        <v>705</v>
      </c>
      <c r="K50" s="12">
        <v>240</v>
      </c>
      <c r="L50" s="12">
        <v>10</v>
      </c>
      <c r="M50" s="12">
        <v>12</v>
      </c>
      <c r="N50" s="12">
        <v>258</v>
      </c>
      <c r="O50" s="12">
        <v>56</v>
      </c>
      <c r="P50" s="12">
        <v>53</v>
      </c>
      <c r="Q50" s="12">
        <v>0</v>
      </c>
    </row>
    <row r="51" spans="1:17" x14ac:dyDescent="0.2">
      <c r="A51" s="12" t="s">
        <v>162</v>
      </c>
      <c r="B51" s="12">
        <v>8042</v>
      </c>
      <c r="C51" s="12">
        <v>305</v>
      </c>
      <c r="D51" s="12">
        <v>180</v>
      </c>
      <c r="E51" s="12">
        <v>403</v>
      </c>
      <c r="F51" s="12">
        <v>4</v>
      </c>
      <c r="G51" s="12">
        <v>4</v>
      </c>
      <c r="H51" s="12">
        <v>33</v>
      </c>
      <c r="I51" s="12">
        <v>5889</v>
      </c>
      <c r="J51" s="12">
        <v>57</v>
      </c>
      <c r="K51" s="12">
        <v>464</v>
      </c>
      <c r="L51" s="12">
        <v>2</v>
      </c>
      <c r="M51" s="12">
        <v>28</v>
      </c>
      <c r="N51" s="12">
        <v>542</v>
      </c>
      <c r="O51" s="12">
        <v>33</v>
      </c>
      <c r="P51" s="12">
        <v>94</v>
      </c>
      <c r="Q51" s="12">
        <v>4</v>
      </c>
    </row>
    <row r="52" spans="1:17" x14ac:dyDescent="0.2">
      <c r="A52" s="12" t="s">
        <v>163</v>
      </c>
      <c r="B52" s="12">
        <v>1529</v>
      </c>
      <c r="C52" s="12">
        <v>108</v>
      </c>
      <c r="D52" s="12">
        <v>42</v>
      </c>
      <c r="E52" s="12">
        <v>652</v>
      </c>
      <c r="F52" s="12">
        <v>9</v>
      </c>
      <c r="G52" s="12">
        <v>12</v>
      </c>
      <c r="H52" s="12">
        <v>19</v>
      </c>
      <c r="I52" s="12">
        <v>188</v>
      </c>
      <c r="J52" s="12">
        <v>14</v>
      </c>
      <c r="K52" s="12">
        <v>185</v>
      </c>
      <c r="L52" s="12">
        <v>7</v>
      </c>
      <c r="M52" s="12">
        <v>7</v>
      </c>
      <c r="N52" s="12">
        <v>215</v>
      </c>
      <c r="O52" s="12">
        <v>17</v>
      </c>
      <c r="P52" s="12">
        <v>48</v>
      </c>
      <c r="Q52" s="12">
        <v>6</v>
      </c>
    </row>
    <row r="53" spans="1:17" x14ac:dyDescent="0.2">
      <c r="A53" s="12" t="s">
        <v>164</v>
      </c>
      <c r="B53" s="12">
        <v>1951</v>
      </c>
      <c r="C53" s="12">
        <v>154</v>
      </c>
      <c r="D53" s="12">
        <v>4</v>
      </c>
      <c r="E53" s="12">
        <v>15</v>
      </c>
      <c r="F53" s="12">
        <v>6</v>
      </c>
      <c r="G53" s="12">
        <v>9</v>
      </c>
      <c r="H53" s="12">
        <v>1012</v>
      </c>
      <c r="I53" s="12">
        <v>27</v>
      </c>
      <c r="J53" s="12">
        <v>32</v>
      </c>
      <c r="K53" s="12">
        <v>206</v>
      </c>
      <c r="L53" s="12">
        <v>5</v>
      </c>
      <c r="M53" s="12">
        <v>11</v>
      </c>
      <c r="N53" s="12">
        <v>386</v>
      </c>
      <c r="O53" s="12">
        <v>7</v>
      </c>
      <c r="P53" s="12">
        <v>71</v>
      </c>
      <c r="Q53" s="12">
        <v>6</v>
      </c>
    </row>
    <row r="54" spans="1:17" x14ac:dyDescent="0.2">
      <c r="A54" s="12" t="s">
        <v>165</v>
      </c>
      <c r="B54" s="12">
        <v>1596</v>
      </c>
      <c r="C54" s="12">
        <v>421</v>
      </c>
      <c r="D54" s="12">
        <v>4</v>
      </c>
      <c r="E54" s="12">
        <v>8</v>
      </c>
      <c r="F54" s="12">
        <v>4</v>
      </c>
      <c r="G54" s="12">
        <v>2</v>
      </c>
      <c r="H54" s="12">
        <v>6</v>
      </c>
      <c r="I54" s="12">
        <v>31</v>
      </c>
      <c r="J54" s="12">
        <v>39</v>
      </c>
      <c r="K54" s="12">
        <v>344</v>
      </c>
      <c r="L54" s="12">
        <v>5</v>
      </c>
      <c r="M54" s="12">
        <v>326</v>
      </c>
      <c r="N54" s="12">
        <v>299</v>
      </c>
      <c r="O54" s="12">
        <v>24</v>
      </c>
      <c r="P54" s="12">
        <v>83</v>
      </c>
      <c r="Q54" s="12">
        <v>0</v>
      </c>
    </row>
    <row r="55" spans="1:17" x14ac:dyDescent="0.2">
      <c r="A55" s="12" t="s">
        <v>166</v>
      </c>
      <c r="B55" s="12">
        <v>2080</v>
      </c>
      <c r="C55" s="12">
        <v>1312</v>
      </c>
      <c r="D55" s="12">
        <v>6</v>
      </c>
      <c r="E55" s="12">
        <v>6</v>
      </c>
      <c r="F55" s="12">
        <v>2</v>
      </c>
      <c r="G55" s="12">
        <v>4</v>
      </c>
      <c r="H55" s="12">
        <v>10</v>
      </c>
      <c r="I55" s="12">
        <v>37</v>
      </c>
      <c r="J55" s="12">
        <v>49</v>
      </c>
      <c r="K55" s="12">
        <v>205</v>
      </c>
      <c r="L55" s="12">
        <v>6</v>
      </c>
      <c r="M55" s="12">
        <v>121</v>
      </c>
      <c r="N55" s="12">
        <v>224</v>
      </c>
      <c r="O55" s="12">
        <v>19</v>
      </c>
      <c r="P55" s="12">
        <v>75</v>
      </c>
      <c r="Q55" s="12">
        <v>4</v>
      </c>
    </row>
    <row r="56" spans="1:17" x14ac:dyDescent="0.2">
      <c r="A56" s="12" t="s">
        <v>167</v>
      </c>
      <c r="B56" s="12">
        <v>2434</v>
      </c>
      <c r="C56" s="12">
        <v>1589</v>
      </c>
      <c r="D56" s="12">
        <v>11</v>
      </c>
      <c r="E56" s="12">
        <v>15</v>
      </c>
      <c r="F56" s="12">
        <v>21</v>
      </c>
      <c r="G56" s="12">
        <v>3</v>
      </c>
      <c r="H56" s="12">
        <v>12</v>
      </c>
      <c r="I56" s="12">
        <v>14</v>
      </c>
      <c r="J56" s="12">
        <v>40</v>
      </c>
      <c r="K56" s="12">
        <v>298</v>
      </c>
      <c r="L56" s="12">
        <v>3</v>
      </c>
      <c r="M56" s="12">
        <v>79</v>
      </c>
      <c r="N56" s="12">
        <v>221</v>
      </c>
      <c r="O56" s="12">
        <v>11</v>
      </c>
      <c r="P56" s="12">
        <v>98</v>
      </c>
      <c r="Q56" s="12">
        <v>19</v>
      </c>
    </row>
    <row r="57" spans="1:17" x14ac:dyDescent="0.2">
      <c r="A57" s="12" t="s">
        <v>168</v>
      </c>
      <c r="B57" s="12">
        <v>2188</v>
      </c>
      <c r="C57" s="12">
        <v>131</v>
      </c>
      <c r="D57" s="12">
        <v>4</v>
      </c>
      <c r="E57" s="12">
        <v>7</v>
      </c>
      <c r="F57" s="12">
        <v>5</v>
      </c>
      <c r="G57" s="12">
        <v>0</v>
      </c>
      <c r="H57" s="12">
        <v>9</v>
      </c>
      <c r="I57" s="12">
        <v>35</v>
      </c>
      <c r="J57" s="12">
        <v>77</v>
      </c>
      <c r="K57" s="12">
        <v>283</v>
      </c>
      <c r="L57" s="12">
        <v>323</v>
      </c>
      <c r="M57" s="12">
        <v>18</v>
      </c>
      <c r="N57" s="12">
        <v>306</v>
      </c>
      <c r="O57" s="12">
        <v>917</v>
      </c>
      <c r="P57" s="12">
        <v>72</v>
      </c>
      <c r="Q57" s="12">
        <v>1</v>
      </c>
    </row>
    <row r="58" spans="1:17" x14ac:dyDescent="0.2">
      <c r="A58" s="12" t="s">
        <v>169</v>
      </c>
      <c r="B58" s="12">
        <v>618</v>
      </c>
      <c r="C58" s="12">
        <v>45</v>
      </c>
      <c r="D58" s="12">
        <v>2</v>
      </c>
      <c r="E58" s="12">
        <v>5</v>
      </c>
      <c r="F58" s="12">
        <v>4</v>
      </c>
      <c r="G58" s="12">
        <v>1</v>
      </c>
      <c r="H58" s="12">
        <v>5</v>
      </c>
      <c r="I58" s="12">
        <v>7</v>
      </c>
      <c r="J58" s="12">
        <v>13</v>
      </c>
      <c r="K58" s="12">
        <v>133</v>
      </c>
      <c r="L58" s="12">
        <v>4</v>
      </c>
      <c r="M58" s="12">
        <v>15</v>
      </c>
      <c r="N58" s="12">
        <v>81</v>
      </c>
      <c r="O58" s="12">
        <v>10</v>
      </c>
      <c r="P58" s="12">
        <v>292</v>
      </c>
      <c r="Q58" s="12">
        <v>1</v>
      </c>
    </row>
    <row r="59" spans="1:17" x14ac:dyDescent="0.2">
      <c r="A59" s="12" t="s">
        <v>170</v>
      </c>
      <c r="B59" s="12">
        <v>6268</v>
      </c>
      <c r="C59" s="12">
        <v>1431</v>
      </c>
      <c r="D59" s="12">
        <v>6</v>
      </c>
      <c r="E59" s="12">
        <v>545</v>
      </c>
      <c r="F59" s="12">
        <v>10</v>
      </c>
      <c r="G59" s="12">
        <v>22</v>
      </c>
      <c r="H59" s="12">
        <v>67</v>
      </c>
      <c r="I59" s="12">
        <v>139</v>
      </c>
      <c r="J59" s="12">
        <v>159</v>
      </c>
      <c r="K59" s="12">
        <v>647</v>
      </c>
      <c r="L59" s="12">
        <v>2</v>
      </c>
      <c r="M59" s="12">
        <v>99</v>
      </c>
      <c r="N59" s="12">
        <v>2825</v>
      </c>
      <c r="O59" s="12">
        <v>116</v>
      </c>
      <c r="P59" s="12">
        <v>192</v>
      </c>
      <c r="Q59" s="12">
        <v>8</v>
      </c>
    </row>
    <row r="60" spans="1:17" x14ac:dyDescent="0.2">
      <c r="A60" s="22" t="s">
        <v>230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</sheetData>
  <mergeCells count="1">
    <mergeCell ref="A60:Q6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BF47-3598-4320-A293-0C3B50349FEC}">
  <dimension ref="A1:Q137"/>
  <sheetViews>
    <sheetView view="pageBreakPreview" zoomScale="125" zoomScaleNormal="100" zoomScaleSheetLayoutView="125" workbookViewId="0"/>
  </sheetViews>
  <sheetFormatPr defaultColWidth="10" defaultRowHeight="9.6" x14ac:dyDescent="0.2"/>
  <cols>
    <col min="1" max="1" width="10" style="12"/>
    <col min="2" max="17" width="5" style="12" customWidth="1"/>
    <col min="18" max="16384" width="10" style="12"/>
  </cols>
  <sheetData>
    <row r="1" spans="1:17" x14ac:dyDescent="0.2">
      <c r="A1" s="12" t="s">
        <v>271</v>
      </c>
    </row>
    <row r="2" spans="1:17" x14ac:dyDescent="0.2">
      <c r="A2" s="13" t="s">
        <v>241</v>
      </c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242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3</v>
      </c>
      <c r="B5" s="12">
        <v>171879</v>
      </c>
      <c r="C5" s="12">
        <v>156412</v>
      </c>
      <c r="D5" s="12">
        <v>132</v>
      </c>
      <c r="E5" s="12">
        <v>329</v>
      </c>
      <c r="F5" s="12">
        <v>210</v>
      </c>
      <c r="G5" s="12">
        <v>139</v>
      </c>
      <c r="H5" s="12">
        <v>248</v>
      </c>
      <c r="I5" s="12">
        <v>696</v>
      </c>
      <c r="J5" s="12">
        <v>3329</v>
      </c>
      <c r="K5" s="12">
        <v>2974</v>
      </c>
      <c r="L5" s="12">
        <v>85</v>
      </c>
      <c r="M5" s="12">
        <v>1717</v>
      </c>
      <c r="N5" s="12">
        <v>4120</v>
      </c>
      <c r="O5" s="12">
        <v>364</v>
      </c>
      <c r="P5" s="12">
        <v>1032</v>
      </c>
      <c r="Q5" s="12">
        <v>92</v>
      </c>
    </row>
    <row r="6" spans="1:17" x14ac:dyDescent="0.2">
      <c r="A6" s="12" t="s">
        <v>4</v>
      </c>
      <c r="B6" s="12">
        <v>12306</v>
      </c>
      <c r="C6" s="12">
        <v>135</v>
      </c>
      <c r="D6" s="12">
        <v>10361</v>
      </c>
      <c r="E6" s="12">
        <v>182</v>
      </c>
      <c r="F6" s="12">
        <v>2</v>
      </c>
      <c r="G6" s="12">
        <v>5</v>
      </c>
      <c r="H6" s="12">
        <v>23</v>
      </c>
      <c r="I6" s="12">
        <v>982</v>
      </c>
      <c r="J6" s="12">
        <v>34</v>
      </c>
      <c r="K6" s="12">
        <v>242</v>
      </c>
      <c r="L6" s="12">
        <v>4</v>
      </c>
      <c r="M6" s="12">
        <v>36</v>
      </c>
      <c r="N6" s="12">
        <v>240</v>
      </c>
      <c r="O6" s="12">
        <v>10</v>
      </c>
      <c r="P6" s="12">
        <v>50</v>
      </c>
      <c r="Q6" s="12">
        <v>0</v>
      </c>
    </row>
    <row r="7" spans="1:17" x14ac:dyDescent="0.2">
      <c r="A7" s="12" t="s">
        <v>5</v>
      </c>
      <c r="B7" s="12">
        <v>34039</v>
      </c>
      <c r="C7" s="12">
        <v>309</v>
      </c>
      <c r="D7" s="12">
        <v>201</v>
      </c>
      <c r="E7" s="12">
        <v>29658</v>
      </c>
      <c r="F7" s="12">
        <v>32</v>
      </c>
      <c r="G7" s="12">
        <v>67</v>
      </c>
      <c r="H7" s="12">
        <v>127</v>
      </c>
      <c r="I7" s="12">
        <v>1353</v>
      </c>
      <c r="J7" s="12">
        <v>66</v>
      </c>
      <c r="K7" s="12">
        <v>835</v>
      </c>
      <c r="L7" s="12">
        <v>18</v>
      </c>
      <c r="M7" s="12">
        <v>50</v>
      </c>
      <c r="N7" s="12">
        <v>1070</v>
      </c>
      <c r="O7" s="12">
        <v>55</v>
      </c>
      <c r="P7" s="12">
        <v>198</v>
      </c>
      <c r="Q7" s="12">
        <v>0</v>
      </c>
    </row>
    <row r="8" spans="1:17" x14ac:dyDescent="0.2">
      <c r="A8" s="12" t="s">
        <v>6</v>
      </c>
      <c r="B8" s="12">
        <v>8848</v>
      </c>
      <c r="C8" s="12">
        <v>195</v>
      </c>
      <c r="D8" s="12">
        <v>17</v>
      </c>
      <c r="E8" s="12">
        <v>27</v>
      </c>
      <c r="F8" s="12">
        <v>6956</v>
      </c>
      <c r="G8" s="12">
        <v>31</v>
      </c>
      <c r="H8" s="12">
        <v>38</v>
      </c>
      <c r="I8" s="12">
        <v>56</v>
      </c>
      <c r="J8" s="12">
        <v>73</v>
      </c>
      <c r="K8" s="12">
        <v>549</v>
      </c>
      <c r="L8" s="12">
        <v>7</v>
      </c>
      <c r="M8" s="12">
        <v>10</v>
      </c>
      <c r="N8" s="12">
        <v>745</v>
      </c>
      <c r="O8" s="12">
        <v>55</v>
      </c>
      <c r="P8" s="12">
        <v>88</v>
      </c>
      <c r="Q8" s="12">
        <v>1</v>
      </c>
    </row>
    <row r="9" spans="1:17" x14ac:dyDescent="0.2">
      <c r="A9" s="12" t="s">
        <v>7</v>
      </c>
      <c r="B9" s="12">
        <v>13409</v>
      </c>
      <c r="C9" s="12">
        <v>230</v>
      </c>
      <c r="D9" s="12">
        <v>13</v>
      </c>
      <c r="E9" s="12">
        <v>170</v>
      </c>
      <c r="F9" s="12">
        <v>39</v>
      </c>
      <c r="G9" s="12">
        <v>10157</v>
      </c>
      <c r="H9" s="12">
        <v>89</v>
      </c>
      <c r="I9" s="12">
        <v>340</v>
      </c>
      <c r="J9" s="12">
        <v>68</v>
      </c>
      <c r="K9" s="12">
        <v>876</v>
      </c>
      <c r="L9" s="12">
        <v>19</v>
      </c>
      <c r="M9" s="12">
        <v>38</v>
      </c>
      <c r="N9" s="12">
        <v>1224</v>
      </c>
      <c r="O9" s="12">
        <v>53</v>
      </c>
      <c r="P9" s="12">
        <v>92</v>
      </c>
      <c r="Q9" s="12">
        <v>1</v>
      </c>
    </row>
    <row r="10" spans="1:17" x14ac:dyDescent="0.2">
      <c r="A10" s="12" t="s">
        <v>8</v>
      </c>
      <c r="B10" s="12">
        <v>14753</v>
      </c>
      <c r="C10" s="12">
        <v>316</v>
      </c>
      <c r="D10" s="12">
        <v>28</v>
      </c>
      <c r="E10" s="12">
        <v>188</v>
      </c>
      <c r="F10" s="12">
        <v>35</v>
      </c>
      <c r="G10" s="12">
        <v>83</v>
      </c>
      <c r="H10" s="12">
        <v>11388</v>
      </c>
      <c r="I10" s="12">
        <v>145</v>
      </c>
      <c r="J10" s="12">
        <v>56</v>
      </c>
      <c r="K10" s="12">
        <v>892</v>
      </c>
      <c r="L10" s="12">
        <v>13</v>
      </c>
      <c r="M10" s="12">
        <v>61</v>
      </c>
      <c r="N10" s="12">
        <v>1268</v>
      </c>
      <c r="O10" s="12">
        <v>60</v>
      </c>
      <c r="P10" s="12">
        <v>205</v>
      </c>
      <c r="Q10" s="12">
        <v>15</v>
      </c>
    </row>
    <row r="11" spans="1:17" x14ac:dyDescent="0.2">
      <c r="A11" s="12" t="s">
        <v>9</v>
      </c>
      <c r="B11" s="12">
        <v>64551</v>
      </c>
      <c r="C11" s="12">
        <v>720</v>
      </c>
      <c r="D11" s="12">
        <v>492</v>
      </c>
      <c r="E11" s="12">
        <v>1419</v>
      </c>
      <c r="F11" s="12">
        <v>80</v>
      </c>
      <c r="G11" s="12">
        <v>37</v>
      </c>
      <c r="H11" s="12">
        <v>130</v>
      </c>
      <c r="I11" s="12">
        <v>58621</v>
      </c>
      <c r="J11" s="12">
        <v>148</v>
      </c>
      <c r="K11" s="12">
        <v>1153</v>
      </c>
      <c r="L11" s="12">
        <v>10</v>
      </c>
      <c r="M11" s="12">
        <v>92</v>
      </c>
      <c r="N11" s="12">
        <v>1386</v>
      </c>
      <c r="O11" s="12">
        <v>65</v>
      </c>
      <c r="P11" s="12">
        <v>196</v>
      </c>
      <c r="Q11" s="12">
        <v>2</v>
      </c>
    </row>
    <row r="12" spans="1:17" x14ac:dyDescent="0.2">
      <c r="A12" s="12" t="s">
        <v>130</v>
      </c>
      <c r="B12" s="12">
        <v>46161</v>
      </c>
      <c r="C12" s="12">
        <v>2634</v>
      </c>
      <c r="D12" s="12">
        <v>34</v>
      </c>
      <c r="E12" s="12">
        <v>91</v>
      </c>
      <c r="F12" s="12">
        <v>39</v>
      </c>
      <c r="G12" s="12">
        <v>29</v>
      </c>
      <c r="H12" s="12">
        <v>44</v>
      </c>
      <c r="I12" s="12">
        <v>67</v>
      </c>
      <c r="J12" s="12">
        <v>41107</v>
      </c>
      <c r="K12" s="12">
        <v>707</v>
      </c>
      <c r="L12" s="12">
        <v>49</v>
      </c>
      <c r="M12" s="12">
        <v>116</v>
      </c>
      <c r="N12" s="12">
        <v>865</v>
      </c>
      <c r="O12" s="12">
        <v>188</v>
      </c>
      <c r="P12" s="12">
        <v>189</v>
      </c>
      <c r="Q12" s="12">
        <v>2</v>
      </c>
    </row>
    <row r="13" spans="1:17" x14ac:dyDescent="0.2">
      <c r="A13" s="12" t="s">
        <v>10</v>
      </c>
      <c r="B13" s="12">
        <v>67234</v>
      </c>
      <c r="C13" s="12">
        <v>1168</v>
      </c>
      <c r="D13" s="12">
        <v>91</v>
      </c>
      <c r="E13" s="12">
        <v>313</v>
      </c>
      <c r="F13" s="12">
        <v>118</v>
      </c>
      <c r="G13" s="12">
        <v>99</v>
      </c>
      <c r="H13" s="12">
        <v>100</v>
      </c>
      <c r="I13" s="12">
        <v>184</v>
      </c>
      <c r="J13" s="12">
        <v>302</v>
      </c>
      <c r="K13" s="12">
        <v>59462</v>
      </c>
      <c r="L13" s="12">
        <v>56</v>
      </c>
      <c r="M13" s="12">
        <v>240</v>
      </c>
      <c r="N13" s="12">
        <v>3824</v>
      </c>
      <c r="O13" s="12">
        <v>182</v>
      </c>
      <c r="P13" s="12">
        <v>1064</v>
      </c>
      <c r="Q13" s="12">
        <v>31</v>
      </c>
    </row>
    <row r="14" spans="1:17" x14ac:dyDescent="0.2">
      <c r="A14" s="12" t="s">
        <v>11</v>
      </c>
      <c r="B14" s="12">
        <v>4479</v>
      </c>
      <c r="C14" s="12">
        <v>184</v>
      </c>
      <c r="D14" s="12">
        <v>1</v>
      </c>
      <c r="E14" s="12">
        <v>35</v>
      </c>
      <c r="F14" s="12">
        <v>9</v>
      </c>
      <c r="G14" s="12">
        <v>5</v>
      </c>
      <c r="H14" s="12">
        <v>4</v>
      </c>
      <c r="I14" s="12">
        <v>14</v>
      </c>
      <c r="J14" s="12">
        <v>70</v>
      </c>
      <c r="K14" s="12">
        <v>172</v>
      </c>
      <c r="L14" s="12">
        <v>3236</v>
      </c>
      <c r="M14" s="12">
        <v>13</v>
      </c>
      <c r="N14" s="12">
        <v>265</v>
      </c>
      <c r="O14" s="12">
        <v>420</v>
      </c>
      <c r="P14" s="12">
        <v>50</v>
      </c>
      <c r="Q14" s="12">
        <v>1</v>
      </c>
    </row>
    <row r="15" spans="1:17" x14ac:dyDescent="0.2">
      <c r="A15" s="12" t="s">
        <v>12</v>
      </c>
      <c r="B15" s="12">
        <v>26588</v>
      </c>
      <c r="C15" s="12">
        <v>1450</v>
      </c>
      <c r="D15" s="12">
        <v>27</v>
      </c>
      <c r="E15" s="12">
        <v>63</v>
      </c>
      <c r="F15" s="12">
        <v>14</v>
      </c>
      <c r="G15" s="12">
        <v>7</v>
      </c>
      <c r="H15" s="12">
        <v>40</v>
      </c>
      <c r="I15" s="12">
        <v>101</v>
      </c>
      <c r="J15" s="12">
        <v>132</v>
      </c>
      <c r="K15" s="12">
        <v>676</v>
      </c>
      <c r="L15" s="12">
        <v>27</v>
      </c>
      <c r="M15" s="12">
        <v>23139</v>
      </c>
      <c r="N15" s="12">
        <v>583</v>
      </c>
      <c r="O15" s="12">
        <v>47</v>
      </c>
      <c r="P15" s="12">
        <v>271</v>
      </c>
      <c r="Q15" s="12">
        <v>11</v>
      </c>
    </row>
    <row r="16" spans="1:17" x14ac:dyDescent="0.2">
      <c r="A16" s="12" t="s">
        <v>13</v>
      </c>
      <c r="B16" s="12">
        <v>88986</v>
      </c>
      <c r="C16" s="12">
        <v>3791</v>
      </c>
      <c r="D16" s="12">
        <v>306</v>
      </c>
      <c r="E16" s="12">
        <v>1234</v>
      </c>
      <c r="F16" s="12">
        <v>729</v>
      </c>
      <c r="G16" s="12">
        <v>1082</v>
      </c>
      <c r="H16" s="12">
        <v>878</v>
      </c>
      <c r="I16" s="12">
        <v>1123</v>
      </c>
      <c r="J16" s="12">
        <v>913</v>
      </c>
      <c r="K16" s="12">
        <v>12405</v>
      </c>
      <c r="L16" s="12">
        <v>241</v>
      </c>
      <c r="M16" s="12">
        <v>618</v>
      </c>
      <c r="N16" s="12">
        <v>62899</v>
      </c>
      <c r="O16" s="12">
        <v>743</v>
      </c>
      <c r="P16" s="12">
        <v>1813</v>
      </c>
      <c r="Q16" s="12">
        <v>211</v>
      </c>
    </row>
    <row r="17" spans="1:17" x14ac:dyDescent="0.2">
      <c r="A17" s="12" t="s">
        <v>14</v>
      </c>
      <c r="B17" s="12">
        <v>10386</v>
      </c>
      <c r="C17" s="12">
        <v>186</v>
      </c>
      <c r="D17" s="12">
        <v>13</v>
      </c>
      <c r="E17" s="12">
        <v>25</v>
      </c>
      <c r="F17" s="12">
        <v>14</v>
      </c>
      <c r="G17" s="12">
        <v>38</v>
      </c>
      <c r="H17" s="12">
        <v>38</v>
      </c>
      <c r="I17" s="12">
        <v>30</v>
      </c>
      <c r="J17" s="12">
        <v>181</v>
      </c>
      <c r="K17" s="12">
        <v>394</v>
      </c>
      <c r="L17" s="12">
        <v>141</v>
      </c>
      <c r="M17" s="12">
        <v>20</v>
      </c>
      <c r="N17" s="12">
        <v>447</v>
      </c>
      <c r="O17" s="12">
        <v>8727</v>
      </c>
      <c r="P17" s="12">
        <v>130</v>
      </c>
      <c r="Q17" s="12">
        <v>2</v>
      </c>
    </row>
    <row r="18" spans="1:17" x14ac:dyDescent="0.2">
      <c r="A18" s="12" t="s">
        <v>15</v>
      </c>
      <c r="B18" s="12">
        <v>40531</v>
      </c>
      <c r="C18" s="12">
        <v>1062</v>
      </c>
      <c r="D18" s="12">
        <v>38</v>
      </c>
      <c r="E18" s="12">
        <v>229</v>
      </c>
      <c r="F18" s="12">
        <v>69</v>
      </c>
      <c r="G18" s="12">
        <v>57</v>
      </c>
      <c r="H18" s="12">
        <v>174</v>
      </c>
      <c r="I18" s="12">
        <v>267</v>
      </c>
      <c r="J18" s="12">
        <v>196</v>
      </c>
      <c r="K18" s="12">
        <v>3397</v>
      </c>
      <c r="L18" s="12">
        <v>53</v>
      </c>
      <c r="M18" s="12">
        <v>311</v>
      </c>
      <c r="N18" s="12">
        <v>2182</v>
      </c>
      <c r="O18" s="12">
        <v>178</v>
      </c>
      <c r="P18" s="12">
        <v>32307</v>
      </c>
      <c r="Q18" s="12">
        <v>11</v>
      </c>
    </row>
    <row r="19" spans="1:17" x14ac:dyDescent="0.2">
      <c r="A19" s="12" t="s">
        <v>16</v>
      </c>
      <c r="B19" s="12">
        <v>2471</v>
      </c>
      <c r="C19" s="12">
        <v>70</v>
      </c>
      <c r="D19" s="12">
        <v>0</v>
      </c>
      <c r="E19" s="12">
        <v>7</v>
      </c>
      <c r="F19" s="12">
        <v>1</v>
      </c>
      <c r="G19" s="12">
        <v>2</v>
      </c>
      <c r="H19" s="12">
        <v>18</v>
      </c>
      <c r="I19" s="12">
        <v>6</v>
      </c>
      <c r="J19" s="12">
        <v>5</v>
      </c>
      <c r="K19" s="12">
        <v>129</v>
      </c>
      <c r="L19" s="12">
        <v>0</v>
      </c>
      <c r="M19" s="12">
        <v>3</v>
      </c>
      <c r="N19" s="12">
        <v>270</v>
      </c>
      <c r="O19" s="12">
        <v>2</v>
      </c>
      <c r="P19" s="12">
        <v>4</v>
      </c>
      <c r="Q19" s="12">
        <v>1954</v>
      </c>
    </row>
    <row r="20" spans="1:17" x14ac:dyDescent="0.2">
      <c r="A20" s="12" t="s">
        <v>131</v>
      </c>
      <c r="B20" s="12">
        <v>60</v>
      </c>
      <c r="C20" s="12">
        <v>2</v>
      </c>
      <c r="D20" s="12">
        <v>2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17</v>
      </c>
      <c r="L20" s="12">
        <v>0</v>
      </c>
      <c r="M20" s="12">
        <v>1</v>
      </c>
      <c r="N20" s="12">
        <v>33</v>
      </c>
      <c r="O20" s="12">
        <v>3</v>
      </c>
      <c r="P20" s="12">
        <v>0</v>
      </c>
      <c r="Q20" s="12">
        <v>0</v>
      </c>
    </row>
    <row r="21" spans="1:17" x14ac:dyDescent="0.2">
      <c r="A21" s="12" t="s">
        <v>132</v>
      </c>
      <c r="B21" s="12">
        <v>142</v>
      </c>
      <c r="C21" s="12">
        <v>6</v>
      </c>
      <c r="D21" s="12">
        <v>0</v>
      </c>
      <c r="E21" s="12">
        <v>57</v>
      </c>
      <c r="F21" s="12">
        <v>0</v>
      </c>
      <c r="G21" s="12">
        <v>0</v>
      </c>
      <c r="H21" s="12">
        <v>2</v>
      </c>
      <c r="I21" s="12">
        <v>0</v>
      </c>
      <c r="J21" s="12">
        <v>0</v>
      </c>
      <c r="K21" s="12">
        <v>9</v>
      </c>
      <c r="L21" s="12">
        <v>0</v>
      </c>
      <c r="M21" s="12">
        <v>0</v>
      </c>
      <c r="N21" s="12">
        <v>65</v>
      </c>
      <c r="O21" s="12">
        <v>1</v>
      </c>
      <c r="P21" s="12">
        <v>2</v>
      </c>
      <c r="Q21" s="12">
        <v>0</v>
      </c>
    </row>
    <row r="22" spans="1:17" x14ac:dyDescent="0.2">
      <c r="A22" s="12" t="s">
        <v>133</v>
      </c>
      <c r="B22" s="12">
        <v>12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8</v>
      </c>
      <c r="O22" s="12">
        <v>1</v>
      </c>
      <c r="P22" s="12">
        <v>2</v>
      </c>
      <c r="Q22" s="12">
        <v>0</v>
      </c>
    </row>
    <row r="23" spans="1:17" x14ac:dyDescent="0.2">
      <c r="A23" s="12" t="s">
        <v>134</v>
      </c>
      <c r="B23" s="12">
        <v>244</v>
      </c>
      <c r="C23" s="12">
        <v>20</v>
      </c>
      <c r="D23" s="12">
        <v>0</v>
      </c>
      <c r="E23" s="12">
        <v>6</v>
      </c>
      <c r="F23" s="12">
        <v>0</v>
      </c>
      <c r="G23" s="12">
        <v>0</v>
      </c>
      <c r="H23" s="12">
        <v>1</v>
      </c>
      <c r="I23" s="12">
        <v>3</v>
      </c>
      <c r="J23" s="12">
        <v>0</v>
      </c>
      <c r="K23" s="12">
        <v>14</v>
      </c>
      <c r="L23" s="12">
        <v>4</v>
      </c>
      <c r="M23" s="12">
        <v>2</v>
      </c>
      <c r="N23" s="12">
        <v>174</v>
      </c>
      <c r="O23" s="12">
        <v>5</v>
      </c>
      <c r="P23" s="12">
        <v>15</v>
      </c>
      <c r="Q23" s="12">
        <v>0</v>
      </c>
    </row>
    <row r="24" spans="1:17" x14ac:dyDescent="0.2">
      <c r="A24" s="12" t="s">
        <v>135</v>
      </c>
      <c r="B24" s="12">
        <v>239</v>
      </c>
      <c r="C24" s="12">
        <v>11</v>
      </c>
      <c r="D24" s="12">
        <v>0</v>
      </c>
      <c r="E24" s="12">
        <v>7</v>
      </c>
      <c r="F24" s="12">
        <v>0</v>
      </c>
      <c r="G24" s="12">
        <v>6</v>
      </c>
      <c r="H24" s="12">
        <v>4</v>
      </c>
      <c r="I24" s="12">
        <v>1</v>
      </c>
      <c r="J24" s="12">
        <v>4</v>
      </c>
      <c r="K24" s="12">
        <v>21</v>
      </c>
      <c r="L24" s="12">
        <v>2</v>
      </c>
      <c r="M24" s="12">
        <v>0</v>
      </c>
      <c r="N24" s="12">
        <v>174</v>
      </c>
      <c r="O24" s="12">
        <v>2</v>
      </c>
      <c r="P24" s="12">
        <v>7</v>
      </c>
      <c r="Q24" s="12">
        <v>0</v>
      </c>
    </row>
    <row r="25" spans="1:17" x14ac:dyDescent="0.2">
      <c r="A25" s="12" t="s">
        <v>136</v>
      </c>
      <c r="B25" s="12">
        <v>102</v>
      </c>
      <c r="C25" s="12">
        <v>14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14</v>
      </c>
      <c r="L25" s="12">
        <v>0</v>
      </c>
      <c r="M25" s="12">
        <v>3</v>
      </c>
      <c r="N25" s="12">
        <v>56</v>
      </c>
      <c r="O25" s="12">
        <v>3</v>
      </c>
      <c r="P25" s="12">
        <v>12</v>
      </c>
      <c r="Q25" s="12">
        <v>0</v>
      </c>
    </row>
    <row r="26" spans="1:17" x14ac:dyDescent="0.2">
      <c r="A26" s="12" t="s">
        <v>137</v>
      </c>
      <c r="B26" s="12">
        <v>48</v>
      </c>
      <c r="C26" s="12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14</v>
      </c>
      <c r="L26" s="12">
        <v>0</v>
      </c>
      <c r="M26" s="12">
        <v>0</v>
      </c>
      <c r="N26" s="12">
        <v>27</v>
      </c>
      <c r="O26" s="12">
        <v>3</v>
      </c>
      <c r="P26" s="12">
        <v>0</v>
      </c>
      <c r="Q26" s="12">
        <v>0</v>
      </c>
    </row>
    <row r="27" spans="1:17" x14ac:dyDescent="0.2">
      <c r="A27" s="12" t="s">
        <v>138</v>
      </c>
      <c r="B27" s="12">
        <v>341</v>
      </c>
      <c r="C27" s="12">
        <v>29</v>
      </c>
      <c r="D27" s="12">
        <v>0</v>
      </c>
      <c r="E27" s="12">
        <v>2</v>
      </c>
      <c r="F27" s="12">
        <v>3</v>
      </c>
      <c r="G27" s="12">
        <v>0</v>
      </c>
      <c r="H27" s="12">
        <v>0</v>
      </c>
      <c r="I27" s="12">
        <v>0</v>
      </c>
      <c r="J27" s="12">
        <v>3</v>
      </c>
      <c r="K27" s="12">
        <v>44</v>
      </c>
      <c r="L27" s="12">
        <v>3</v>
      </c>
      <c r="M27" s="12">
        <v>51</v>
      </c>
      <c r="N27" s="12">
        <v>154</v>
      </c>
      <c r="O27" s="12">
        <v>1</v>
      </c>
      <c r="P27" s="12">
        <v>51</v>
      </c>
      <c r="Q27" s="12">
        <v>0</v>
      </c>
    </row>
    <row r="28" spans="1:17" x14ac:dyDescent="0.2">
      <c r="A28" s="12" t="s">
        <v>139</v>
      </c>
      <c r="B28" s="12">
        <v>267</v>
      </c>
      <c r="C28" s="12">
        <v>21</v>
      </c>
      <c r="D28" s="12">
        <v>0</v>
      </c>
      <c r="E28" s="12">
        <v>12</v>
      </c>
      <c r="F28" s="12">
        <v>0</v>
      </c>
      <c r="G28" s="12">
        <v>0</v>
      </c>
      <c r="H28" s="12">
        <v>6</v>
      </c>
      <c r="I28" s="12">
        <v>3</v>
      </c>
      <c r="J28" s="12">
        <v>3</v>
      </c>
      <c r="K28" s="12">
        <v>41</v>
      </c>
      <c r="L28" s="12">
        <v>1</v>
      </c>
      <c r="M28" s="12">
        <v>0</v>
      </c>
      <c r="N28" s="12">
        <v>163</v>
      </c>
      <c r="O28" s="12">
        <v>7</v>
      </c>
      <c r="P28" s="12">
        <v>10</v>
      </c>
      <c r="Q28" s="12">
        <v>0</v>
      </c>
    </row>
    <row r="29" spans="1:17" x14ac:dyDescent="0.2">
      <c r="A29" s="12" t="s">
        <v>140</v>
      </c>
      <c r="B29" s="12">
        <v>104</v>
      </c>
      <c r="C29" s="12">
        <v>13</v>
      </c>
      <c r="D29" s="12">
        <v>0</v>
      </c>
      <c r="E29" s="12">
        <v>4</v>
      </c>
      <c r="F29" s="12">
        <v>0</v>
      </c>
      <c r="G29" s="12">
        <v>0</v>
      </c>
      <c r="H29" s="12">
        <v>1</v>
      </c>
      <c r="I29" s="12">
        <v>2</v>
      </c>
      <c r="J29" s="12">
        <v>0</v>
      </c>
      <c r="K29" s="12">
        <v>35</v>
      </c>
      <c r="L29" s="12">
        <v>0</v>
      </c>
      <c r="M29" s="12">
        <v>0</v>
      </c>
      <c r="N29" s="12">
        <v>40</v>
      </c>
      <c r="O29" s="12">
        <v>7</v>
      </c>
      <c r="P29" s="12">
        <v>2</v>
      </c>
      <c r="Q29" s="12">
        <v>0</v>
      </c>
    </row>
    <row r="30" spans="1:17" x14ac:dyDescent="0.2">
      <c r="A30" s="12" t="s">
        <v>141</v>
      </c>
      <c r="B30" s="12">
        <v>142</v>
      </c>
      <c r="C30" s="12">
        <v>0</v>
      </c>
      <c r="D30" s="12">
        <v>0</v>
      </c>
      <c r="E30" s="12">
        <v>54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13</v>
      </c>
      <c r="L30" s="12">
        <v>2</v>
      </c>
      <c r="M30" s="12">
        <v>0</v>
      </c>
      <c r="N30" s="12">
        <v>72</v>
      </c>
      <c r="O30" s="12">
        <v>0</v>
      </c>
      <c r="P30" s="12">
        <v>1</v>
      </c>
      <c r="Q30" s="12">
        <v>0</v>
      </c>
    </row>
    <row r="31" spans="1:17" x14ac:dyDescent="0.2">
      <c r="A31" s="12" t="s">
        <v>142</v>
      </c>
      <c r="B31" s="12">
        <v>10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2">
        <v>9</v>
      </c>
      <c r="O31" s="12">
        <v>0</v>
      </c>
      <c r="P31" s="12">
        <v>0</v>
      </c>
      <c r="Q31" s="12">
        <v>0</v>
      </c>
    </row>
    <row r="32" spans="1:17" x14ac:dyDescent="0.2">
      <c r="A32" s="12" t="s">
        <v>143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x14ac:dyDescent="0.2">
      <c r="A33" s="12" t="s">
        <v>144</v>
      </c>
      <c r="B33" s="12">
        <v>80</v>
      </c>
      <c r="C33" s="12">
        <v>1</v>
      </c>
      <c r="D33" s="12">
        <v>0</v>
      </c>
      <c r="E33" s="12">
        <v>33</v>
      </c>
      <c r="F33" s="12">
        <v>0</v>
      </c>
      <c r="G33" s="12">
        <v>0</v>
      </c>
      <c r="H33" s="12">
        <v>1</v>
      </c>
      <c r="I33" s="12">
        <v>1</v>
      </c>
      <c r="J33" s="12">
        <v>0</v>
      </c>
      <c r="K33" s="12">
        <v>20</v>
      </c>
      <c r="L33" s="12">
        <v>0</v>
      </c>
      <c r="M33" s="12">
        <v>0</v>
      </c>
      <c r="N33" s="12">
        <v>24</v>
      </c>
      <c r="O33" s="12">
        <v>0</v>
      </c>
      <c r="P33" s="12">
        <v>0</v>
      </c>
      <c r="Q33" s="12">
        <v>0</v>
      </c>
    </row>
    <row r="34" spans="1:17" x14ac:dyDescent="0.2">
      <c r="A34" s="12" t="s">
        <v>145</v>
      </c>
      <c r="B34" s="12">
        <v>63</v>
      </c>
      <c r="C34" s="12">
        <v>0</v>
      </c>
      <c r="D34" s="12">
        <v>0</v>
      </c>
      <c r="E34" s="12">
        <v>10</v>
      </c>
      <c r="F34" s="12">
        <v>0</v>
      </c>
      <c r="G34" s="12">
        <v>0</v>
      </c>
      <c r="H34" s="12">
        <v>3</v>
      </c>
      <c r="I34" s="12">
        <v>3</v>
      </c>
      <c r="J34" s="12">
        <v>0</v>
      </c>
      <c r="K34" s="12">
        <v>6</v>
      </c>
      <c r="L34" s="12">
        <v>0</v>
      </c>
      <c r="M34" s="12">
        <v>0</v>
      </c>
      <c r="N34" s="12">
        <v>32</v>
      </c>
      <c r="O34" s="12">
        <v>5</v>
      </c>
      <c r="P34" s="12">
        <v>4</v>
      </c>
      <c r="Q34" s="12">
        <v>0</v>
      </c>
    </row>
    <row r="35" spans="1:17" x14ac:dyDescent="0.2">
      <c r="A35" s="12" t="s">
        <v>146</v>
      </c>
      <c r="B35" s="12">
        <v>444</v>
      </c>
      <c r="C35" s="12">
        <v>70</v>
      </c>
      <c r="D35" s="12">
        <v>0</v>
      </c>
      <c r="E35" s="12">
        <v>6</v>
      </c>
      <c r="F35" s="12">
        <v>1</v>
      </c>
      <c r="G35" s="12">
        <v>1</v>
      </c>
      <c r="H35" s="12">
        <v>11</v>
      </c>
      <c r="I35" s="12">
        <v>2</v>
      </c>
      <c r="J35" s="12">
        <v>7</v>
      </c>
      <c r="K35" s="12">
        <v>66</v>
      </c>
      <c r="L35" s="12">
        <v>1</v>
      </c>
      <c r="M35" s="12">
        <v>2</v>
      </c>
      <c r="N35" s="12">
        <v>261</v>
      </c>
      <c r="O35" s="12">
        <v>13</v>
      </c>
      <c r="P35" s="12">
        <v>3</v>
      </c>
      <c r="Q35" s="12">
        <v>0</v>
      </c>
    </row>
    <row r="36" spans="1:17" x14ac:dyDescent="0.2">
      <c r="A36" s="12" t="s">
        <v>147</v>
      </c>
      <c r="B36" s="12">
        <v>108</v>
      </c>
      <c r="C36" s="12">
        <v>21</v>
      </c>
      <c r="D36" s="12">
        <v>0</v>
      </c>
      <c r="E36" s="12">
        <v>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19</v>
      </c>
      <c r="L36" s="12">
        <v>1</v>
      </c>
      <c r="M36" s="12">
        <v>1</v>
      </c>
      <c r="N36" s="12">
        <v>53</v>
      </c>
      <c r="O36" s="12">
        <v>6</v>
      </c>
      <c r="P36" s="12">
        <v>5</v>
      </c>
      <c r="Q36" s="12">
        <v>0</v>
      </c>
    </row>
    <row r="37" spans="1:17" x14ac:dyDescent="0.2">
      <c r="A37" s="12" t="s">
        <v>148</v>
      </c>
      <c r="B37" s="12">
        <v>1332</v>
      </c>
      <c r="C37" s="12">
        <v>279</v>
      </c>
      <c r="D37" s="12">
        <v>1</v>
      </c>
      <c r="E37" s="12">
        <v>21</v>
      </c>
      <c r="F37" s="12">
        <v>3</v>
      </c>
      <c r="G37" s="12">
        <v>6</v>
      </c>
      <c r="H37" s="12">
        <v>4</v>
      </c>
      <c r="I37" s="12">
        <v>9</v>
      </c>
      <c r="J37" s="12">
        <v>52</v>
      </c>
      <c r="K37" s="12">
        <v>220</v>
      </c>
      <c r="L37" s="12">
        <v>0</v>
      </c>
      <c r="M37" s="12">
        <v>15</v>
      </c>
      <c r="N37" s="12">
        <v>652</v>
      </c>
      <c r="O37" s="12">
        <v>26</v>
      </c>
      <c r="P37" s="12">
        <v>41</v>
      </c>
      <c r="Q37" s="12">
        <v>3</v>
      </c>
    </row>
    <row r="38" spans="1:17" x14ac:dyDescent="0.2">
      <c r="A38" s="12" t="s">
        <v>149</v>
      </c>
      <c r="B38" s="12">
        <v>1092</v>
      </c>
      <c r="C38" s="12">
        <v>232</v>
      </c>
      <c r="D38" s="12">
        <v>5</v>
      </c>
      <c r="E38" s="12">
        <v>37</v>
      </c>
      <c r="F38" s="12">
        <v>15</v>
      </c>
      <c r="G38" s="12">
        <v>2</v>
      </c>
      <c r="H38" s="12">
        <v>6</v>
      </c>
      <c r="I38" s="12">
        <v>22</v>
      </c>
      <c r="J38" s="12">
        <v>14</v>
      </c>
      <c r="K38" s="12">
        <v>141</v>
      </c>
      <c r="L38" s="12">
        <v>9</v>
      </c>
      <c r="M38" s="12">
        <v>8</v>
      </c>
      <c r="N38" s="12">
        <v>550</v>
      </c>
      <c r="O38" s="12">
        <v>30</v>
      </c>
      <c r="P38" s="12">
        <v>19</v>
      </c>
      <c r="Q38" s="12">
        <v>2</v>
      </c>
    </row>
    <row r="39" spans="1:17" x14ac:dyDescent="0.2">
      <c r="A39" s="12" t="s">
        <v>150</v>
      </c>
      <c r="B39" s="12">
        <v>744</v>
      </c>
      <c r="C39" s="12">
        <v>187</v>
      </c>
      <c r="D39" s="12">
        <v>3</v>
      </c>
      <c r="E39" s="12">
        <v>24</v>
      </c>
      <c r="F39" s="12">
        <v>2</v>
      </c>
      <c r="G39" s="12">
        <v>0</v>
      </c>
      <c r="H39" s="12">
        <v>13</v>
      </c>
      <c r="I39" s="12">
        <v>8</v>
      </c>
      <c r="J39" s="12">
        <v>24</v>
      </c>
      <c r="K39" s="12">
        <v>64</v>
      </c>
      <c r="L39" s="12">
        <v>1</v>
      </c>
      <c r="M39" s="12">
        <v>16</v>
      </c>
      <c r="N39" s="12">
        <v>323</v>
      </c>
      <c r="O39" s="12">
        <v>39</v>
      </c>
      <c r="P39" s="12">
        <v>40</v>
      </c>
      <c r="Q39" s="12">
        <v>0</v>
      </c>
    </row>
    <row r="40" spans="1:17" x14ac:dyDescent="0.2">
      <c r="A40" s="12" t="s">
        <v>151</v>
      </c>
      <c r="B40" s="12">
        <v>736</v>
      </c>
      <c r="C40" s="12">
        <v>248</v>
      </c>
      <c r="D40" s="12">
        <v>0</v>
      </c>
      <c r="E40" s="12">
        <v>2</v>
      </c>
      <c r="F40" s="12">
        <v>0</v>
      </c>
      <c r="G40" s="12">
        <v>5</v>
      </c>
      <c r="H40" s="12">
        <v>1</v>
      </c>
      <c r="I40" s="12">
        <v>41</v>
      </c>
      <c r="J40" s="12">
        <v>24</v>
      </c>
      <c r="K40" s="12">
        <v>46</v>
      </c>
      <c r="L40" s="12">
        <v>0</v>
      </c>
      <c r="M40" s="12">
        <v>8</v>
      </c>
      <c r="N40" s="12">
        <v>316</v>
      </c>
      <c r="O40" s="12">
        <v>7</v>
      </c>
      <c r="P40" s="12">
        <v>38</v>
      </c>
      <c r="Q40" s="12">
        <v>0</v>
      </c>
    </row>
    <row r="41" spans="1:17" x14ac:dyDescent="0.2">
      <c r="A41" s="12" t="s">
        <v>152</v>
      </c>
      <c r="B41" s="12">
        <v>225</v>
      </c>
      <c r="C41" s="12">
        <v>23</v>
      </c>
      <c r="D41" s="12">
        <v>0</v>
      </c>
      <c r="E41" s="12">
        <v>6</v>
      </c>
      <c r="F41" s="12">
        <v>0</v>
      </c>
      <c r="G41" s="12">
        <v>0</v>
      </c>
      <c r="H41" s="12">
        <v>4</v>
      </c>
      <c r="I41" s="12">
        <v>0</v>
      </c>
      <c r="J41" s="12">
        <v>5</v>
      </c>
      <c r="K41" s="12">
        <v>98</v>
      </c>
      <c r="L41" s="12">
        <v>0</v>
      </c>
      <c r="M41" s="12">
        <v>0</v>
      </c>
      <c r="N41" s="12">
        <v>77</v>
      </c>
      <c r="O41" s="12">
        <v>6</v>
      </c>
      <c r="P41" s="12">
        <v>5</v>
      </c>
      <c r="Q41" s="12">
        <v>1</v>
      </c>
    </row>
    <row r="42" spans="1:17" x14ac:dyDescent="0.2">
      <c r="A42" s="12" t="s">
        <v>153</v>
      </c>
      <c r="B42" s="12">
        <v>254</v>
      </c>
      <c r="C42" s="12">
        <v>49</v>
      </c>
      <c r="D42" s="12">
        <v>0</v>
      </c>
      <c r="E42" s="12">
        <v>7</v>
      </c>
      <c r="F42" s="12">
        <v>0</v>
      </c>
      <c r="G42" s="12">
        <v>0</v>
      </c>
      <c r="H42" s="12">
        <v>11</v>
      </c>
      <c r="I42" s="12">
        <v>4</v>
      </c>
      <c r="J42" s="12">
        <v>7</v>
      </c>
      <c r="K42" s="12">
        <v>27</v>
      </c>
      <c r="L42" s="12">
        <v>0</v>
      </c>
      <c r="M42" s="12">
        <v>5</v>
      </c>
      <c r="N42" s="12">
        <v>126</v>
      </c>
      <c r="O42" s="12">
        <v>10</v>
      </c>
      <c r="P42" s="12">
        <v>8</v>
      </c>
      <c r="Q42" s="12">
        <v>0</v>
      </c>
    </row>
    <row r="43" spans="1:17" x14ac:dyDescent="0.2">
      <c r="A43" s="12" t="s">
        <v>154</v>
      </c>
      <c r="B43" s="12">
        <v>680</v>
      </c>
      <c r="C43" s="12">
        <v>96</v>
      </c>
      <c r="D43" s="12">
        <v>7</v>
      </c>
      <c r="E43" s="12">
        <v>18</v>
      </c>
      <c r="F43" s="12">
        <v>7</v>
      </c>
      <c r="G43" s="12">
        <v>3</v>
      </c>
      <c r="H43" s="12">
        <v>19</v>
      </c>
      <c r="I43" s="12">
        <v>30</v>
      </c>
      <c r="J43" s="12">
        <v>21</v>
      </c>
      <c r="K43" s="12">
        <v>130</v>
      </c>
      <c r="L43" s="12">
        <v>0</v>
      </c>
      <c r="M43" s="12">
        <v>10</v>
      </c>
      <c r="N43" s="12">
        <v>289</v>
      </c>
      <c r="O43" s="12">
        <v>10</v>
      </c>
      <c r="P43" s="12">
        <v>39</v>
      </c>
      <c r="Q43" s="12">
        <v>1</v>
      </c>
    </row>
    <row r="44" spans="1:17" x14ac:dyDescent="0.2">
      <c r="A44" s="12" t="s">
        <v>89</v>
      </c>
      <c r="B44" s="12">
        <v>101286</v>
      </c>
      <c r="C44" s="12">
        <v>27445</v>
      </c>
      <c r="D44" s="12">
        <v>2215</v>
      </c>
      <c r="E44" s="12">
        <v>6154</v>
      </c>
      <c r="F44" s="12">
        <v>1427</v>
      </c>
      <c r="G44" s="12">
        <v>2342</v>
      </c>
      <c r="H44" s="12">
        <v>2640</v>
      </c>
      <c r="I44" s="12">
        <v>10620</v>
      </c>
      <c r="J44" s="12">
        <v>7586</v>
      </c>
      <c r="K44" s="12">
        <v>14304</v>
      </c>
      <c r="L44" s="12">
        <v>853</v>
      </c>
      <c r="M44" s="12">
        <v>4699</v>
      </c>
      <c r="N44" s="12">
        <v>12376</v>
      </c>
      <c r="O44" s="12">
        <v>2022</v>
      </c>
      <c r="P44" s="12">
        <v>6256</v>
      </c>
      <c r="Q44" s="12">
        <v>347</v>
      </c>
    </row>
    <row r="45" spans="1:17" x14ac:dyDescent="0.2">
      <c r="A45" s="22" t="s">
        <v>230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">
      <c r="A47" s="12" t="s">
        <v>248</v>
      </c>
    </row>
    <row r="48" spans="1:17" x14ac:dyDescent="0.2">
      <c r="A48" s="13" t="s">
        <v>241</v>
      </c>
      <c r="B48" s="14"/>
      <c r="C48" s="14"/>
      <c r="D48" s="14"/>
      <c r="E48" s="15" t="s">
        <v>216</v>
      </c>
      <c r="F48" s="14"/>
      <c r="G48" s="14"/>
      <c r="H48" s="15" t="s">
        <v>217</v>
      </c>
      <c r="I48" s="15" t="s">
        <v>218</v>
      </c>
      <c r="J48" s="15" t="s">
        <v>219</v>
      </c>
      <c r="K48" s="15" t="s">
        <v>220</v>
      </c>
      <c r="L48" s="14"/>
      <c r="M48" s="14"/>
      <c r="N48" s="14"/>
      <c r="O48" s="14"/>
      <c r="P48" s="14"/>
      <c r="Q48" s="16"/>
    </row>
    <row r="49" spans="1:17" s="17" customFormat="1" x14ac:dyDescent="0.2">
      <c r="A49" s="18" t="s">
        <v>242</v>
      </c>
      <c r="B49" s="19" t="s">
        <v>2</v>
      </c>
      <c r="C49" s="19" t="s">
        <v>3</v>
      </c>
      <c r="D49" s="19" t="s">
        <v>4</v>
      </c>
      <c r="E49" s="19" t="s">
        <v>221</v>
      </c>
      <c r="F49" s="19" t="s">
        <v>6</v>
      </c>
      <c r="G49" s="19" t="s">
        <v>7</v>
      </c>
      <c r="H49" s="19" t="s">
        <v>222</v>
      </c>
      <c r="I49" s="19" t="s">
        <v>223</v>
      </c>
      <c r="J49" s="19" t="s">
        <v>224</v>
      </c>
      <c r="K49" s="19" t="s">
        <v>225</v>
      </c>
      <c r="L49" s="19" t="s">
        <v>11</v>
      </c>
      <c r="M49" s="19" t="s">
        <v>12</v>
      </c>
      <c r="N49" s="19" t="s">
        <v>13</v>
      </c>
      <c r="O49" s="19" t="s">
        <v>14</v>
      </c>
      <c r="P49" s="19" t="s">
        <v>15</v>
      </c>
      <c r="Q49" s="20" t="s">
        <v>16</v>
      </c>
    </row>
    <row r="50" spans="1:17" x14ac:dyDescent="0.2">
      <c r="A50" s="12" t="s">
        <v>233</v>
      </c>
      <c r="B50" s="12">
        <v>362568</v>
      </c>
      <c r="C50" s="12">
        <v>99826</v>
      </c>
      <c r="D50" s="12">
        <v>7103</v>
      </c>
      <c r="E50" s="12">
        <v>20755</v>
      </c>
      <c r="F50" s="12">
        <v>5053</v>
      </c>
      <c r="G50" s="12">
        <v>7046</v>
      </c>
      <c r="H50" s="12">
        <v>8267</v>
      </c>
      <c r="I50" s="12">
        <v>38077</v>
      </c>
      <c r="J50" s="12">
        <v>27843</v>
      </c>
      <c r="K50" s="12">
        <v>50424</v>
      </c>
      <c r="L50" s="12">
        <v>2500</v>
      </c>
      <c r="M50" s="12">
        <v>16009</v>
      </c>
      <c r="N50" s="12">
        <v>48895</v>
      </c>
      <c r="O50" s="12">
        <v>6823</v>
      </c>
      <c r="P50" s="12">
        <v>22561</v>
      </c>
      <c r="Q50" s="12">
        <v>1386</v>
      </c>
    </row>
    <row r="51" spans="1:17" x14ac:dyDescent="0.2">
      <c r="A51" s="12" t="s">
        <v>3</v>
      </c>
      <c r="B51" s="12">
        <v>86514</v>
      </c>
      <c r="C51" s="12">
        <v>79044</v>
      </c>
      <c r="D51" s="12">
        <v>73</v>
      </c>
      <c r="E51" s="12">
        <v>179</v>
      </c>
      <c r="F51" s="12">
        <v>128</v>
      </c>
      <c r="G51" s="12">
        <v>68</v>
      </c>
      <c r="H51" s="12">
        <v>144</v>
      </c>
      <c r="I51" s="12">
        <v>352</v>
      </c>
      <c r="J51" s="12">
        <v>1498</v>
      </c>
      <c r="K51" s="12">
        <v>1406</v>
      </c>
      <c r="L51" s="12">
        <v>47</v>
      </c>
      <c r="M51" s="12">
        <v>799</v>
      </c>
      <c r="N51" s="12">
        <v>2055</v>
      </c>
      <c r="O51" s="12">
        <v>163</v>
      </c>
      <c r="P51" s="12">
        <v>512</v>
      </c>
      <c r="Q51" s="12">
        <v>46</v>
      </c>
    </row>
    <row r="52" spans="1:17" x14ac:dyDescent="0.2">
      <c r="A52" s="12" t="s">
        <v>4</v>
      </c>
      <c r="B52" s="12">
        <v>6259</v>
      </c>
      <c r="C52" s="12">
        <v>68</v>
      </c>
      <c r="D52" s="12">
        <v>5232</v>
      </c>
      <c r="E52" s="12">
        <v>93</v>
      </c>
      <c r="F52" s="12">
        <v>2</v>
      </c>
      <c r="G52" s="12">
        <v>3</v>
      </c>
      <c r="H52" s="12">
        <v>8</v>
      </c>
      <c r="I52" s="12">
        <v>545</v>
      </c>
      <c r="J52" s="12">
        <v>17</v>
      </c>
      <c r="K52" s="12">
        <v>119</v>
      </c>
      <c r="L52" s="12">
        <v>0</v>
      </c>
      <c r="M52" s="12">
        <v>20</v>
      </c>
      <c r="N52" s="12">
        <v>125</v>
      </c>
      <c r="O52" s="12">
        <v>5</v>
      </c>
      <c r="P52" s="12">
        <v>22</v>
      </c>
      <c r="Q52" s="12">
        <v>0</v>
      </c>
    </row>
    <row r="53" spans="1:17" x14ac:dyDescent="0.2">
      <c r="A53" s="12" t="s">
        <v>5</v>
      </c>
      <c r="B53" s="12">
        <v>17430</v>
      </c>
      <c r="C53" s="12">
        <v>149</v>
      </c>
      <c r="D53" s="12">
        <v>99</v>
      </c>
      <c r="E53" s="12">
        <v>15187</v>
      </c>
      <c r="F53" s="12">
        <v>13</v>
      </c>
      <c r="G53" s="12">
        <v>39</v>
      </c>
      <c r="H53" s="12">
        <v>49</v>
      </c>
      <c r="I53" s="12">
        <v>746</v>
      </c>
      <c r="J53" s="12">
        <v>26</v>
      </c>
      <c r="K53" s="12">
        <v>424</v>
      </c>
      <c r="L53" s="12">
        <v>10</v>
      </c>
      <c r="M53" s="12">
        <v>18</v>
      </c>
      <c r="N53" s="12">
        <v>550</v>
      </c>
      <c r="O53" s="12">
        <v>24</v>
      </c>
      <c r="P53" s="12">
        <v>96</v>
      </c>
      <c r="Q53" s="12">
        <v>0</v>
      </c>
    </row>
    <row r="54" spans="1:17" x14ac:dyDescent="0.2">
      <c r="A54" s="12" t="s">
        <v>6</v>
      </c>
      <c r="B54" s="12">
        <v>4539</v>
      </c>
      <c r="C54" s="12">
        <v>119</v>
      </c>
      <c r="D54" s="12">
        <v>6</v>
      </c>
      <c r="E54" s="12">
        <v>16</v>
      </c>
      <c r="F54" s="12">
        <v>3543</v>
      </c>
      <c r="G54" s="12">
        <v>23</v>
      </c>
      <c r="H54" s="12">
        <v>19</v>
      </c>
      <c r="I54" s="12">
        <v>31</v>
      </c>
      <c r="J54" s="12">
        <v>37</v>
      </c>
      <c r="K54" s="12">
        <v>275</v>
      </c>
      <c r="L54" s="12">
        <v>3</v>
      </c>
      <c r="M54" s="12">
        <v>5</v>
      </c>
      <c r="N54" s="12">
        <v>385</v>
      </c>
      <c r="O54" s="12">
        <v>30</v>
      </c>
      <c r="P54" s="12">
        <v>47</v>
      </c>
      <c r="Q54" s="12">
        <v>0</v>
      </c>
    </row>
    <row r="55" spans="1:17" x14ac:dyDescent="0.2">
      <c r="A55" s="12" t="s">
        <v>7</v>
      </c>
      <c r="B55" s="12">
        <v>6716</v>
      </c>
      <c r="C55" s="12">
        <v>133</v>
      </c>
      <c r="D55" s="12">
        <v>5</v>
      </c>
      <c r="E55" s="12">
        <v>99</v>
      </c>
      <c r="F55" s="12">
        <v>13</v>
      </c>
      <c r="G55" s="12">
        <v>4897</v>
      </c>
      <c r="H55" s="12">
        <v>48</v>
      </c>
      <c r="I55" s="12">
        <v>282</v>
      </c>
      <c r="J55" s="12">
        <v>40</v>
      </c>
      <c r="K55" s="12">
        <v>433</v>
      </c>
      <c r="L55" s="12">
        <v>11</v>
      </c>
      <c r="M55" s="12">
        <v>24</v>
      </c>
      <c r="N55" s="12">
        <v>661</v>
      </c>
      <c r="O55" s="12">
        <v>27</v>
      </c>
      <c r="P55" s="12">
        <v>42</v>
      </c>
      <c r="Q55" s="12">
        <v>1</v>
      </c>
    </row>
    <row r="56" spans="1:17" x14ac:dyDescent="0.2">
      <c r="A56" s="12" t="s">
        <v>8</v>
      </c>
      <c r="B56" s="12">
        <v>7554</v>
      </c>
      <c r="C56" s="12">
        <v>175</v>
      </c>
      <c r="D56" s="12">
        <v>17</v>
      </c>
      <c r="E56" s="12">
        <v>104</v>
      </c>
      <c r="F56" s="12">
        <v>18</v>
      </c>
      <c r="G56" s="12">
        <v>41</v>
      </c>
      <c r="H56" s="12">
        <v>5780</v>
      </c>
      <c r="I56" s="12">
        <v>103</v>
      </c>
      <c r="J56" s="12">
        <v>23</v>
      </c>
      <c r="K56" s="12">
        <v>471</v>
      </c>
      <c r="L56" s="12">
        <v>6</v>
      </c>
      <c r="M56" s="12">
        <v>29</v>
      </c>
      <c r="N56" s="12">
        <v>655</v>
      </c>
      <c r="O56" s="12">
        <v>31</v>
      </c>
      <c r="P56" s="12">
        <v>94</v>
      </c>
      <c r="Q56" s="12">
        <v>7</v>
      </c>
    </row>
    <row r="57" spans="1:17" x14ac:dyDescent="0.2">
      <c r="A57" s="12" t="s">
        <v>9</v>
      </c>
      <c r="B57" s="12">
        <v>32485</v>
      </c>
      <c r="C57" s="12">
        <v>349</v>
      </c>
      <c r="D57" s="12">
        <v>228</v>
      </c>
      <c r="E57" s="12">
        <v>667</v>
      </c>
      <c r="F57" s="12">
        <v>61</v>
      </c>
      <c r="G57" s="12">
        <v>29</v>
      </c>
      <c r="H57" s="12">
        <v>92</v>
      </c>
      <c r="I57" s="12">
        <v>29509</v>
      </c>
      <c r="J57" s="12">
        <v>66</v>
      </c>
      <c r="K57" s="12">
        <v>591</v>
      </c>
      <c r="L57" s="12">
        <v>6</v>
      </c>
      <c r="M57" s="12">
        <v>36</v>
      </c>
      <c r="N57" s="12">
        <v>727</v>
      </c>
      <c r="O57" s="12">
        <v>28</v>
      </c>
      <c r="P57" s="12">
        <v>96</v>
      </c>
      <c r="Q57" s="12">
        <v>0</v>
      </c>
    </row>
    <row r="58" spans="1:17" x14ac:dyDescent="0.2">
      <c r="A58" s="12" t="s">
        <v>130</v>
      </c>
      <c r="B58" s="12">
        <v>23515</v>
      </c>
      <c r="C58" s="12">
        <v>1176</v>
      </c>
      <c r="D58" s="12">
        <v>14</v>
      </c>
      <c r="E58" s="12">
        <v>49</v>
      </c>
      <c r="F58" s="12">
        <v>17</v>
      </c>
      <c r="G58" s="12">
        <v>13</v>
      </c>
      <c r="H58" s="12">
        <v>23</v>
      </c>
      <c r="I58" s="12">
        <v>26</v>
      </c>
      <c r="J58" s="12">
        <v>21212</v>
      </c>
      <c r="K58" s="12">
        <v>313</v>
      </c>
      <c r="L58" s="12">
        <v>26</v>
      </c>
      <c r="M58" s="12">
        <v>53</v>
      </c>
      <c r="N58" s="12">
        <v>409</v>
      </c>
      <c r="O58" s="12">
        <v>91</v>
      </c>
      <c r="P58" s="12">
        <v>92</v>
      </c>
      <c r="Q58" s="12">
        <v>1</v>
      </c>
    </row>
    <row r="59" spans="1:17" x14ac:dyDescent="0.2">
      <c r="A59" s="12" t="s">
        <v>10</v>
      </c>
      <c r="B59" s="12">
        <v>34009</v>
      </c>
      <c r="C59" s="12">
        <v>661</v>
      </c>
      <c r="D59" s="12">
        <v>51</v>
      </c>
      <c r="E59" s="12">
        <v>160</v>
      </c>
      <c r="F59" s="12">
        <v>58</v>
      </c>
      <c r="G59" s="12">
        <v>55</v>
      </c>
      <c r="H59" s="12">
        <v>50</v>
      </c>
      <c r="I59" s="12">
        <v>107</v>
      </c>
      <c r="J59" s="12">
        <v>151</v>
      </c>
      <c r="K59" s="12">
        <v>30204</v>
      </c>
      <c r="L59" s="12">
        <v>23</v>
      </c>
      <c r="M59" s="12">
        <v>132</v>
      </c>
      <c r="N59" s="12">
        <v>1779</v>
      </c>
      <c r="O59" s="12">
        <v>86</v>
      </c>
      <c r="P59" s="12">
        <v>475</v>
      </c>
      <c r="Q59" s="12">
        <v>17</v>
      </c>
    </row>
    <row r="60" spans="1:17" x14ac:dyDescent="0.2">
      <c r="A60" s="12" t="s">
        <v>11</v>
      </c>
      <c r="B60" s="12">
        <v>2264</v>
      </c>
      <c r="C60" s="12">
        <v>90</v>
      </c>
      <c r="D60" s="12">
        <v>0</v>
      </c>
      <c r="E60" s="12">
        <v>21</v>
      </c>
      <c r="F60" s="12">
        <v>3</v>
      </c>
      <c r="G60" s="12">
        <v>2</v>
      </c>
      <c r="H60" s="12">
        <v>1</v>
      </c>
      <c r="I60" s="12">
        <v>8</v>
      </c>
      <c r="J60" s="12">
        <v>37</v>
      </c>
      <c r="K60" s="12">
        <v>85</v>
      </c>
      <c r="L60" s="12">
        <v>1652</v>
      </c>
      <c r="M60" s="12">
        <v>5</v>
      </c>
      <c r="N60" s="12">
        <v>132</v>
      </c>
      <c r="O60" s="12">
        <v>206</v>
      </c>
      <c r="P60" s="12">
        <v>21</v>
      </c>
      <c r="Q60" s="12">
        <v>1</v>
      </c>
    </row>
    <row r="61" spans="1:17" x14ac:dyDescent="0.2">
      <c r="A61" s="12" t="s">
        <v>12</v>
      </c>
      <c r="B61" s="12">
        <v>13422</v>
      </c>
      <c r="C61" s="12">
        <v>622</v>
      </c>
      <c r="D61" s="12">
        <v>15</v>
      </c>
      <c r="E61" s="12">
        <v>35</v>
      </c>
      <c r="F61" s="12">
        <v>6</v>
      </c>
      <c r="G61" s="12">
        <v>4</v>
      </c>
      <c r="H61" s="12">
        <v>20</v>
      </c>
      <c r="I61" s="12">
        <v>51</v>
      </c>
      <c r="J61" s="12">
        <v>63</v>
      </c>
      <c r="K61" s="12">
        <v>321</v>
      </c>
      <c r="L61" s="12">
        <v>12</v>
      </c>
      <c r="M61" s="12">
        <v>11858</v>
      </c>
      <c r="N61" s="12">
        <v>270</v>
      </c>
      <c r="O61" s="12">
        <v>25</v>
      </c>
      <c r="P61" s="12">
        <v>115</v>
      </c>
      <c r="Q61" s="12">
        <v>5</v>
      </c>
    </row>
    <row r="62" spans="1:17" x14ac:dyDescent="0.2">
      <c r="A62" s="12" t="s">
        <v>13</v>
      </c>
      <c r="B62" s="12">
        <v>44377</v>
      </c>
      <c r="C62" s="12">
        <v>1834</v>
      </c>
      <c r="D62" s="12">
        <v>170</v>
      </c>
      <c r="E62" s="12">
        <v>658</v>
      </c>
      <c r="F62" s="12">
        <v>392</v>
      </c>
      <c r="G62" s="12">
        <v>581</v>
      </c>
      <c r="H62" s="12">
        <v>474</v>
      </c>
      <c r="I62" s="12">
        <v>613</v>
      </c>
      <c r="J62" s="12">
        <v>423</v>
      </c>
      <c r="K62" s="12">
        <v>6010</v>
      </c>
      <c r="L62" s="12">
        <v>139</v>
      </c>
      <c r="M62" s="12">
        <v>312</v>
      </c>
      <c r="N62" s="12">
        <v>31447</v>
      </c>
      <c r="O62" s="12">
        <v>372</v>
      </c>
      <c r="P62" s="12">
        <v>838</v>
      </c>
      <c r="Q62" s="12">
        <v>114</v>
      </c>
    </row>
    <row r="63" spans="1:17" x14ac:dyDescent="0.2">
      <c r="A63" s="12" t="s">
        <v>14</v>
      </c>
      <c r="B63" s="12">
        <v>5245</v>
      </c>
      <c r="C63" s="12">
        <v>97</v>
      </c>
      <c r="D63" s="12">
        <v>5</v>
      </c>
      <c r="E63" s="12">
        <v>14</v>
      </c>
      <c r="F63" s="12">
        <v>12</v>
      </c>
      <c r="G63" s="12">
        <v>35</v>
      </c>
      <c r="H63" s="12">
        <v>22</v>
      </c>
      <c r="I63" s="12">
        <v>13</v>
      </c>
      <c r="J63" s="12">
        <v>70</v>
      </c>
      <c r="K63" s="12">
        <v>183</v>
      </c>
      <c r="L63" s="12">
        <v>76</v>
      </c>
      <c r="M63" s="12">
        <v>9</v>
      </c>
      <c r="N63" s="12">
        <v>186</v>
      </c>
      <c r="O63" s="12">
        <v>4470</v>
      </c>
      <c r="P63" s="12">
        <v>52</v>
      </c>
      <c r="Q63" s="12">
        <v>1</v>
      </c>
    </row>
    <row r="64" spans="1:17" x14ac:dyDescent="0.2">
      <c r="A64" s="12" t="s">
        <v>15</v>
      </c>
      <c r="B64" s="12">
        <v>20688</v>
      </c>
      <c r="C64" s="12">
        <v>595</v>
      </c>
      <c r="D64" s="12">
        <v>22</v>
      </c>
      <c r="E64" s="12">
        <v>125</v>
      </c>
      <c r="F64" s="12">
        <v>42</v>
      </c>
      <c r="G64" s="12">
        <v>39</v>
      </c>
      <c r="H64" s="12">
        <v>85</v>
      </c>
      <c r="I64" s="12">
        <v>175</v>
      </c>
      <c r="J64" s="12">
        <v>107</v>
      </c>
      <c r="K64" s="12">
        <v>1602</v>
      </c>
      <c r="L64" s="12">
        <v>25</v>
      </c>
      <c r="M64" s="12">
        <v>172</v>
      </c>
      <c r="N64" s="12">
        <v>1020</v>
      </c>
      <c r="O64" s="12">
        <v>78</v>
      </c>
      <c r="P64" s="12">
        <v>16594</v>
      </c>
      <c r="Q64" s="12">
        <v>7</v>
      </c>
    </row>
    <row r="65" spans="1:17" x14ac:dyDescent="0.2">
      <c r="A65" s="12" t="s">
        <v>16</v>
      </c>
      <c r="B65" s="12">
        <v>1251</v>
      </c>
      <c r="C65" s="12">
        <v>42</v>
      </c>
      <c r="D65" s="12">
        <v>0</v>
      </c>
      <c r="E65" s="12">
        <v>5</v>
      </c>
      <c r="F65" s="12">
        <v>1</v>
      </c>
      <c r="G65" s="12">
        <v>0</v>
      </c>
      <c r="H65" s="12">
        <v>9</v>
      </c>
      <c r="I65" s="12">
        <v>5</v>
      </c>
      <c r="J65" s="12">
        <v>3</v>
      </c>
      <c r="K65" s="12">
        <v>60</v>
      </c>
      <c r="L65" s="12">
        <v>0</v>
      </c>
      <c r="M65" s="12">
        <v>3</v>
      </c>
      <c r="N65" s="12">
        <v>125</v>
      </c>
      <c r="O65" s="12">
        <v>2</v>
      </c>
      <c r="P65" s="12">
        <v>1</v>
      </c>
      <c r="Q65" s="12">
        <v>995</v>
      </c>
    </row>
    <row r="66" spans="1:17" x14ac:dyDescent="0.2">
      <c r="A66" s="12" t="s">
        <v>131</v>
      </c>
      <c r="B66" s="12">
        <v>29</v>
      </c>
      <c r="C66" s="12">
        <v>2</v>
      </c>
      <c r="D66" s="12">
        <v>1</v>
      </c>
      <c r="E66" s="12">
        <v>1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8</v>
      </c>
      <c r="L66" s="12">
        <v>0</v>
      </c>
      <c r="M66" s="12">
        <v>1</v>
      </c>
      <c r="N66" s="12">
        <v>16</v>
      </c>
      <c r="O66" s="12">
        <v>0</v>
      </c>
      <c r="P66" s="12">
        <v>0</v>
      </c>
      <c r="Q66" s="12">
        <v>0</v>
      </c>
    </row>
    <row r="67" spans="1:17" x14ac:dyDescent="0.2">
      <c r="A67" s="12" t="s">
        <v>132</v>
      </c>
      <c r="B67" s="12">
        <v>73</v>
      </c>
      <c r="C67" s="12">
        <v>2</v>
      </c>
      <c r="D67" s="12">
        <v>0</v>
      </c>
      <c r="E67" s="12">
        <v>28</v>
      </c>
      <c r="F67" s="12">
        <v>0</v>
      </c>
      <c r="G67" s="12">
        <v>0</v>
      </c>
      <c r="H67" s="12">
        <v>1</v>
      </c>
      <c r="I67" s="12">
        <v>0</v>
      </c>
      <c r="J67" s="12">
        <v>0</v>
      </c>
      <c r="K67" s="12">
        <v>5</v>
      </c>
      <c r="L67" s="12">
        <v>0</v>
      </c>
      <c r="M67" s="12">
        <v>0</v>
      </c>
      <c r="N67" s="12">
        <v>36</v>
      </c>
      <c r="O67" s="12">
        <v>0</v>
      </c>
      <c r="P67" s="12">
        <v>1</v>
      </c>
      <c r="Q67" s="12">
        <v>0</v>
      </c>
    </row>
    <row r="68" spans="1:17" x14ac:dyDescent="0.2">
      <c r="A68" s="12" t="s">
        <v>133</v>
      </c>
      <c r="B68" s="12">
        <v>7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4</v>
      </c>
      <c r="O68" s="12">
        <v>0</v>
      </c>
      <c r="P68" s="12">
        <v>2</v>
      </c>
      <c r="Q68" s="12">
        <v>0</v>
      </c>
    </row>
    <row r="69" spans="1:17" x14ac:dyDescent="0.2">
      <c r="A69" s="12" t="s">
        <v>134</v>
      </c>
      <c r="B69" s="12">
        <v>155</v>
      </c>
      <c r="C69" s="12">
        <v>15</v>
      </c>
      <c r="D69" s="12">
        <v>0</v>
      </c>
      <c r="E69" s="12">
        <v>4</v>
      </c>
      <c r="F69" s="12">
        <v>0</v>
      </c>
      <c r="G69" s="12">
        <v>0</v>
      </c>
      <c r="H69" s="12">
        <v>1</v>
      </c>
      <c r="I69" s="12">
        <v>1</v>
      </c>
      <c r="J69" s="12">
        <v>0</v>
      </c>
      <c r="K69" s="12">
        <v>7</v>
      </c>
      <c r="L69" s="12">
        <v>4</v>
      </c>
      <c r="M69" s="12">
        <v>2</v>
      </c>
      <c r="N69" s="12">
        <v>106</v>
      </c>
      <c r="O69" s="12">
        <v>5</v>
      </c>
      <c r="P69" s="12">
        <v>10</v>
      </c>
      <c r="Q69" s="12">
        <v>0</v>
      </c>
    </row>
    <row r="70" spans="1:17" x14ac:dyDescent="0.2">
      <c r="A70" s="12" t="s">
        <v>135</v>
      </c>
      <c r="B70" s="12">
        <v>132</v>
      </c>
      <c r="C70" s="12">
        <v>4</v>
      </c>
      <c r="D70" s="12">
        <v>0</v>
      </c>
      <c r="E70" s="12">
        <v>5</v>
      </c>
      <c r="F70" s="12">
        <v>0</v>
      </c>
      <c r="G70" s="12">
        <v>3</v>
      </c>
      <c r="H70" s="12">
        <v>1</v>
      </c>
      <c r="I70" s="12">
        <v>1</v>
      </c>
      <c r="J70" s="12">
        <v>3</v>
      </c>
      <c r="K70" s="12">
        <v>16</v>
      </c>
      <c r="L70" s="12">
        <v>2</v>
      </c>
      <c r="M70" s="12">
        <v>0</v>
      </c>
      <c r="N70" s="12">
        <v>93</v>
      </c>
      <c r="O70" s="12">
        <v>2</v>
      </c>
      <c r="P70" s="12">
        <v>2</v>
      </c>
      <c r="Q70" s="12">
        <v>0</v>
      </c>
    </row>
    <row r="71" spans="1:17" x14ac:dyDescent="0.2">
      <c r="A71" s="12" t="s">
        <v>136</v>
      </c>
      <c r="B71" s="12">
        <v>48</v>
      </c>
      <c r="C71" s="12">
        <v>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9</v>
      </c>
      <c r="L71" s="12">
        <v>0</v>
      </c>
      <c r="M71" s="12">
        <v>0</v>
      </c>
      <c r="N71" s="12">
        <v>24</v>
      </c>
      <c r="O71" s="12">
        <v>2</v>
      </c>
      <c r="P71" s="12">
        <v>8</v>
      </c>
      <c r="Q71" s="12">
        <v>0</v>
      </c>
    </row>
    <row r="72" spans="1:17" x14ac:dyDescent="0.2">
      <c r="A72" s="12" t="s">
        <v>137</v>
      </c>
      <c r="B72" s="12">
        <v>24</v>
      </c>
      <c r="C72" s="12">
        <v>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</v>
      </c>
      <c r="J72" s="12">
        <v>0</v>
      </c>
      <c r="K72" s="12">
        <v>6</v>
      </c>
      <c r="L72" s="12">
        <v>0</v>
      </c>
      <c r="M72" s="12">
        <v>0</v>
      </c>
      <c r="N72" s="12">
        <v>14</v>
      </c>
      <c r="O72" s="12">
        <v>1</v>
      </c>
      <c r="P72" s="12">
        <v>0</v>
      </c>
      <c r="Q72" s="12">
        <v>0</v>
      </c>
    </row>
    <row r="73" spans="1:17" x14ac:dyDescent="0.2">
      <c r="A73" s="12" t="s">
        <v>138</v>
      </c>
      <c r="B73" s="12">
        <v>217</v>
      </c>
      <c r="C73" s="12">
        <v>19</v>
      </c>
      <c r="D73" s="12">
        <v>0</v>
      </c>
      <c r="E73" s="12">
        <v>2</v>
      </c>
      <c r="F73" s="12">
        <v>2</v>
      </c>
      <c r="G73" s="12">
        <v>0</v>
      </c>
      <c r="H73" s="12">
        <v>0</v>
      </c>
      <c r="I73" s="12">
        <v>0</v>
      </c>
      <c r="J73" s="12">
        <v>0</v>
      </c>
      <c r="K73" s="12">
        <v>17</v>
      </c>
      <c r="L73" s="12">
        <v>2</v>
      </c>
      <c r="M73" s="12">
        <v>32</v>
      </c>
      <c r="N73" s="12">
        <v>103</v>
      </c>
      <c r="O73" s="12">
        <v>1</v>
      </c>
      <c r="P73" s="12">
        <v>39</v>
      </c>
      <c r="Q73" s="12">
        <v>0</v>
      </c>
    </row>
    <row r="74" spans="1:17" x14ac:dyDescent="0.2">
      <c r="A74" s="12" t="s">
        <v>139</v>
      </c>
      <c r="B74" s="12">
        <v>176</v>
      </c>
      <c r="C74" s="12">
        <v>17</v>
      </c>
      <c r="D74" s="12">
        <v>0</v>
      </c>
      <c r="E74" s="12">
        <v>8</v>
      </c>
      <c r="F74" s="12">
        <v>0</v>
      </c>
      <c r="G74" s="12">
        <v>0</v>
      </c>
      <c r="H74" s="12">
        <v>2</v>
      </c>
      <c r="I74" s="12">
        <v>2</v>
      </c>
      <c r="J74" s="12">
        <v>2</v>
      </c>
      <c r="K74" s="12">
        <v>24</v>
      </c>
      <c r="L74" s="12">
        <v>1</v>
      </c>
      <c r="M74" s="12">
        <v>0</v>
      </c>
      <c r="N74" s="12">
        <v>112</v>
      </c>
      <c r="O74" s="12">
        <v>3</v>
      </c>
      <c r="P74" s="12">
        <v>5</v>
      </c>
      <c r="Q74" s="12">
        <v>0</v>
      </c>
    </row>
    <row r="75" spans="1:17" x14ac:dyDescent="0.2">
      <c r="A75" s="12" t="s">
        <v>140</v>
      </c>
      <c r="B75" s="12">
        <v>58</v>
      </c>
      <c r="C75" s="12">
        <v>7</v>
      </c>
      <c r="D75" s="12">
        <v>0</v>
      </c>
      <c r="E75" s="12">
        <v>2</v>
      </c>
      <c r="F75" s="12">
        <v>0</v>
      </c>
      <c r="G75" s="12">
        <v>0</v>
      </c>
      <c r="H75" s="12">
        <v>0</v>
      </c>
      <c r="I75" s="12">
        <v>2</v>
      </c>
      <c r="J75" s="12">
        <v>0</v>
      </c>
      <c r="K75" s="12">
        <v>18</v>
      </c>
      <c r="L75" s="12">
        <v>0</v>
      </c>
      <c r="M75" s="12">
        <v>0</v>
      </c>
      <c r="N75" s="12">
        <v>24</v>
      </c>
      <c r="O75" s="12">
        <v>3</v>
      </c>
      <c r="P75" s="12">
        <v>2</v>
      </c>
      <c r="Q75" s="12">
        <v>0</v>
      </c>
    </row>
    <row r="76" spans="1:17" x14ac:dyDescent="0.2">
      <c r="A76" s="12" t="s">
        <v>141</v>
      </c>
      <c r="B76" s="12">
        <v>82</v>
      </c>
      <c r="C76" s="12">
        <v>0</v>
      </c>
      <c r="D76" s="12">
        <v>0</v>
      </c>
      <c r="E76" s="12">
        <v>29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8</v>
      </c>
      <c r="L76" s="12">
        <v>2</v>
      </c>
      <c r="M76" s="12">
        <v>0</v>
      </c>
      <c r="N76" s="12">
        <v>42</v>
      </c>
      <c r="O76" s="12">
        <v>0</v>
      </c>
      <c r="P76" s="12">
        <v>1</v>
      </c>
      <c r="Q76" s="12">
        <v>0</v>
      </c>
    </row>
    <row r="77" spans="1:17" x14ac:dyDescent="0.2">
      <c r="A77" s="12" t="s">
        <v>142</v>
      </c>
      <c r="B77" s="12">
        <v>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4</v>
      </c>
      <c r="O77" s="12">
        <v>0</v>
      </c>
      <c r="P77" s="12">
        <v>0</v>
      </c>
      <c r="Q77" s="12">
        <v>0</v>
      </c>
    </row>
    <row r="78" spans="1:17" x14ac:dyDescent="0.2">
      <c r="A78" s="12" t="s">
        <v>143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</row>
    <row r="79" spans="1:17" x14ac:dyDescent="0.2">
      <c r="A79" s="12" t="s">
        <v>144</v>
      </c>
      <c r="B79" s="12">
        <v>41</v>
      </c>
      <c r="C79" s="12">
        <v>1</v>
      </c>
      <c r="D79" s="12">
        <v>0</v>
      </c>
      <c r="E79" s="12">
        <v>18</v>
      </c>
      <c r="F79" s="12">
        <v>0</v>
      </c>
      <c r="G79" s="12">
        <v>0</v>
      </c>
      <c r="H79" s="12">
        <v>0</v>
      </c>
      <c r="I79" s="12">
        <v>1</v>
      </c>
      <c r="J79" s="12">
        <v>0</v>
      </c>
      <c r="K79" s="12">
        <v>9</v>
      </c>
      <c r="L79" s="12">
        <v>0</v>
      </c>
      <c r="M79" s="12">
        <v>0</v>
      </c>
      <c r="N79" s="12">
        <v>12</v>
      </c>
      <c r="O79" s="12">
        <v>0</v>
      </c>
      <c r="P79" s="12">
        <v>0</v>
      </c>
      <c r="Q79" s="12">
        <v>0</v>
      </c>
    </row>
    <row r="80" spans="1:17" x14ac:dyDescent="0.2">
      <c r="A80" s="12" t="s">
        <v>145</v>
      </c>
      <c r="B80" s="12">
        <v>31</v>
      </c>
      <c r="C80" s="12">
        <v>0</v>
      </c>
      <c r="D80" s="12">
        <v>0</v>
      </c>
      <c r="E80" s="12">
        <v>5</v>
      </c>
      <c r="F80" s="12">
        <v>0</v>
      </c>
      <c r="G80" s="12">
        <v>0</v>
      </c>
      <c r="H80" s="12">
        <v>2</v>
      </c>
      <c r="I80" s="12">
        <v>2</v>
      </c>
      <c r="J80" s="12">
        <v>0</v>
      </c>
      <c r="K80" s="12">
        <v>3</v>
      </c>
      <c r="L80" s="12">
        <v>0</v>
      </c>
      <c r="M80" s="12">
        <v>0</v>
      </c>
      <c r="N80" s="12">
        <v>15</v>
      </c>
      <c r="O80" s="12">
        <v>2</v>
      </c>
      <c r="P80" s="12">
        <v>2</v>
      </c>
      <c r="Q80" s="12">
        <v>0</v>
      </c>
    </row>
    <row r="81" spans="1:17" x14ac:dyDescent="0.2">
      <c r="A81" s="12" t="s">
        <v>146</v>
      </c>
      <c r="B81" s="12">
        <v>226</v>
      </c>
      <c r="C81" s="12">
        <v>37</v>
      </c>
      <c r="D81" s="12">
        <v>0</v>
      </c>
      <c r="E81" s="12">
        <v>5</v>
      </c>
      <c r="F81" s="12">
        <v>1</v>
      </c>
      <c r="G81" s="12">
        <v>1</v>
      </c>
      <c r="H81" s="12">
        <v>8</v>
      </c>
      <c r="I81" s="12">
        <v>1</v>
      </c>
      <c r="J81" s="12">
        <v>2</v>
      </c>
      <c r="K81" s="12">
        <v>37</v>
      </c>
      <c r="L81" s="12">
        <v>1</v>
      </c>
      <c r="M81" s="12">
        <v>1</v>
      </c>
      <c r="N81" s="12">
        <v>123</v>
      </c>
      <c r="O81" s="12">
        <v>8</v>
      </c>
      <c r="P81" s="12">
        <v>1</v>
      </c>
      <c r="Q81" s="12">
        <v>0</v>
      </c>
    </row>
    <row r="82" spans="1:17" x14ac:dyDescent="0.2">
      <c r="A82" s="12" t="s">
        <v>147</v>
      </c>
      <c r="B82" s="12">
        <v>62</v>
      </c>
      <c r="C82" s="12">
        <v>10</v>
      </c>
      <c r="D82" s="12">
        <v>0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10</v>
      </c>
      <c r="L82" s="12">
        <v>1</v>
      </c>
      <c r="M82" s="12">
        <v>1</v>
      </c>
      <c r="N82" s="12">
        <v>31</v>
      </c>
      <c r="O82" s="12">
        <v>4</v>
      </c>
      <c r="P82" s="12">
        <v>4</v>
      </c>
      <c r="Q82" s="12">
        <v>0</v>
      </c>
    </row>
    <row r="83" spans="1:17" x14ac:dyDescent="0.2">
      <c r="A83" s="12" t="s">
        <v>148</v>
      </c>
      <c r="B83" s="12">
        <v>717</v>
      </c>
      <c r="C83" s="12">
        <v>155</v>
      </c>
      <c r="D83" s="12">
        <v>1</v>
      </c>
      <c r="E83" s="12">
        <v>13</v>
      </c>
      <c r="F83" s="12">
        <v>2</v>
      </c>
      <c r="G83" s="12">
        <v>4</v>
      </c>
      <c r="H83" s="12">
        <v>1</v>
      </c>
      <c r="I83" s="12">
        <v>5</v>
      </c>
      <c r="J83" s="12">
        <v>36</v>
      </c>
      <c r="K83" s="12">
        <v>116</v>
      </c>
      <c r="L83" s="12">
        <v>0</v>
      </c>
      <c r="M83" s="12">
        <v>9</v>
      </c>
      <c r="N83" s="12">
        <v>334</v>
      </c>
      <c r="O83" s="12">
        <v>13</v>
      </c>
      <c r="P83" s="12">
        <v>26</v>
      </c>
      <c r="Q83" s="12">
        <v>2</v>
      </c>
    </row>
    <row r="84" spans="1:17" x14ac:dyDescent="0.2">
      <c r="A84" s="12" t="s">
        <v>149</v>
      </c>
      <c r="B84" s="12">
        <v>636</v>
      </c>
      <c r="C84" s="12">
        <v>133</v>
      </c>
      <c r="D84" s="12">
        <v>5</v>
      </c>
      <c r="E84" s="12">
        <v>29</v>
      </c>
      <c r="F84" s="12">
        <v>13</v>
      </c>
      <c r="G84" s="12">
        <v>0</v>
      </c>
      <c r="H84" s="12">
        <v>6</v>
      </c>
      <c r="I84" s="12">
        <v>13</v>
      </c>
      <c r="J84" s="12">
        <v>10</v>
      </c>
      <c r="K84" s="12">
        <v>71</v>
      </c>
      <c r="L84" s="12">
        <v>7</v>
      </c>
      <c r="M84" s="12">
        <v>3</v>
      </c>
      <c r="N84" s="12">
        <v>311</v>
      </c>
      <c r="O84" s="12">
        <v>18</v>
      </c>
      <c r="P84" s="12">
        <v>16</v>
      </c>
      <c r="Q84" s="12">
        <v>1</v>
      </c>
    </row>
    <row r="85" spans="1:17" x14ac:dyDescent="0.2">
      <c r="A85" s="12" t="s">
        <v>150</v>
      </c>
      <c r="B85" s="12">
        <v>371</v>
      </c>
      <c r="C85" s="12">
        <v>81</v>
      </c>
      <c r="D85" s="12">
        <v>1</v>
      </c>
      <c r="E85" s="12">
        <v>13</v>
      </c>
      <c r="F85" s="12">
        <v>1</v>
      </c>
      <c r="G85" s="12">
        <v>0</v>
      </c>
      <c r="H85" s="12">
        <v>8</v>
      </c>
      <c r="I85" s="12">
        <v>4</v>
      </c>
      <c r="J85" s="12">
        <v>12</v>
      </c>
      <c r="K85" s="12">
        <v>32</v>
      </c>
      <c r="L85" s="12">
        <v>1</v>
      </c>
      <c r="M85" s="12">
        <v>10</v>
      </c>
      <c r="N85" s="12">
        <v>165</v>
      </c>
      <c r="O85" s="12">
        <v>17</v>
      </c>
      <c r="P85" s="12">
        <v>26</v>
      </c>
      <c r="Q85" s="12">
        <v>0</v>
      </c>
    </row>
    <row r="86" spans="1:17" x14ac:dyDescent="0.2">
      <c r="A86" s="12" t="s">
        <v>151</v>
      </c>
      <c r="B86" s="12">
        <v>359</v>
      </c>
      <c r="C86" s="12">
        <v>124</v>
      </c>
      <c r="D86" s="12">
        <v>0</v>
      </c>
      <c r="E86" s="12">
        <v>1</v>
      </c>
      <c r="F86" s="12">
        <v>0</v>
      </c>
      <c r="G86" s="12">
        <v>2</v>
      </c>
      <c r="H86" s="12">
        <v>1</v>
      </c>
      <c r="I86" s="12">
        <v>24</v>
      </c>
      <c r="J86" s="12">
        <v>6</v>
      </c>
      <c r="K86" s="12">
        <v>26</v>
      </c>
      <c r="L86" s="12">
        <v>0</v>
      </c>
      <c r="M86" s="12">
        <v>5</v>
      </c>
      <c r="N86" s="12">
        <v>153</v>
      </c>
      <c r="O86" s="12">
        <v>3</v>
      </c>
      <c r="P86" s="12">
        <v>14</v>
      </c>
      <c r="Q86" s="12">
        <v>0</v>
      </c>
    </row>
    <row r="87" spans="1:17" x14ac:dyDescent="0.2">
      <c r="A87" s="12" t="s">
        <v>152</v>
      </c>
      <c r="B87" s="12">
        <v>117</v>
      </c>
      <c r="C87" s="12">
        <v>12</v>
      </c>
      <c r="D87" s="12">
        <v>0</v>
      </c>
      <c r="E87" s="12">
        <v>1</v>
      </c>
      <c r="F87" s="12">
        <v>0</v>
      </c>
      <c r="G87" s="12">
        <v>0</v>
      </c>
      <c r="H87" s="12">
        <v>1</v>
      </c>
      <c r="I87" s="12">
        <v>0</v>
      </c>
      <c r="J87" s="12">
        <v>3</v>
      </c>
      <c r="K87" s="12">
        <v>51</v>
      </c>
      <c r="L87" s="12">
        <v>0</v>
      </c>
      <c r="M87" s="12">
        <v>0</v>
      </c>
      <c r="N87" s="12">
        <v>38</v>
      </c>
      <c r="O87" s="12">
        <v>5</v>
      </c>
      <c r="P87" s="12">
        <v>5</v>
      </c>
      <c r="Q87" s="12">
        <v>1</v>
      </c>
    </row>
    <row r="88" spans="1:17" x14ac:dyDescent="0.2">
      <c r="A88" s="12" t="s">
        <v>153</v>
      </c>
      <c r="B88" s="12">
        <v>149</v>
      </c>
      <c r="C88" s="12">
        <v>24</v>
      </c>
      <c r="D88" s="12">
        <v>0</v>
      </c>
      <c r="E88" s="12">
        <v>6</v>
      </c>
      <c r="F88" s="12">
        <v>0</v>
      </c>
      <c r="G88" s="12">
        <v>0</v>
      </c>
      <c r="H88" s="12">
        <v>8</v>
      </c>
      <c r="I88" s="12">
        <v>4</v>
      </c>
      <c r="J88" s="12">
        <v>5</v>
      </c>
      <c r="K88" s="12">
        <v>14</v>
      </c>
      <c r="L88" s="12">
        <v>0</v>
      </c>
      <c r="M88" s="12">
        <v>5</v>
      </c>
      <c r="N88" s="12">
        <v>71</v>
      </c>
      <c r="O88" s="12">
        <v>6</v>
      </c>
      <c r="P88" s="12">
        <v>6</v>
      </c>
      <c r="Q88" s="12">
        <v>0</v>
      </c>
    </row>
    <row r="89" spans="1:17" x14ac:dyDescent="0.2">
      <c r="A89" s="12" t="s">
        <v>154</v>
      </c>
      <c r="B89" s="12">
        <v>542</v>
      </c>
      <c r="C89" s="12">
        <v>61</v>
      </c>
      <c r="D89" s="12">
        <v>7</v>
      </c>
      <c r="E89" s="12">
        <v>18</v>
      </c>
      <c r="F89" s="12">
        <v>6</v>
      </c>
      <c r="G89" s="12">
        <v>3</v>
      </c>
      <c r="H89" s="12">
        <v>17</v>
      </c>
      <c r="I89" s="12">
        <v>24</v>
      </c>
      <c r="J89" s="12">
        <v>13</v>
      </c>
      <c r="K89" s="12">
        <v>109</v>
      </c>
      <c r="L89" s="12">
        <v>0</v>
      </c>
      <c r="M89" s="12">
        <v>8</v>
      </c>
      <c r="N89" s="12">
        <v>229</v>
      </c>
      <c r="O89" s="12">
        <v>9</v>
      </c>
      <c r="P89" s="12">
        <v>37</v>
      </c>
      <c r="Q89" s="12">
        <v>1</v>
      </c>
    </row>
    <row r="90" spans="1:17" x14ac:dyDescent="0.2">
      <c r="A90" s="12" t="s">
        <v>89</v>
      </c>
      <c r="B90" s="12">
        <v>52044</v>
      </c>
      <c r="C90" s="12">
        <v>13960</v>
      </c>
      <c r="D90" s="12">
        <v>1151</v>
      </c>
      <c r="E90" s="12">
        <v>3154</v>
      </c>
      <c r="F90" s="12">
        <v>719</v>
      </c>
      <c r="G90" s="12">
        <v>1204</v>
      </c>
      <c r="H90" s="12">
        <v>1386</v>
      </c>
      <c r="I90" s="12">
        <v>5426</v>
      </c>
      <c r="J90" s="12">
        <v>3978</v>
      </c>
      <c r="K90" s="12">
        <v>7331</v>
      </c>
      <c r="L90" s="12">
        <v>443</v>
      </c>
      <c r="M90" s="12">
        <v>2457</v>
      </c>
      <c r="N90" s="12">
        <v>6309</v>
      </c>
      <c r="O90" s="12">
        <v>1083</v>
      </c>
      <c r="P90" s="12">
        <v>3257</v>
      </c>
      <c r="Q90" s="12">
        <v>186</v>
      </c>
    </row>
    <row r="91" spans="1:17" x14ac:dyDescent="0.2">
      <c r="A91" s="22" t="s">
        <v>230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12" t="s">
        <v>247</v>
      </c>
    </row>
    <row r="94" spans="1:17" x14ac:dyDescent="0.2">
      <c r="A94" s="13" t="s">
        <v>241</v>
      </c>
      <c r="B94" s="14"/>
      <c r="C94" s="14"/>
      <c r="D94" s="14"/>
      <c r="E94" s="15" t="s">
        <v>216</v>
      </c>
      <c r="F94" s="14"/>
      <c r="G94" s="14"/>
      <c r="H94" s="15" t="s">
        <v>217</v>
      </c>
      <c r="I94" s="15" t="s">
        <v>218</v>
      </c>
      <c r="J94" s="15" t="s">
        <v>219</v>
      </c>
      <c r="K94" s="15" t="s">
        <v>220</v>
      </c>
      <c r="L94" s="14"/>
      <c r="M94" s="14"/>
      <c r="N94" s="14"/>
      <c r="O94" s="14"/>
      <c r="P94" s="14"/>
      <c r="Q94" s="16"/>
    </row>
    <row r="95" spans="1:17" s="17" customFormat="1" x14ac:dyDescent="0.2">
      <c r="A95" s="18" t="s">
        <v>242</v>
      </c>
      <c r="B95" s="19" t="s">
        <v>2</v>
      </c>
      <c r="C95" s="19" t="s">
        <v>3</v>
      </c>
      <c r="D95" s="19" t="s">
        <v>4</v>
      </c>
      <c r="E95" s="19" t="s">
        <v>221</v>
      </c>
      <c r="F95" s="19" t="s">
        <v>6</v>
      </c>
      <c r="G95" s="19" t="s">
        <v>7</v>
      </c>
      <c r="H95" s="19" t="s">
        <v>222</v>
      </c>
      <c r="I95" s="19" t="s">
        <v>223</v>
      </c>
      <c r="J95" s="19" t="s">
        <v>224</v>
      </c>
      <c r="K95" s="19" t="s">
        <v>225</v>
      </c>
      <c r="L95" s="19" t="s">
        <v>11</v>
      </c>
      <c r="M95" s="19" t="s">
        <v>12</v>
      </c>
      <c r="N95" s="19" t="s">
        <v>13</v>
      </c>
      <c r="O95" s="19" t="s">
        <v>14</v>
      </c>
      <c r="P95" s="19" t="s">
        <v>15</v>
      </c>
      <c r="Q95" s="20" t="s">
        <v>16</v>
      </c>
    </row>
    <row r="96" spans="1:17" x14ac:dyDescent="0.2">
      <c r="A96" s="12" t="s">
        <v>229</v>
      </c>
      <c r="B96" s="12">
        <v>352808</v>
      </c>
      <c r="C96" s="12">
        <v>97807</v>
      </c>
      <c r="D96" s="12">
        <v>6884</v>
      </c>
      <c r="E96" s="12">
        <v>19678</v>
      </c>
      <c r="F96" s="12">
        <v>4752</v>
      </c>
      <c r="G96" s="12">
        <v>7157</v>
      </c>
      <c r="H96" s="12">
        <v>7799</v>
      </c>
      <c r="I96" s="12">
        <v>36658</v>
      </c>
      <c r="J96" s="12">
        <v>26588</v>
      </c>
      <c r="K96" s="12">
        <v>49803</v>
      </c>
      <c r="L96" s="12">
        <v>2336</v>
      </c>
      <c r="M96" s="12">
        <v>15276</v>
      </c>
      <c r="N96" s="12">
        <v>48547</v>
      </c>
      <c r="O96" s="12">
        <v>6533</v>
      </c>
      <c r="P96" s="12">
        <v>21688</v>
      </c>
      <c r="Q96" s="12">
        <v>1302</v>
      </c>
    </row>
    <row r="97" spans="1:17" x14ac:dyDescent="0.2">
      <c r="A97" s="12" t="s">
        <v>3</v>
      </c>
      <c r="B97" s="12">
        <v>85365</v>
      </c>
      <c r="C97" s="12">
        <v>77368</v>
      </c>
      <c r="D97" s="12">
        <v>59</v>
      </c>
      <c r="E97" s="12">
        <v>150</v>
      </c>
      <c r="F97" s="12">
        <v>82</v>
      </c>
      <c r="G97" s="12">
        <v>71</v>
      </c>
      <c r="H97" s="12">
        <v>104</v>
      </c>
      <c r="I97" s="12">
        <v>344</v>
      </c>
      <c r="J97" s="12">
        <v>1831</v>
      </c>
      <c r="K97" s="12">
        <v>1568</v>
      </c>
      <c r="L97" s="12">
        <v>38</v>
      </c>
      <c r="M97" s="12">
        <v>918</v>
      </c>
      <c r="N97" s="12">
        <v>2065</v>
      </c>
      <c r="O97" s="12">
        <v>201</v>
      </c>
      <c r="P97" s="12">
        <v>520</v>
      </c>
      <c r="Q97" s="12">
        <v>46</v>
      </c>
    </row>
    <row r="98" spans="1:17" x14ac:dyDescent="0.2">
      <c r="A98" s="12" t="s">
        <v>4</v>
      </c>
      <c r="B98" s="12">
        <v>6047</v>
      </c>
      <c r="C98" s="12">
        <v>67</v>
      </c>
      <c r="D98" s="12">
        <v>5129</v>
      </c>
      <c r="E98" s="12">
        <v>89</v>
      </c>
      <c r="F98" s="12">
        <v>0</v>
      </c>
      <c r="G98" s="12">
        <v>2</v>
      </c>
      <c r="H98" s="12">
        <v>15</v>
      </c>
      <c r="I98" s="12">
        <v>437</v>
      </c>
      <c r="J98" s="12">
        <v>17</v>
      </c>
      <c r="K98" s="12">
        <v>123</v>
      </c>
      <c r="L98" s="12">
        <v>4</v>
      </c>
      <c r="M98" s="12">
        <v>16</v>
      </c>
      <c r="N98" s="12">
        <v>115</v>
      </c>
      <c r="O98" s="12">
        <v>5</v>
      </c>
      <c r="P98" s="12">
        <v>28</v>
      </c>
      <c r="Q98" s="12">
        <v>0</v>
      </c>
    </row>
    <row r="99" spans="1:17" x14ac:dyDescent="0.2">
      <c r="A99" s="12" t="s">
        <v>5</v>
      </c>
      <c r="B99" s="12">
        <v>16609</v>
      </c>
      <c r="C99" s="12">
        <v>160</v>
      </c>
      <c r="D99" s="12">
        <v>102</v>
      </c>
      <c r="E99" s="12">
        <v>14471</v>
      </c>
      <c r="F99" s="12">
        <v>19</v>
      </c>
      <c r="G99" s="12">
        <v>28</v>
      </c>
      <c r="H99" s="12">
        <v>78</v>
      </c>
      <c r="I99" s="12">
        <v>607</v>
      </c>
      <c r="J99" s="12">
        <v>40</v>
      </c>
      <c r="K99" s="12">
        <v>411</v>
      </c>
      <c r="L99" s="12">
        <v>8</v>
      </c>
      <c r="M99" s="12">
        <v>32</v>
      </c>
      <c r="N99" s="12">
        <v>520</v>
      </c>
      <c r="O99" s="12">
        <v>31</v>
      </c>
      <c r="P99" s="12">
        <v>102</v>
      </c>
      <c r="Q99" s="12">
        <v>0</v>
      </c>
    </row>
    <row r="100" spans="1:17" x14ac:dyDescent="0.2">
      <c r="A100" s="12" t="s">
        <v>6</v>
      </c>
      <c r="B100" s="12">
        <v>4309</v>
      </c>
      <c r="C100" s="12">
        <v>76</v>
      </c>
      <c r="D100" s="12">
        <v>11</v>
      </c>
      <c r="E100" s="12">
        <v>11</v>
      </c>
      <c r="F100" s="12">
        <v>3413</v>
      </c>
      <c r="G100" s="12">
        <v>8</v>
      </c>
      <c r="H100" s="12">
        <v>19</v>
      </c>
      <c r="I100" s="12">
        <v>25</v>
      </c>
      <c r="J100" s="12">
        <v>36</v>
      </c>
      <c r="K100" s="12">
        <v>274</v>
      </c>
      <c r="L100" s="12">
        <v>4</v>
      </c>
      <c r="M100" s="12">
        <v>5</v>
      </c>
      <c r="N100" s="12">
        <v>360</v>
      </c>
      <c r="O100" s="12">
        <v>25</v>
      </c>
      <c r="P100" s="12">
        <v>41</v>
      </c>
      <c r="Q100" s="12">
        <v>1</v>
      </c>
    </row>
    <row r="101" spans="1:17" x14ac:dyDescent="0.2">
      <c r="A101" s="12" t="s">
        <v>7</v>
      </c>
      <c r="B101" s="12">
        <v>6693</v>
      </c>
      <c r="C101" s="12">
        <v>97</v>
      </c>
      <c r="D101" s="12">
        <v>8</v>
      </c>
      <c r="E101" s="12">
        <v>71</v>
      </c>
      <c r="F101" s="12">
        <v>26</v>
      </c>
      <c r="G101" s="12">
        <v>5260</v>
      </c>
      <c r="H101" s="12">
        <v>41</v>
      </c>
      <c r="I101" s="12">
        <v>58</v>
      </c>
      <c r="J101" s="12">
        <v>28</v>
      </c>
      <c r="K101" s="12">
        <v>443</v>
      </c>
      <c r="L101" s="12">
        <v>8</v>
      </c>
      <c r="M101" s="12">
        <v>14</v>
      </c>
      <c r="N101" s="12">
        <v>563</v>
      </c>
      <c r="O101" s="12">
        <v>26</v>
      </c>
      <c r="P101" s="12">
        <v>50</v>
      </c>
      <c r="Q101" s="12">
        <v>0</v>
      </c>
    </row>
    <row r="102" spans="1:17" x14ac:dyDescent="0.2">
      <c r="A102" s="12" t="s">
        <v>8</v>
      </c>
      <c r="B102" s="12">
        <v>7199</v>
      </c>
      <c r="C102" s="12">
        <v>141</v>
      </c>
      <c r="D102" s="12">
        <v>11</v>
      </c>
      <c r="E102" s="12">
        <v>84</v>
      </c>
      <c r="F102" s="12">
        <v>17</v>
      </c>
      <c r="G102" s="12">
        <v>42</v>
      </c>
      <c r="H102" s="12">
        <v>5608</v>
      </c>
      <c r="I102" s="12">
        <v>42</v>
      </c>
      <c r="J102" s="12">
        <v>33</v>
      </c>
      <c r="K102" s="12">
        <v>421</v>
      </c>
      <c r="L102" s="12">
        <v>7</v>
      </c>
      <c r="M102" s="12">
        <v>32</v>
      </c>
      <c r="N102" s="12">
        <v>613</v>
      </c>
      <c r="O102" s="12">
        <v>29</v>
      </c>
      <c r="P102" s="12">
        <v>111</v>
      </c>
      <c r="Q102" s="12">
        <v>8</v>
      </c>
    </row>
    <row r="103" spans="1:17" x14ac:dyDescent="0.2">
      <c r="A103" s="12" t="s">
        <v>9</v>
      </c>
      <c r="B103" s="12">
        <v>32066</v>
      </c>
      <c r="C103" s="12">
        <v>371</v>
      </c>
      <c r="D103" s="12">
        <v>264</v>
      </c>
      <c r="E103" s="12">
        <v>752</v>
      </c>
      <c r="F103" s="12">
        <v>19</v>
      </c>
      <c r="G103" s="12">
        <v>8</v>
      </c>
      <c r="H103" s="12">
        <v>38</v>
      </c>
      <c r="I103" s="12">
        <v>29112</v>
      </c>
      <c r="J103" s="12">
        <v>82</v>
      </c>
      <c r="K103" s="12">
        <v>562</v>
      </c>
      <c r="L103" s="12">
        <v>4</v>
      </c>
      <c r="M103" s="12">
        <v>56</v>
      </c>
      <c r="N103" s="12">
        <v>659</v>
      </c>
      <c r="O103" s="12">
        <v>37</v>
      </c>
      <c r="P103" s="12">
        <v>100</v>
      </c>
      <c r="Q103" s="12">
        <v>2</v>
      </c>
    </row>
    <row r="104" spans="1:17" x14ac:dyDescent="0.2">
      <c r="A104" s="12" t="s">
        <v>130</v>
      </c>
      <c r="B104" s="12">
        <v>22646</v>
      </c>
      <c r="C104" s="12">
        <v>1458</v>
      </c>
      <c r="D104" s="12">
        <v>20</v>
      </c>
      <c r="E104" s="12">
        <v>42</v>
      </c>
      <c r="F104" s="12">
        <v>22</v>
      </c>
      <c r="G104" s="12">
        <v>16</v>
      </c>
      <c r="H104" s="12">
        <v>21</v>
      </c>
      <c r="I104" s="12">
        <v>41</v>
      </c>
      <c r="J104" s="12">
        <v>19895</v>
      </c>
      <c r="K104" s="12">
        <v>394</v>
      </c>
      <c r="L104" s="12">
        <v>23</v>
      </c>
      <c r="M104" s="12">
        <v>63</v>
      </c>
      <c r="N104" s="12">
        <v>456</v>
      </c>
      <c r="O104" s="12">
        <v>97</v>
      </c>
      <c r="P104" s="12">
        <v>97</v>
      </c>
      <c r="Q104" s="12">
        <v>1</v>
      </c>
    </row>
    <row r="105" spans="1:17" x14ac:dyDescent="0.2">
      <c r="A105" s="12" t="s">
        <v>10</v>
      </c>
      <c r="B105" s="12">
        <v>33225</v>
      </c>
      <c r="C105" s="12">
        <v>507</v>
      </c>
      <c r="D105" s="12">
        <v>40</v>
      </c>
      <c r="E105" s="12">
        <v>153</v>
      </c>
      <c r="F105" s="12">
        <v>60</v>
      </c>
      <c r="G105" s="12">
        <v>44</v>
      </c>
      <c r="H105" s="12">
        <v>50</v>
      </c>
      <c r="I105" s="12">
        <v>77</v>
      </c>
      <c r="J105" s="12">
        <v>151</v>
      </c>
      <c r="K105" s="12">
        <v>29258</v>
      </c>
      <c r="L105" s="12">
        <v>33</v>
      </c>
      <c r="M105" s="12">
        <v>108</v>
      </c>
      <c r="N105" s="12">
        <v>2045</v>
      </c>
      <c r="O105" s="12">
        <v>96</v>
      </c>
      <c r="P105" s="12">
        <v>589</v>
      </c>
      <c r="Q105" s="12">
        <v>14</v>
      </c>
    </row>
    <row r="106" spans="1:17" x14ac:dyDescent="0.2">
      <c r="A106" s="12" t="s">
        <v>11</v>
      </c>
      <c r="B106" s="12">
        <v>2215</v>
      </c>
      <c r="C106" s="12">
        <v>94</v>
      </c>
      <c r="D106" s="12">
        <v>1</v>
      </c>
      <c r="E106" s="12">
        <v>14</v>
      </c>
      <c r="F106" s="12">
        <v>6</v>
      </c>
      <c r="G106" s="12">
        <v>3</v>
      </c>
      <c r="H106" s="12">
        <v>3</v>
      </c>
      <c r="I106" s="12">
        <v>6</v>
      </c>
      <c r="J106" s="12">
        <v>33</v>
      </c>
      <c r="K106" s="12">
        <v>87</v>
      </c>
      <c r="L106" s="12">
        <v>1584</v>
      </c>
      <c r="M106" s="12">
        <v>8</v>
      </c>
      <c r="N106" s="12">
        <v>133</v>
      </c>
      <c r="O106" s="12">
        <v>214</v>
      </c>
      <c r="P106" s="12">
        <v>29</v>
      </c>
      <c r="Q106" s="12">
        <v>0</v>
      </c>
    </row>
    <row r="107" spans="1:17" x14ac:dyDescent="0.2">
      <c r="A107" s="12" t="s">
        <v>12</v>
      </c>
      <c r="B107" s="12">
        <v>13166</v>
      </c>
      <c r="C107" s="12">
        <v>828</v>
      </c>
      <c r="D107" s="12">
        <v>12</v>
      </c>
      <c r="E107" s="12">
        <v>28</v>
      </c>
      <c r="F107" s="12">
        <v>8</v>
      </c>
      <c r="G107" s="12">
        <v>3</v>
      </c>
      <c r="H107" s="12">
        <v>20</v>
      </c>
      <c r="I107" s="12">
        <v>50</v>
      </c>
      <c r="J107" s="12">
        <v>69</v>
      </c>
      <c r="K107" s="12">
        <v>355</v>
      </c>
      <c r="L107" s="12">
        <v>15</v>
      </c>
      <c r="M107" s="12">
        <v>11281</v>
      </c>
      <c r="N107" s="12">
        <v>313</v>
      </c>
      <c r="O107" s="12">
        <v>22</v>
      </c>
      <c r="P107" s="12">
        <v>156</v>
      </c>
      <c r="Q107" s="12">
        <v>6</v>
      </c>
    </row>
    <row r="108" spans="1:17" x14ac:dyDescent="0.2">
      <c r="A108" s="12" t="s">
        <v>13</v>
      </c>
      <c r="B108" s="12">
        <v>44609</v>
      </c>
      <c r="C108" s="12">
        <v>1957</v>
      </c>
      <c r="D108" s="12">
        <v>136</v>
      </c>
      <c r="E108" s="12">
        <v>576</v>
      </c>
      <c r="F108" s="12">
        <v>337</v>
      </c>
      <c r="G108" s="12">
        <v>501</v>
      </c>
      <c r="H108" s="12">
        <v>404</v>
      </c>
      <c r="I108" s="12">
        <v>510</v>
      </c>
      <c r="J108" s="12">
        <v>490</v>
      </c>
      <c r="K108" s="12">
        <v>6395</v>
      </c>
      <c r="L108" s="12">
        <v>102</v>
      </c>
      <c r="M108" s="12">
        <v>306</v>
      </c>
      <c r="N108" s="12">
        <v>31452</v>
      </c>
      <c r="O108" s="12">
        <v>371</v>
      </c>
      <c r="P108" s="12">
        <v>975</v>
      </c>
      <c r="Q108" s="12">
        <v>97</v>
      </c>
    </row>
    <row r="109" spans="1:17" x14ac:dyDescent="0.2">
      <c r="A109" s="12" t="s">
        <v>14</v>
      </c>
      <c r="B109" s="12">
        <v>5141</v>
      </c>
      <c r="C109" s="12">
        <v>89</v>
      </c>
      <c r="D109" s="12">
        <v>8</v>
      </c>
      <c r="E109" s="12">
        <v>11</v>
      </c>
      <c r="F109" s="12">
        <v>2</v>
      </c>
      <c r="G109" s="12">
        <v>3</v>
      </c>
      <c r="H109" s="12">
        <v>16</v>
      </c>
      <c r="I109" s="12">
        <v>17</v>
      </c>
      <c r="J109" s="12">
        <v>111</v>
      </c>
      <c r="K109" s="12">
        <v>211</v>
      </c>
      <c r="L109" s="12">
        <v>65</v>
      </c>
      <c r="M109" s="12">
        <v>11</v>
      </c>
      <c r="N109" s="12">
        <v>261</v>
      </c>
      <c r="O109" s="12">
        <v>4257</v>
      </c>
      <c r="P109" s="12">
        <v>78</v>
      </c>
      <c r="Q109" s="12">
        <v>1</v>
      </c>
    </row>
    <row r="110" spans="1:17" x14ac:dyDescent="0.2">
      <c r="A110" s="12" t="s">
        <v>15</v>
      </c>
      <c r="B110" s="12">
        <v>19843</v>
      </c>
      <c r="C110" s="12">
        <v>467</v>
      </c>
      <c r="D110" s="12">
        <v>16</v>
      </c>
      <c r="E110" s="12">
        <v>104</v>
      </c>
      <c r="F110" s="12">
        <v>27</v>
      </c>
      <c r="G110" s="12">
        <v>18</v>
      </c>
      <c r="H110" s="12">
        <v>89</v>
      </c>
      <c r="I110" s="12">
        <v>92</v>
      </c>
      <c r="J110" s="12">
        <v>89</v>
      </c>
      <c r="K110" s="12">
        <v>1795</v>
      </c>
      <c r="L110" s="12">
        <v>28</v>
      </c>
      <c r="M110" s="12">
        <v>139</v>
      </c>
      <c r="N110" s="12">
        <v>1162</v>
      </c>
      <c r="O110" s="12">
        <v>100</v>
      </c>
      <c r="P110" s="12">
        <v>15713</v>
      </c>
      <c r="Q110" s="12">
        <v>4</v>
      </c>
    </row>
    <row r="111" spans="1:17" x14ac:dyDescent="0.2">
      <c r="A111" s="12" t="s">
        <v>16</v>
      </c>
      <c r="B111" s="12">
        <v>1220</v>
      </c>
      <c r="C111" s="12">
        <v>28</v>
      </c>
      <c r="D111" s="12">
        <v>0</v>
      </c>
      <c r="E111" s="12">
        <v>2</v>
      </c>
      <c r="F111" s="12">
        <v>0</v>
      </c>
      <c r="G111" s="12">
        <v>2</v>
      </c>
      <c r="H111" s="12">
        <v>9</v>
      </c>
      <c r="I111" s="12">
        <v>1</v>
      </c>
      <c r="J111" s="12">
        <v>2</v>
      </c>
      <c r="K111" s="12">
        <v>69</v>
      </c>
      <c r="L111" s="12">
        <v>0</v>
      </c>
      <c r="M111" s="12">
        <v>0</v>
      </c>
      <c r="N111" s="12">
        <v>145</v>
      </c>
      <c r="O111" s="12">
        <v>0</v>
      </c>
      <c r="P111" s="12">
        <v>3</v>
      </c>
      <c r="Q111" s="12">
        <v>959</v>
      </c>
    </row>
    <row r="112" spans="1:17" x14ac:dyDescent="0.2">
      <c r="A112" s="12" t="s">
        <v>131</v>
      </c>
      <c r="B112" s="12">
        <v>31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1</v>
      </c>
      <c r="K112" s="12">
        <v>9</v>
      </c>
      <c r="L112" s="12">
        <v>0</v>
      </c>
      <c r="M112" s="12">
        <v>0</v>
      </c>
      <c r="N112" s="12">
        <v>17</v>
      </c>
      <c r="O112" s="12">
        <v>3</v>
      </c>
      <c r="P112" s="12">
        <v>0</v>
      </c>
      <c r="Q112" s="12">
        <v>0</v>
      </c>
    </row>
    <row r="113" spans="1:17" x14ac:dyDescent="0.2">
      <c r="A113" s="12" t="s">
        <v>132</v>
      </c>
      <c r="B113" s="12">
        <v>69</v>
      </c>
      <c r="C113" s="12">
        <v>4</v>
      </c>
      <c r="D113" s="12">
        <v>0</v>
      </c>
      <c r="E113" s="12">
        <v>29</v>
      </c>
      <c r="F113" s="12">
        <v>0</v>
      </c>
      <c r="G113" s="12">
        <v>0</v>
      </c>
      <c r="H113" s="12">
        <v>1</v>
      </c>
      <c r="I113" s="12">
        <v>0</v>
      </c>
      <c r="J113" s="12">
        <v>0</v>
      </c>
      <c r="K113" s="12">
        <v>4</v>
      </c>
      <c r="L113" s="12">
        <v>0</v>
      </c>
      <c r="M113" s="12">
        <v>0</v>
      </c>
      <c r="N113" s="12">
        <v>29</v>
      </c>
      <c r="O113" s="12">
        <v>1</v>
      </c>
      <c r="P113" s="12">
        <v>1</v>
      </c>
      <c r="Q113" s="12">
        <v>0</v>
      </c>
    </row>
    <row r="114" spans="1:17" x14ac:dyDescent="0.2">
      <c r="A114" s="12" t="s">
        <v>133</v>
      </c>
      <c r="B114" s="12">
        <v>5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4</v>
      </c>
      <c r="O114" s="12">
        <v>1</v>
      </c>
      <c r="P114" s="12">
        <v>0</v>
      </c>
      <c r="Q114" s="12">
        <v>0</v>
      </c>
    </row>
    <row r="115" spans="1:17" x14ac:dyDescent="0.2">
      <c r="A115" s="12" t="s">
        <v>134</v>
      </c>
      <c r="B115" s="12">
        <v>89</v>
      </c>
      <c r="C115" s="12">
        <v>5</v>
      </c>
      <c r="D115" s="12">
        <v>0</v>
      </c>
      <c r="E115" s="12">
        <v>2</v>
      </c>
      <c r="F115" s="12">
        <v>0</v>
      </c>
      <c r="G115" s="12">
        <v>0</v>
      </c>
      <c r="H115" s="12">
        <v>0</v>
      </c>
      <c r="I115" s="12">
        <v>2</v>
      </c>
      <c r="J115" s="12">
        <v>0</v>
      </c>
      <c r="K115" s="12">
        <v>7</v>
      </c>
      <c r="L115" s="12">
        <v>0</v>
      </c>
      <c r="M115" s="12">
        <v>0</v>
      </c>
      <c r="N115" s="12">
        <v>68</v>
      </c>
      <c r="O115" s="12">
        <v>0</v>
      </c>
      <c r="P115" s="12">
        <v>5</v>
      </c>
      <c r="Q115" s="12">
        <v>0</v>
      </c>
    </row>
    <row r="116" spans="1:17" x14ac:dyDescent="0.2">
      <c r="A116" s="12" t="s">
        <v>135</v>
      </c>
      <c r="B116" s="12">
        <v>107</v>
      </c>
      <c r="C116" s="12">
        <v>7</v>
      </c>
      <c r="D116" s="12">
        <v>0</v>
      </c>
      <c r="E116" s="12">
        <v>2</v>
      </c>
      <c r="F116" s="12">
        <v>0</v>
      </c>
      <c r="G116" s="12">
        <v>3</v>
      </c>
      <c r="H116" s="12">
        <v>3</v>
      </c>
      <c r="I116" s="12">
        <v>0</v>
      </c>
      <c r="J116" s="12">
        <v>1</v>
      </c>
      <c r="K116" s="12">
        <v>5</v>
      </c>
      <c r="L116" s="12">
        <v>0</v>
      </c>
      <c r="M116" s="12">
        <v>0</v>
      </c>
      <c r="N116" s="12">
        <v>81</v>
      </c>
      <c r="O116" s="12">
        <v>0</v>
      </c>
      <c r="P116" s="12">
        <v>5</v>
      </c>
      <c r="Q116" s="12">
        <v>0</v>
      </c>
    </row>
    <row r="117" spans="1:17" x14ac:dyDescent="0.2">
      <c r="A117" s="12" t="s">
        <v>136</v>
      </c>
      <c r="B117" s="12">
        <v>54</v>
      </c>
      <c r="C117" s="12">
        <v>9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5</v>
      </c>
      <c r="L117" s="12">
        <v>0</v>
      </c>
      <c r="M117" s="12">
        <v>3</v>
      </c>
      <c r="N117" s="12">
        <v>32</v>
      </c>
      <c r="O117" s="12">
        <v>1</v>
      </c>
      <c r="P117" s="12">
        <v>4</v>
      </c>
      <c r="Q117" s="12">
        <v>0</v>
      </c>
    </row>
    <row r="118" spans="1:17" x14ac:dyDescent="0.2">
      <c r="A118" s="12" t="s">
        <v>137</v>
      </c>
      <c r="B118" s="12">
        <v>24</v>
      </c>
      <c r="C118" s="12">
        <v>1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8</v>
      </c>
      <c r="L118" s="12">
        <v>0</v>
      </c>
      <c r="M118" s="12">
        <v>0</v>
      </c>
      <c r="N118" s="12">
        <v>13</v>
      </c>
      <c r="O118" s="12">
        <v>2</v>
      </c>
      <c r="P118" s="12">
        <v>0</v>
      </c>
      <c r="Q118" s="12">
        <v>0</v>
      </c>
    </row>
    <row r="119" spans="1:17" x14ac:dyDescent="0.2">
      <c r="A119" s="12" t="s">
        <v>138</v>
      </c>
      <c r="B119" s="12">
        <v>124</v>
      </c>
      <c r="C119" s="12">
        <v>10</v>
      </c>
      <c r="D119" s="12">
        <v>0</v>
      </c>
      <c r="E119" s="12">
        <v>0</v>
      </c>
      <c r="F119" s="12">
        <v>1</v>
      </c>
      <c r="G119" s="12">
        <v>0</v>
      </c>
      <c r="H119" s="12">
        <v>0</v>
      </c>
      <c r="I119" s="12">
        <v>0</v>
      </c>
      <c r="J119" s="12">
        <v>3</v>
      </c>
      <c r="K119" s="12">
        <v>27</v>
      </c>
      <c r="L119" s="12">
        <v>1</v>
      </c>
      <c r="M119" s="12">
        <v>19</v>
      </c>
      <c r="N119" s="12">
        <v>51</v>
      </c>
      <c r="O119" s="12">
        <v>0</v>
      </c>
      <c r="P119" s="12">
        <v>12</v>
      </c>
      <c r="Q119" s="12">
        <v>0</v>
      </c>
    </row>
    <row r="120" spans="1:17" x14ac:dyDescent="0.2">
      <c r="A120" s="12" t="s">
        <v>139</v>
      </c>
      <c r="B120" s="12">
        <v>91</v>
      </c>
      <c r="C120" s="12">
        <v>4</v>
      </c>
      <c r="D120" s="12">
        <v>0</v>
      </c>
      <c r="E120" s="12">
        <v>4</v>
      </c>
      <c r="F120" s="12">
        <v>0</v>
      </c>
      <c r="G120" s="12">
        <v>0</v>
      </c>
      <c r="H120" s="12">
        <v>4</v>
      </c>
      <c r="I120" s="12">
        <v>1</v>
      </c>
      <c r="J120" s="12">
        <v>1</v>
      </c>
      <c r="K120" s="12">
        <v>17</v>
      </c>
      <c r="L120" s="12">
        <v>0</v>
      </c>
      <c r="M120" s="12">
        <v>0</v>
      </c>
      <c r="N120" s="12">
        <v>51</v>
      </c>
      <c r="O120" s="12">
        <v>4</v>
      </c>
      <c r="P120" s="12">
        <v>5</v>
      </c>
      <c r="Q120" s="12">
        <v>0</v>
      </c>
    </row>
    <row r="121" spans="1:17" x14ac:dyDescent="0.2">
      <c r="A121" s="12" t="s">
        <v>140</v>
      </c>
      <c r="B121" s="12">
        <v>46</v>
      </c>
      <c r="C121" s="12">
        <v>6</v>
      </c>
      <c r="D121" s="12">
        <v>0</v>
      </c>
      <c r="E121" s="12">
        <v>2</v>
      </c>
      <c r="F121" s="12">
        <v>0</v>
      </c>
      <c r="G121" s="12">
        <v>0</v>
      </c>
      <c r="H121" s="12">
        <v>1</v>
      </c>
      <c r="I121" s="12">
        <v>0</v>
      </c>
      <c r="J121" s="12">
        <v>0</v>
      </c>
      <c r="K121" s="12">
        <v>17</v>
      </c>
      <c r="L121" s="12">
        <v>0</v>
      </c>
      <c r="M121" s="12">
        <v>0</v>
      </c>
      <c r="N121" s="12">
        <v>16</v>
      </c>
      <c r="O121" s="12">
        <v>4</v>
      </c>
      <c r="P121" s="12">
        <v>0</v>
      </c>
      <c r="Q121" s="12">
        <v>0</v>
      </c>
    </row>
    <row r="122" spans="1:17" x14ac:dyDescent="0.2">
      <c r="A122" s="12" t="s">
        <v>141</v>
      </c>
      <c r="B122" s="12">
        <v>60</v>
      </c>
      <c r="C122" s="12">
        <v>0</v>
      </c>
      <c r="D122" s="12">
        <v>0</v>
      </c>
      <c r="E122" s="12">
        <v>25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5</v>
      </c>
      <c r="L122" s="12">
        <v>0</v>
      </c>
      <c r="M122" s="12">
        <v>0</v>
      </c>
      <c r="N122" s="12">
        <v>30</v>
      </c>
      <c r="O122" s="12">
        <v>0</v>
      </c>
      <c r="P122" s="12">
        <v>0</v>
      </c>
      <c r="Q122" s="12">
        <v>0</v>
      </c>
    </row>
    <row r="123" spans="1:17" x14ac:dyDescent="0.2">
      <c r="A123" s="12" t="s">
        <v>142</v>
      </c>
      <c r="B123" s="12">
        <v>6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</v>
      </c>
      <c r="L123" s="12">
        <v>0</v>
      </c>
      <c r="M123" s="12">
        <v>0</v>
      </c>
      <c r="N123" s="12">
        <v>5</v>
      </c>
      <c r="O123" s="12">
        <v>0</v>
      </c>
      <c r="P123" s="12">
        <v>0</v>
      </c>
      <c r="Q123" s="12">
        <v>0</v>
      </c>
    </row>
    <row r="124" spans="1:17" x14ac:dyDescent="0.2">
      <c r="A124" s="12" t="s">
        <v>143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</row>
    <row r="125" spans="1:17" x14ac:dyDescent="0.2">
      <c r="A125" s="12" t="s">
        <v>144</v>
      </c>
      <c r="B125" s="12">
        <v>39</v>
      </c>
      <c r="C125" s="12">
        <v>0</v>
      </c>
      <c r="D125" s="12">
        <v>0</v>
      </c>
      <c r="E125" s="12">
        <v>15</v>
      </c>
      <c r="F125" s="12">
        <v>0</v>
      </c>
      <c r="G125" s="12">
        <v>0</v>
      </c>
      <c r="H125" s="12">
        <v>1</v>
      </c>
      <c r="I125" s="12">
        <v>0</v>
      </c>
      <c r="J125" s="12">
        <v>0</v>
      </c>
      <c r="K125" s="12">
        <v>11</v>
      </c>
      <c r="L125" s="12">
        <v>0</v>
      </c>
      <c r="M125" s="12">
        <v>0</v>
      </c>
      <c r="N125" s="12">
        <v>12</v>
      </c>
      <c r="O125" s="12">
        <v>0</v>
      </c>
      <c r="P125" s="12">
        <v>0</v>
      </c>
      <c r="Q125" s="12">
        <v>0</v>
      </c>
    </row>
    <row r="126" spans="1:17" x14ac:dyDescent="0.2">
      <c r="A126" s="12" t="s">
        <v>145</v>
      </c>
      <c r="B126" s="12">
        <v>32</v>
      </c>
      <c r="C126" s="12">
        <v>0</v>
      </c>
      <c r="D126" s="12">
        <v>0</v>
      </c>
      <c r="E126" s="12">
        <v>5</v>
      </c>
      <c r="F126" s="12">
        <v>0</v>
      </c>
      <c r="G126" s="12">
        <v>0</v>
      </c>
      <c r="H126" s="12">
        <v>1</v>
      </c>
      <c r="I126" s="12">
        <v>1</v>
      </c>
      <c r="J126" s="12">
        <v>0</v>
      </c>
      <c r="K126" s="12">
        <v>3</v>
      </c>
      <c r="L126" s="12">
        <v>0</v>
      </c>
      <c r="M126" s="12">
        <v>0</v>
      </c>
      <c r="N126" s="12">
        <v>17</v>
      </c>
      <c r="O126" s="12">
        <v>3</v>
      </c>
      <c r="P126" s="12">
        <v>2</v>
      </c>
      <c r="Q126" s="12">
        <v>0</v>
      </c>
    </row>
    <row r="127" spans="1:17" x14ac:dyDescent="0.2">
      <c r="A127" s="12" t="s">
        <v>146</v>
      </c>
      <c r="B127" s="12">
        <v>218</v>
      </c>
      <c r="C127" s="12">
        <v>33</v>
      </c>
      <c r="D127" s="12">
        <v>0</v>
      </c>
      <c r="E127" s="12">
        <v>1</v>
      </c>
      <c r="F127" s="12">
        <v>0</v>
      </c>
      <c r="G127" s="12">
        <v>0</v>
      </c>
      <c r="H127" s="12">
        <v>3</v>
      </c>
      <c r="I127" s="12">
        <v>1</v>
      </c>
      <c r="J127" s="12">
        <v>5</v>
      </c>
      <c r="K127" s="12">
        <v>29</v>
      </c>
      <c r="L127" s="12">
        <v>0</v>
      </c>
      <c r="M127" s="12">
        <v>1</v>
      </c>
      <c r="N127" s="12">
        <v>138</v>
      </c>
      <c r="O127" s="12">
        <v>5</v>
      </c>
      <c r="P127" s="12">
        <v>2</v>
      </c>
      <c r="Q127" s="12">
        <v>0</v>
      </c>
    </row>
    <row r="128" spans="1:17" x14ac:dyDescent="0.2">
      <c r="A128" s="12" t="s">
        <v>147</v>
      </c>
      <c r="B128" s="12">
        <v>46</v>
      </c>
      <c r="C128" s="12">
        <v>11</v>
      </c>
      <c r="D128" s="12">
        <v>0</v>
      </c>
      <c r="E128" s="12">
        <v>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9</v>
      </c>
      <c r="L128" s="12">
        <v>0</v>
      </c>
      <c r="M128" s="12">
        <v>0</v>
      </c>
      <c r="N128" s="12">
        <v>22</v>
      </c>
      <c r="O128" s="12">
        <v>2</v>
      </c>
      <c r="P128" s="12">
        <v>1</v>
      </c>
      <c r="Q128" s="12">
        <v>0</v>
      </c>
    </row>
    <row r="129" spans="1:17" x14ac:dyDescent="0.2">
      <c r="A129" s="12" t="s">
        <v>148</v>
      </c>
      <c r="B129" s="12">
        <v>615</v>
      </c>
      <c r="C129" s="12">
        <v>124</v>
      </c>
      <c r="D129" s="12">
        <v>0</v>
      </c>
      <c r="E129" s="12">
        <v>8</v>
      </c>
      <c r="F129" s="12">
        <v>1</v>
      </c>
      <c r="G129" s="12">
        <v>2</v>
      </c>
      <c r="H129" s="12">
        <v>3</v>
      </c>
      <c r="I129" s="12">
        <v>4</v>
      </c>
      <c r="J129" s="12">
        <v>16</v>
      </c>
      <c r="K129" s="12">
        <v>104</v>
      </c>
      <c r="L129" s="12">
        <v>0</v>
      </c>
      <c r="M129" s="12">
        <v>6</v>
      </c>
      <c r="N129" s="12">
        <v>318</v>
      </c>
      <c r="O129" s="12">
        <v>13</v>
      </c>
      <c r="P129" s="12">
        <v>15</v>
      </c>
      <c r="Q129" s="12">
        <v>1</v>
      </c>
    </row>
    <row r="130" spans="1:17" x14ac:dyDescent="0.2">
      <c r="A130" s="12" t="s">
        <v>149</v>
      </c>
      <c r="B130" s="12">
        <v>456</v>
      </c>
      <c r="C130" s="12">
        <v>99</v>
      </c>
      <c r="D130" s="12">
        <v>0</v>
      </c>
      <c r="E130" s="12">
        <v>8</v>
      </c>
      <c r="F130" s="12">
        <v>2</v>
      </c>
      <c r="G130" s="12">
        <v>2</v>
      </c>
      <c r="H130" s="12">
        <v>0</v>
      </c>
      <c r="I130" s="12">
        <v>9</v>
      </c>
      <c r="J130" s="12">
        <v>4</v>
      </c>
      <c r="K130" s="12">
        <v>70</v>
      </c>
      <c r="L130" s="12">
        <v>2</v>
      </c>
      <c r="M130" s="12">
        <v>5</v>
      </c>
      <c r="N130" s="12">
        <v>239</v>
      </c>
      <c r="O130" s="12">
        <v>12</v>
      </c>
      <c r="P130" s="12">
        <v>3</v>
      </c>
      <c r="Q130" s="12">
        <v>1</v>
      </c>
    </row>
    <row r="131" spans="1:17" x14ac:dyDescent="0.2">
      <c r="A131" s="12" t="s">
        <v>150</v>
      </c>
      <c r="B131" s="12">
        <v>373</v>
      </c>
      <c r="C131" s="12">
        <v>106</v>
      </c>
      <c r="D131" s="12">
        <v>2</v>
      </c>
      <c r="E131" s="12">
        <v>11</v>
      </c>
      <c r="F131" s="12">
        <v>1</v>
      </c>
      <c r="G131" s="12">
        <v>0</v>
      </c>
      <c r="H131" s="12">
        <v>5</v>
      </c>
      <c r="I131" s="12">
        <v>4</v>
      </c>
      <c r="J131" s="12">
        <v>12</v>
      </c>
      <c r="K131" s="12">
        <v>32</v>
      </c>
      <c r="L131" s="12">
        <v>0</v>
      </c>
      <c r="M131" s="12">
        <v>6</v>
      </c>
      <c r="N131" s="12">
        <v>158</v>
      </c>
      <c r="O131" s="12">
        <v>22</v>
      </c>
      <c r="P131" s="12">
        <v>14</v>
      </c>
      <c r="Q131" s="12">
        <v>0</v>
      </c>
    </row>
    <row r="132" spans="1:17" x14ac:dyDescent="0.2">
      <c r="A132" s="12" t="s">
        <v>151</v>
      </c>
      <c r="B132" s="12">
        <v>377</v>
      </c>
      <c r="C132" s="12">
        <v>124</v>
      </c>
      <c r="D132" s="12">
        <v>0</v>
      </c>
      <c r="E132" s="12">
        <v>1</v>
      </c>
      <c r="F132" s="12">
        <v>0</v>
      </c>
      <c r="G132" s="12">
        <v>3</v>
      </c>
      <c r="H132" s="12">
        <v>0</v>
      </c>
      <c r="I132" s="12">
        <v>17</v>
      </c>
      <c r="J132" s="12">
        <v>18</v>
      </c>
      <c r="K132" s="12">
        <v>20</v>
      </c>
      <c r="L132" s="12">
        <v>0</v>
      </c>
      <c r="M132" s="12">
        <v>3</v>
      </c>
      <c r="N132" s="12">
        <v>163</v>
      </c>
      <c r="O132" s="12">
        <v>4</v>
      </c>
      <c r="P132" s="12">
        <v>24</v>
      </c>
      <c r="Q132" s="12">
        <v>0</v>
      </c>
    </row>
    <row r="133" spans="1:17" x14ac:dyDescent="0.2">
      <c r="A133" s="12" t="s">
        <v>152</v>
      </c>
      <c r="B133" s="12">
        <v>108</v>
      </c>
      <c r="C133" s="12">
        <v>11</v>
      </c>
      <c r="D133" s="12">
        <v>0</v>
      </c>
      <c r="E133" s="12">
        <v>5</v>
      </c>
      <c r="F133" s="12">
        <v>0</v>
      </c>
      <c r="G133" s="12">
        <v>0</v>
      </c>
      <c r="H133" s="12">
        <v>3</v>
      </c>
      <c r="I133" s="12">
        <v>0</v>
      </c>
      <c r="J133" s="12">
        <v>2</v>
      </c>
      <c r="K133" s="12">
        <v>47</v>
      </c>
      <c r="L133" s="12">
        <v>0</v>
      </c>
      <c r="M133" s="12">
        <v>0</v>
      </c>
      <c r="N133" s="12">
        <v>39</v>
      </c>
      <c r="O133" s="12">
        <v>1</v>
      </c>
      <c r="P133" s="12">
        <v>0</v>
      </c>
      <c r="Q133" s="12">
        <v>0</v>
      </c>
    </row>
    <row r="134" spans="1:17" x14ac:dyDescent="0.2">
      <c r="A134" s="12" t="s">
        <v>153</v>
      </c>
      <c r="B134" s="12">
        <v>105</v>
      </c>
      <c r="C134" s="12">
        <v>25</v>
      </c>
      <c r="D134" s="12">
        <v>0</v>
      </c>
      <c r="E134" s="12">
        <v>1</v>
      </c>
      <c r="F134" s="12">
        <v>0</v>
      </c>
      <c r="G134" s="12">
        <v>0</v>
      </c>
      <c r="H134" s="12">
        <v>3</v>
      </c>
      <c r="I134" s="12">
        <v>0</v>
      </c>
      <c r="J134" s="12">
        <v>2</v>
      </c>
      <c r="K134" s="12">
        <v>13</v>
      </c>
      <c r="L134" s="12">
        <v>0</v>
      </c>
      <c r="M134" s="12">
        <v>0</v>
      </c>
      <c r="N134" s="12">
        <v>55</v>
      </c>
      <c r="O134" s="12">
        <v>4</v>
      </c>
      <c r="P134" s="12">
        <v>2</v>
      </c>
      <c r="Q134" s="12">
        <v>0</v>
      </c>
    </row>
    <row r="135" spans="1:17" x14ac:dyDescent="0.2">
      <c r="A135" s="12" t="s">
        <v>154</v>
      </c>
      <c r="B135" s="12">
        <v>138</v>
      </c>
      <c r="C135" s="12">
        <v>35</v>
      </c>
      <c r="D135" s="12">
        <v>0</v>
      </c>
      <c r="E135" s="12">
        <v>0</v>
      </c>
      <c r="F135" s="12">
        <v>1</v>
      </c>
      <c r="G135" s="12">
        <v>0</v>
      </c>
      <c r="H135" s="12">
        <v>2</v>
      </c>
      <c r="I135" s="12">
        <v>6</v>
      </c>
      <c r="J135" s="12">
        <v>8</v>
      </c>
      <c r="K135" s="12">
        <v>21</v>
      </c>
      <c r="L135" s="12">
        <v>0</v>
      </c>
      <c r="M135" s="12">
        <v>2</v>
      </c>
      <c r="N135" s="12">
        <v>60</v>
      </c>
      <c r="O135" s="12">
        <v>1</v>
      </c>
      <c r="P135" s="12">
        <v>2</v>
      </c>
      <c r="Q135" s="12">
        <v>0</v>
      </c>
    </row>
    <row r="136" spans="1:17" x14ac:dyDescent="0.2">
      <c r="A136" s="12" t="s">
        <v>89</v>
      </c>
      <c r="B136" s="12">
        <v>49242</v>
      </c>
      <c r="C136" s="12">
        <v>13485</v>
      </c>
      <c r="D136" s="12">
        <v>1064</v>
      </c>
      <c r="E136" s="12">
        <v>3000</v>
      </c>
      <c r="F136" s="12">
        <v>708</v>
      </c>
      <c r="G136" s="12">
        <v>1138</v>
      </c>
      <c r="H136" s="12">
        <v>1254</v>
      </c>
      <c r="I136" s="12">
        <v>5194</v>
      </c>
      <c r="J136" s="12">
        <v>3608</v>
      </c>
      <c r="K136" s="12">
        <v>6973</v>
      </c>
      <c r="L136" s="12">
        <v>410</v>
      </c>
      <c r="M136" s="12">
        <v>2242</v>
      </c>
      <c r="N136" s="12">
        <v>6067</v>
      </c>
      <c r="O136" s="12">
        <v>939</v>
      </c>
      <c r="P136" s="12">
        <v>2999</v>
      </c>
      <c r="Q136" s="12">
        <v>161</v>
      </c>
    </row>
    <row r="137" spans="1:17" x14ac:dyDescent="0.2">
      <c r="A137" s="22" t="s">
        <v>230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</sheetData>
  <mergeCells count="3">
    <mergeCell ref="A137:Q137"/>
    <mergeCell ref="A45:Q45"/>
    <mergeCell ref="A91:Q9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9694-8BBB-4B50-B161-EBC107B81E77}">
  <dimension ref="A1:Q60"/>
  <sheetViews>
    <sheetView view="pageBreakPreview" zoomScale="125" zoomScaleNormal="100" zoomScaleSheetLayoutView="125" workbookViewId="0">
      <selection activeCell="A2" sqref="A2"/>
    </sheetView>
  </sheetViews>
  <sheetFormatPr defaultRowHeight="9.6" x14ac:dyDescent="0.2"/>
  <cols>
    <col min="1" max="1" width="7.88671875" style="12" customWidth="1"/>
    <col min="2" max="17" width="4.88671875" style="12" customWidth="1"/>
    <col min="18" max="16384" width="8.88671875" style="12"/>
  </cols>
  <sheetData>
    <row r="1" spans="1:17" x14ac:dyDescent="0.2">
      <c r="A1" s="12" t="s">
        <v>272</v>
      </c>
    </row>
    <row r="2" spans="1:17" x14ac:dyDescent="0.2">
      <c r="A2" s="13" t="s">
        <v>239</v>
      </c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240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155</v>
      </c>
      <c r="B5" s="12">
        <v>403353</v>
      </c>
      <c r="C5" s="12">
        <v>117275</v>
      </c>
      <c r="D5" s="12">
        <v>11197</v>
      </c>
      <c r="E5" s="12">
        <v>30419</v>
      </c>
      <c r="F5" s="12">
        <v>7466</v>
      </c>
      <c r="G5" s="12">
        <v>10626</v>
      </c>
      <c r="H5" s="12">
        <v>10266</v>
      </c>
      <c r="I5" s="12">
        <v>50100</v>
      </c>
      <c r="J5" s="12">
        <v>43141</v>
      </c>
      <c r="K5" s="12">
        <v>34228</v>
      </c>
      <c r="L5" s="12">
        <v>3607</v>
      </c>
      <c r="M5" s="12">
        <v>24242</v>
      </c>
      <c r="N5" s="12">
        <v>20714</v>
      </c>
      <c r="O5" s="12">
        <v>8578</v>
      </c>
      <c r="P5" s="12">
        <v>29490</v>
      </c>
      <c r="Q5" s="12">
        <v>2004</v>
      </c>
    </row>
    <row r="6" spans="1:17" x14ac:dyDescent="0.2">
      <c r="A6" s="12" t="s">
        <v>156</v>
      </c>
      <c r="B6" s="12">
        <v>104108</v>
      </c>
      <c r="C6" s="12">
        <v>3555</v>
      </c>
      <c r="D6" s="12">
        <v>259</v>
      </c>
      <c r="E6" s="12">
        <v>1280</v>
      </c>
      <c r="F6" s="12">
        <v>661</v>
      </c>
      <c r="G6" s="12">
        <v>1040</v>
      </c>
      <c r="H6" s="12">
        <v>860</v>
      </c>
      <c r="I6" s="12">
        <v>1098</v>
      </c>
      <c r="J6" s="12">
        <v>874</v>
      </c>
      <c r="K6" s="12">
        <v>43372</v>
      </c>
      <c r="L6" s="12">
        <v>173</v>
      </c>
      <c r="M6" s="12">
        <v>594</v>
      </c>
      <c r="N6" s="12">
        <v>47647</v>
      </c>
      <c r="O6" s="12">
        <v>633</v>
      </c>
      <c r="P6" s="12">
        <v>1841</v>
      </c>
      <c r="Q6" s="12">
        <v>221</v>
      </c>
    </row>
    <row r="7" spans="1:17" x14ac:dyDescent="0.2">
      <c r="A7" s="12" t="s">
        <v>157</v>
      </c>
      <c r="B7" s="12">
        <v>9181</v>
      </c>
      <c r="C7" s="12">
        <v>200</v>
      </c>
      <c r="D7" s="12">
        <v>61</v>
      </c>
      <c r="E7" s="12">
        <v>55</v>
      </c>
      <c r="F7" s="12">
        <v>38</v>
      </c>
      <c r="G7" s="12">
        <v>7</v>
      </c>
      <c r="H7" s="12">
        <v>29</v>
      </c>
      <c r="I7" s="12">
        <v>51</v>
      </c>
      <c r="J7" s="12">
        <v>58</v>
      </c>
      <c r="K7" s="12">
        <v>682</v>
      </c>
      <c r="L7" s="12">
        <v>29</v>
      </c>
      <c r="M7" s="12">
        <v>27</v>
      </c>
      <c r="N7" s="12">
        <v>7830</v>
      </c>
      <c r="O7" s="12">
        <v>37</v>
      </c>
      <c r="P7" s="12">
        <v>77</v>
      </c>
      <c r="Q7" s="12">
        <v>0</v>
      </c>
    </row>
    <row r="8" spans="1:17" x14ac:dyDescent="0.2">
      <c r="A8" s="12" t="s">
        <v>158</v>
      </c>
      <c r="B8" s="12">
        <v>9844</v>
      </c>
      <c r="C8" s="12">
        <v>329</v>
      </c>
      <c r="D8" s="12">
        <v>6</v>
      </c>
      <c r="E8" s="12">
        <v>83</v>
      </c>
      <c r="F8" s="12">
        <v>11</v>
      </c>
      <c r="G8" s="12">
        <v>19</v>
      </c>
      <c r="H8" s="12">
        <v>53</v>
      </c>
      <c r="I8" s="12">
        <v>126</v>
      </c>
      <c r="J8" s="12">
        <v>53</v>
      </c>
      <c r="K8" s="12">
        <v>3307</v>
      </c>
      <c r="L8" s="12">
        <v>17</v>
      </c>
      <c r="M8" s="12">
        <v>65</v>
      </c>
      <c r="N8" s="12">
        <v>643</v>
      </c>
      <c r="O8" s="12">
        <v>55</v>
      </c>
      <c r="P8" s="12">
        <v>5072</v>
      </c>
      <c r="Q8" s="12">
        <v>5</v>
      </c>
    </row>
    <row r="9" spans="1:17" x14ac:dyDescent="0.2">
      <c r="A9" s="12" t="s">
        <v>159</v>
      </c>
      <c r="B9" s="12">
        <v>28883</v>
      </c>
      <c r="C9" s="12">
        <v>24790</v>
      </c>
      <c r="D9" s="12">
        <v>47</v>
      </c>
      <c r="E9" s="12">
        <v>115</v>
      </c>
      <c r="F9" s="12">
        <v>63</v>
      </c>
      <c r="G9" s="12">
        <v>57</v>
      </c>
      <c r="H9" s="12">
        <v>86</v>
      </c>
      <c r="I9" s="12">
        <v>253</v>
      </c>
      <c r="J9" s="12">
        <v>445</v>
      </c>
      <c r="K9" s="12">
        <v>851</v>
      </c>
      <c r="L9" s="12">
        <v>10</v>
      </c>
      <c r="M9" s="12">
        <v>286</v>
      </c>
      <c r="N9" s="12">
        <v>1390</v>
      </c>
      <c r="O9" s="12">
        <v>109</v>
      </c>
      <c r="P9" s="12">
        <v>326</v>
      </c>
      <c r="Q9" s="12">
        <v>55</v>
      </c>
    </row>
    <row r="10" spans="1:17" x14ac:dyDescent="0.2">
      <c r="A10" s="12" t="s">
        <v>160</v>
      </c>
      <c r="B10" s="12">
        <v>10701</v>
      </c>
      <c r="C10" s="12">
        <v>8728</v>
      </c>
      <c r="D10" s="12">
        <v>13</v>
      </c>
      <c r="E10" s="12">
        <v>38</v>
      </c>
      <c r="F10" s="12">
        <v>34</v>
      </c>
      <c r="G10" s="12">
        <v>22</v>
      </c>
      <c r="H10" s="12">
        <v>45</v>
      </c>
      <c r="I10" s="12">
        <v>91</v>
      </c>
      <c r="J10" s="12">
        <v>384</v>
      </c>
      <c r="K10" s="12">
        <v>383</v>
      </c>
      <c r="L10" s="12">
        <v>11</v>
      </c>
      <c r="M10" s="12">
        <v>86</v>
      </c>
      <c r="N10" s="12">
        <v>641</v>
      </c>
      <c r="O10" s="12">
        <v>62</v>
      </c>
      <c r="P10" s="12">
        <v>157</v>
      </c>
      <c r="Q10" s="12">
        <v>6</v>
      </c>
    </row>
    <row r="11" spans="1:17" x14ac:dyDescent="0.2">
      <c r="A11" s="12" t="s">
        <v>3</v>
      </c>
      <c r="B11" s="12">
        <v>8550</v>
      </c>
      <c r="C11" s="12">
        <v>7462</v>
      </c>
      <c r="D11" s="12">
        <v>2</v>
      </c>
      <c r="E11" s="12">
        <v>34</v>
      </c>
      <c r="F11" s="12">
        <v>8</v>
      </c>
      <c r="G11" s="12">
        <v>5</v>
      </c>
      <c r="H11" s="12">
        <v>26</v>
      </c>
      <c r="I11" s="12">
        <v>75</v>
      </c>
      <c r="J11" s="12">
        <v>134</v>
      </c>
      <c r="K11" s="12">
        <v>237</v>
      </c>
      <c r="L11" s="12">
        <v>4</v>
      </c>
      <c r="M11" s="12">
        <v>125</v>
      </c>
      <c r="N11" s="12">
        <v>325</v>
      </c>
      <c r="O11" s="12">
        <v>30</v>
      </c>
      <c r="P11" s="12">
        <v>83</v>
      </c>
      <c r="Q11" s="12">
        <v>0</v>
      </c>
    </row>
    <row r="12" spans="1:17" x14ac:dyDescent="0.2">
      <c r="A12" s="12" t="s">
        <v>161</v>
      </c>
      <c r="B12" s="12">
        <v>2213</v>
      </c>
      <c r="C12" s="12">
        <v>269</v>
      </c>
      <c r="D12" s="12">
        <v>7</v>
      </c>
      <c r="E12" s="12">
        <v>25</v>
      </c>
      <c r="F12" s="12">
        <v>6</v>
      </c>
      <c r="G12" s="12">
        <v>4</v>
      </c>
      <c r="H12" s="12">
        <v>10</v>
      </c>
      <c r="I12" s="12">
        <v>43</v>
      </c>
      <c r="J12" s="12">
        <v>1356</v>
      </c>
      <c r="K12" s="12">
        <v>194</v>
      </c>
      <c r="L12" s="12">
        <v>5</v>
      </c>
      <c r="M12" s="12">
        <v>28</v>
      </c>
      <c r="N12" s="12">
        <v>192</v>
      </c>
      <c r="O12" s="12">
        <v>29</v>
      </c>
      <c r="P12" s="12">
        <v>45</v>
      </c>
      <c r="Q12" s="12">
        <v>0</v>
      </c>
    </row>
    <row r="13" spans="1:17" x14ac:dyDescent="0.2">
      <c r="A13" s="12" t="s">
        <v>162</v>
      </c>
      <c r="B13" s="12">
        <v>14354</v>
      </c>
      <c r="C13" s="12">
        <v>358</v>
      </c>
      <c r="D13" s="12">
        <v>121</v>
      </c>
      <c r="E13" s="12">
        <v>358</v>
      </c>
      <c r="F13" s="12">
        <v>15</v>
      </c>
      <c r="G13" s="12">
        <v>7</v>
      </c>
      <c r="H13" s="12">
        <v>40</v>
      </c>
      <c r="I13" s="12">
        <v>11884</v>
      </c>
      <c r="J13" s="12">
        <v>71</v>
      </c>
      <c r="K13" s="12">
        <v>570</v>
      </c>
      <c r="L13" s="12">
        <v>6</v>
      </c>
      <c r="M13" s="12">
        <v>50</v>
      </c>
      <c r="N13" s="12">
        <v>710</v>
      </c>
      <c r="O13" s="12">
        <v>51</v>
      </c>
      <c r="P13" s="12">
        <v>111</v>
      </c>
      <c r="Q13" s="12">
        <v>2</v>
      </c>
    </row>
    <row r="14" spans="1:17" x14ac:dyDescent="0.2">
      <c r="A14" s="12" t="s">
        <v>163</v>
      </c>
      <c r="B14" s="12">
        <v>2075</v>
      </c>
      <c r="C14" s="12">
        <v>60</v>
      </c>
      <c r="D14" s="12">
        <v>24</v>
      </c>
      <c r="E14" s="12">
        <v>1479</v>
      </c>
      <c r="F14" s="12">
        <v>6</v>
      </c>
      <c r="G14" s="12">
        <v>10</v>
      </c>
      <c r="H14" s="12">
        <v>7</v>
      </c>
      <c r="I14" s="12">
        <v>122</v>
      </c>
      <c r="J14" s="12">
        <v>5</v>
      </c>
      <c r="K14" s="12">
        <v>128</v>
      </c>
      <c r="L14" s="12">
        <v>5</v>
      </c>
      <c r="M14" s="12">
        <v>12</v>
      </c>
      <c r="N14" s="12">
        <v>174</v>
      </c>
      <c r="O14" s="12">
        <v>9</v>
      </c>
      <c r="P14" s="12">
        <v>34</v>
      </c>
      <c r="Q14" s="12">
        <v>0</v>
      </c>
    </row>
    <row r="15" spans="1:17" x14ac:dyDescent="0.2">
      <c r="A15" s="12" t="s">
        <v>164</v>
      </c>
      <c r="B15" s="12">
        <v>2821</v>
      </c>
      <c r="C15" s="12">
        <v>118</v>
      </c>
      <c r="D15" s="12">
        <v>6</v>
      </c>
      <c r="E15" s="12">
        <v>34</v>
      </c>
      <c r="F15" s="12">
        <v>15</v>
      </c>
      <c r="G15" s="12">
        <v>18</v>
      </c>
      <c r="H15" s="12">
        <v>1889</v>
      </c>
      <c r="I15" s="12">
        <v>26</v>
      </c>
      <c r="J15" s="12">
        <v>13</v>
      </c>
      <c r="K15" s="12">
        <v>224</v>
      </c>
      <c r="L15" s="12">
        <v>8</v>
      </c>
      <c r="M15" s="12">
        <v>9</v>
      </c>
      <c r="N15" s="12">
        <v>373</v>
      </c>
      <c r="O15" s="12">
        <v>25</v>
      </c>
      <c r="P15" s="12">
        <v>49</v>
      </c>
      <c r="Q15" s="12">
        <v>14</v>
      </c>
    </row>
    <row r="16" spans="1:17" x14ac:dyDescent="0.2">
      <c r="A16" s="12" t="s">
        <v>165</v>
      </c>
      <c r="B16" s="12">
        <v>1631</v>
      </c>
      <c r="C16" s="12">
        <v>343</v>
      </c>
      <c r="D16" s="12">
        <v>0</v>
      </c>
      <c r="E16" s="12">
        <v>9</v>
      </c>
      <c r="F16" s="12">
        <v>4</v>
      </c>
      <c r="G16" s="12">
        <v>3</v>
      </c>
      <c r="H16" s="12">
        <v>4</v>
      </c>
      <c r="I16" s="12">
        <v>40</v>
      </c>
      <c r="J16" s="12">
        <v>17</v>
      </c>
      <c r="K16" s="12">
        <v>195</v>
      </c>
      <c r="L16" s="12">
        <v>6</v>
      </c>
      <c r="M16" s="12">
        <v>777</v>
      </c>
      <c r="N16" s="12">
        <v>163</v>
      </c>
      <c r="O16" s="12">
        <v>10</v>
      </c>
      <c r="P16" s="12">
        <v>60</v>
      </c>
      <c r="Q16" s="12">
        <v>0</v>
      </c>
    </row>
    <row r="17" spans="1:17" x14ac:dyDescent="0.2">
      <c r="A17" s="12" t="s">
        <v>166</v>
      </c>
      <c r="B17" s="12">
        <v>2539</v>
      </c>
      <c r="C17" s="12">
        <v>1927</v>
      </c>
      <c r="D17" s="12">
        <v>6</v>
      </c>
      <c r="E17" s="12">
        <v>8</v>
      </c>
      <c r="F17" s="12">
        <v>2</v>
      </c>
      <c r="G17" s="12">
        <v>3</v>
      </c>
      <c r="H17" s="12">
        <v>7</v>
      </c>
      <c r="I17" s="12">
        <v>38</v>
      </c>
      <c r="J17" s="12">
        <v>36</v>
      </c>
      <c r="K17" s="12">
        <v>133</v>
      </c>
      <c r="L17" s="12">
        <v>4</v>
      </c>
      <c r="M17" s="12">
        <v>74</v>
      </c>
      <c r="N17" s="12">
        <v>245</v>
      </c>
      <c r="O17" s="12">
        <v>10</v>
      </c>
      <c r="P17" s="12">
        <v>46</v>
      </c>
      <c r="Q17" s="12">
        <v>0</v>
      </c>
    </row>
    <row r="18" spans="1:17" x14ac:dyDescent="0.2">
      <c r="A18" s="12" t="s">
        <v>167</v>
      </c>
      <c r="B18" s="12">
        <v>3912</v>
      </c>
      <c r="C18" s="12">
        <v>3325</v>
      </c>
      <c r="D18" s="12">
        <v>1</v>
      </c>
      <c r="E18" s="12">
        <v>18</v>
      </c>
      <c r="F18" s="12">
        <v>15</v>
      </c>
      <c r="G18" s="12">
        <v>13</v>
      </c>
      <c r="H18" s="12">
        <v>13</v>
      </c>
      <c r="I18" s="12">
        <v>7</v>
      </c>
      <c r="J18" s="12">
        <v>42</v>
      </c>
      <c r="K18" s="12">
        <v>156</v>
      </c>
      <c r="L18" s="12">
        <v>10</v>
      </c>
      <c r="M18" s="12">
        <v>84</v>
      </c>
      <c r="N18" s="12">
        <v>141</v>
      </c>
      <c r="O18" s="12">
        <v>6</v>
      </c>
      <c r="P18" s="12">
        <v>56</v>
      </c>
      <c r="Q18" s="12">
        <v>25</v>
      </c>
    </row>
    <row r="19" spans="1:17" x14ac:dyDescent="0.2">
      <c r="A19" s="12" t="s">
        <v>168</v>
      </c>
      <c r="B19" s="12">
        <v>2074</v>
      </c>
      <c r="C19" s="12">
        <v>86</v>
      </c>
      <c r="D19" s="12">
        <v>4</v>
      </c>
      <c r="E19" s="12">
        <v>10</v>
      </c>
      <c r="F19" s="12">
        <v>3</v>
      </c>
      <c r="G19" s="12">
        <v>4</v>
      </c>
      <c r="H19" s="12">
        <v>3</v>
      </c>
      <c r="I19" s="12">
        <v>23</v>
      </c>
      <c r="J19" s="12">
        <v>45</v>
      </c>
      <c r="K19" s="12">
        <v>131</v>
      </c>
      <c r="L19" s="12">
        <v>64</v>
      </c>
      <c r="M19" s="12">
        <v>4</v>
      </c>
      <c r="N19" s="12">
        <v>157</v>
      </c>
      <c r="O19" s="12">
        <v>1497</v>
      </c>
      <c r="P19" s="12">
        <v>42</v>
      </c>
      <c r="Q19" s="12">
        <v>1</v>
      </c>
    </row>
    <row r="20" spans="1:17" x14ac:dyDescent="0.2">
      <c r="A20" s="12" t="s">
        <v>169</v>
      </c>
      <c r="B20" s="12">
        <v>382</v>
      </c>
      <c r="C20" s="12">
        <v>37</v>
      </c>
      <c r="D20" s="12">
        <v>0</v>
      </c>
      <c r="E20" s="12">
        <v>5</v>
      </c>
      <c r="F20" s="12">
        <v>0</v>
      </c>
      <c r="G20" s="12">
        <v>0</v>
      </c>
      <c r="H20" s="12">
        <v>1</v>
      </c>
      <c r="I20" s="12">
        <v>8</v>
      </c>
      <c r="J20" s="12">
        <v>6</v>
      </c>
      <c r="K20" s="12">
        <v>72</v>
      </c>
      <c r="L20" s="12">
        <v>0</v>
      </c>
      <c r="M20" s="12">
        <v>1</v>
      </c>
      <c r="N20" s="12">
        <v>43</v>
      </c>
      <c r="O20" s="12">
        <v>8</v>
      </c>
      <c r="P20" s="12">
        <v>200</v>
      </c>
      <c r="Q20" s="12">
        <v>1</v>
      </c>
    </row>
    <row r="21" spans="1:17" x14ac:dyDescent="0.2">
      <c r="A21" s="12" t="s">
        <v>170</v>
      </c>
      <c r="B21" s="12">
        <v>108755</v>
      </c>
      <c r="C21" s="12">
        <v>28771</v>
      </c>
      <c r="D21" s="12">
        <v>2233</v>
      </c>
      <c r="E21" s="12">
        <v>6463</v>
      </c>
      <c r="F21" s="12">
        <v>1458</v>
      </c>
      <c r="G21" s="12">
        <v>2365</v>
      </c>
      <c r="H21" s="12">
        <v>2727</v>
      </c>
      <c r="I21" s="12">
        <v>10750</v>
      </c>
      <c r="J21" s="12">
        <v>7751</v>
      </c>
      <c r="K21" s="12">
        <v>15364</v>
      </c>
      <c r="L21" s="12">
        <v>877</v>
      </c>
      <c r="M21" s="12">
        <v>4821</v>
      </c>
      <c r="N21" s="12">
        <v>16054</v>
      </c>
      <c r="O21" s="12">
        <v>2207</v>
      </c>
      <c r="P21" s="12">
        <v>6560</v>
      </c>
      <c r="Q21" s="12">
        <v>354</v>
      </c>
    </row>
    <row r="23" spans="1:17" x14ac:dyDescent="0.2">
      <c r="A23" s="12" t="s">
        <v>233</v>
      </c>
      <c r="B23" s="12">
        <v>362568</v>
      </c>
      <c r="C23" s="12">
        <v>99826</v>
      </c>
      <c r="D23" s="12">
        <v>7103</v>
      </c>
      <c r="E23" s="12">
        <v>20755</v>
      </c>
      <c r="F23" s="12">
        <v>5053</v>
      </c>
      <c r="G23" s="12">
        <v>7046</v>
      </c>
      <c r="H23" s="12">
        <v>8267</v>
      </c>
      <c r="I23" s="12">
        <v>38077</v>
      </c>
      <c r="J23" s="12">
        <v>27843</v>
      </c>
      <c r="K23" s="12">
        <v>50424</v>
      </c>
      <c r="L23" s="12">
        <v>2500</v>
      </c>
      <c r="M23" s="12">
        <v>16009</v>
      </c>
      <c r="N23" s="12">
        <v>48895</v>
      </c>
      <c r="O23" s="12">
        <v>6823</v>
      </c>
      <c r="P23" s="12">
        <v>22561</v>
      </c>
      <c r="Q23" s="12">
        <v>1386</v>
      </c>
    </row>
    <row r="24" spans="1:17" x14ac:dyDescent="0.2">
      <c r="A24" s="12" t="s">
        <v>155</v>
      </c>
      <c r="B24" s="12">
        <v>204826</v>
      </c>
      <c r="C24" s="12">
        <v>59446</v>
      </c>
      <c r="D24" s="12">
        <v>5639</v>
      </c>
      <c r="E24" s="12">
        <v>15562</v>
      </c>
      <c r="F24" s="12">
        <v>3847</v>
      </c>
      <c r="G24" s="12">
        <v>5192</v>
      </c>
      <c r="H24" s="12">
        <v>5256</v>
      </c>
      <c r="I24" s="12">
        <v>25582</v>
      </c>
      <c r="J24" s="12">
        <v>22066</v>
      </c>
      <c r="K24" s="12">
        <v>17256</v>
      </c>
      <c r="L24" s="12">
        <v>1840</v>
      </c>
      <c r="M24" s="12">
        <v>12393</v>
      </c>
      <c r="N24" s="12">
        <v>10385</v>
      </c>
      <c r="O24" s="12">
        <v>4351</v>
      </c>
      <c r="P24" s="12">
        <v>14992</v>
      </c>
      <c r="Q24" s="12">
        <v>1019</v>
      </c>
    </row>
    <row r="25" spans="1:17" x14ac:dyDescent="0.2">
      <c r="A25" s="12" t="s">
        <v>156</v>
      </c>
      <c r="B25" s="12">
        <v>51947</v>
      </c>
      <c r="C25" s="12">
        <v>1699</v>
      </c>
      <c r="D25" s="12">
        <v>142</v>
      </c>
      <c r="E25" s="12">
        <v>684</v>
      </c>
      <c r="F25" s="12">
        <v>340</v>
      </c>
      <c r="G25" s="12">
        <v>548</v>
      </c>
      <c r="H25" s="12">
        <v>460</v>
      </c>
      <c r="I25" s="12">
        <v>589</v>
      </c>
      <c r="J25" s="12">
        <v>411</v>
      </c>
      <c r="K25" s="12">
        <v>21692</v>
      </c>
      <c r="L25" s="12">
        <v>99</v>
      </c>
      <c r="M25" s="12">
        <v>299</v>
      </c>
      <c r="N25" s="12">
        <v>23708</v>
      </c>
      <c r="O25" s="12">
        <v>318</v>
      </c>
      <c r="P25" s="12">
        <v>837</v>
      </c>
      <c r="Q25" s="12">
        <v>121</v>
      </c>
    </row>
    <row r="26" spans="1:17" x14ac:dyDescent="0.2">
      <c r="A26" s="12" t="s">
        <v>157</v>
      </c>
      <c r="B26" s="12">
        <v>4536</v>
      </c>
      <c r="C26" s="12">
        <v>91</v>
      </c>
      <c r="D26" s="12">
        <v>35</v>
      </c>
      <c r="E26" s="12">
        <v>27</v>
      </c>
      <c r="F26" s="12">
        <v>24</v>
      </c>
      <c r="G26" s="12">
        <v>2</v>
      </c>
      <c r="H26" s="12">
        <v>13</v>
      </c>
      <c r="I26" s="12">
        <v>25</v>
      </c>
      <c r="J26" s="12">
        <v>25</v>
      </c>
      <c r="K26" s="12">
        <v>315</v>
      </c>
      <c r="L26" s="12">
        <v>12</v>
      </c>
      <c r="M26" s="12">
        <v>11</v>
      </c>
      <c r="N26" s="12">
        <v>3901</v>
      </c>
      <c r="O26" s="12">
        <v>20</v>
      </c>
      <c r="P26" s="12">
        <v>35</v>
      </c>
      <c r="Q26" s="12">
        <v>0</v>
      </c>
    </row>
    <row r="27" spans="1:17" x14ac:dyDescent="0.2">
      <c r="A27" s="12" t="s">
        <v>158</v>
      </c>
      <c r="B27" s="12">
        <v>5047</v>
      </c>
      <c r="C27" s="12">
        <v>168</v>
      </c>
      <c r="D27" s="12">
        <v>5</v>
      </c>
      <c r="E27" s="12">
        <v>37</v>
      </c>
      <c r="F27" s="12">
        <v>7</v>
      </c>
      <c r="G27" s="12">
        <v>12</v>
      </c>
      <c r="H27" s="12">
        <v>30</v>
      </c>
      <c r="I27" s="12">
        <v>67</v>
      </c>
      <c r="J27" s="12">
        <v>29</v>
      </c>
      <c r="K27" s="12">
        <v>1694</v>
      </c>
      <c r="L27" s="12">
        <v>11</v>
      </c>
      <c r="M27" s="12">
        <v>30</v>
      </c>
      <c r="N27" s="12">
        <v>287</v>
      </c>
      <c r="O27" s="12">
        <v>22</v>
      </c>
      <c r="P27" s="12">
        <v>2646</v>
      </c>
      <c r="Q27" s="12">
        <v>2</v>
      </c>
    </row>
    <row r="28" spans="1:17" x14ac:dyDescent="0.2">
      <c r="A28" s="12" t="s">
        <v>159</v>
      </c>
      <c r="B28" s="12">
        <v>14424</v>
      </c>
      <c r="C28" s="12">
        <v>12437</v>
      </c>
      <c r="D28" s="12">
        <v>25</v>
      </c>
      <c r="E28" s="12">
        <v>66</v>
      </c>
      <c r="F28" s="12">
        <v>32</v>
      </c>
      <c r="G28" s="12">
        <v>29</v>
      </c>
      <c r="H28" s="12">
        <v>54</v>
      </c>
      <c r="I28" s="12">
        <v>124</v>
      </c>
      <c r="J28" s="12">
        <v>201</v>
      </c>
      <c r="K28" s="12">
        <v>386</v>
      </c>
      <c r="L28" s="12">
        <v>3</v>
      </c>
      <c r="M28" s="12">
        <v>142</v>
      </c>
      <c r="N28" s="12">
        <v>688</v>
      </c>
      <c r="O28" s="12">
        <v>54</v>
      </c>
      <c r="P28" s="12">
        <v>159</v>
      </c>
      <c r="Q28" s="12">
        <v>24</v>
      </c>
    </row>
    <row r="29" spans="1:17" x14ac:dyDescent="0.2">
      <c r="A29" s="12" t="s">
        <v>160</v>
      </c>
      <c r="B29" s="12">
        <v>5278</v>
      </c>
      <c r="C29" s="12">
        <v>4340</v>
      </c>
      <c r="D29" s="12">
        <v>6</v>
      </c>
      <c r="E29" s="12">
        <v>15</v>
      </c>
      <c r="F29" s="12">
        <v>19</v>
      </c>
      <c r="G29" s="12">
        <v>10</v>
      </c>
      <c r="H29" s="12">
        <v>20</v>
      </c>
      <c r="I29" s="12">
        <v>44</v>
      </c>
      <c r="J29" s="12">
        <v>180</v>
      </c>
      <c r="K29" s="12">
        <v>191</v>
      </c>
      <c r="L29" s="12">
        <v>8</v>
      </c>
      <c r="M29" s="12">
        <v>43</v>
      </c>
      <c r="N29" s="12">
        <v>301</v>
      </c>
      <c r="O29" s="12">
        <v>23</v>
      </c>
      <c r="P29" s="12">
        <v>74</v>
      </c>
      <c r="Q29" s="12">
        <v>4</v>
      </c>
    </row>
    <row r="30" spans="1:17" x14ac:dyDescent="0.2">
      <c r="A30" s="12" t="s">
        <v>3</v>
      </c>
      <c r="B30" s="12">
        <v>4205</v>
      </c>
      <c r="C30" s="12">
        <v>3675</v>
      </c>
      <c r="D30" s="12">
        <v>1</v>
      </c>
      <c r="E30" s="12">
        <v>20</v>
      </c>
      <c r="F30" s="12">
        <v>5</v>
      </c>
      <c r="G30" s="12">
        <v>1</v>
      </c>
      <c r="H30" s="12">
        <v>16</v>
      </c>
      <c r="I30" s="12">
        <v>38</v>
      </c>
      <c r="J30" s="12">
        <v>66</v>
      </c>
      <c r="K30" s="12">
        <v>106</v>
      </c>
      <c r="L30" s="12">
        <v>2</v>
      </c>
      <c r="M30" s="12">
        <v>54</v>
      </c>
      <c r="N30" s="12">
        <v>169</v>
      </c>
      <c r="O30" s="12">
        <v>11</v>
      </c>
      <c r="P30" s="12">
        <v>41</v>
      </c>
      <c r="Q30" s="12">
        <v>0</v>
      </c>
    </row>
    <row r="31" spans="1:17" x14ac:dyDescent="0.2">
      <c r="A31" s="12" t="s">
        <v>161</v>
      </c>
      <c r="B31" s="12">
        <v>1079</v>
      </c>
      <c r="C31" s="12">
        <v>126</v>
      </c>
      <c r="D31" s="12">
        <v>2</v>
      </c>
      <c r="E31" s="12">
        <v>12</v>
      </c>
      <c r="F31" s="12">
        <v>3</v>
      </c>
      <c r="G31" s="12">
        <v>1</v>
      </c>
      <c r="H31" s="12">
        <v>5</v>
      </c>
      <c r="I31" s="12">
        <v>15</v>
      </c>
      <c r="J31" s="12">
        <v>688</v>
      </c>
      <c r="K31" s="12">
        <v>87</v>
      </c>
      <c r="L31" s="12">
        <v>4</v>
      </c>
      <c r="M31" s="12">
        <v>14</v>
      </c>
      <c r="N31" s="12">
        <v>92</v>
      </c>
      <c r="O31" s="12">
        <v>11</v>
      </c>
      <c r="P31" s="12">
        <v>19</v>
      </c>
      <c r="Q31" s="12">
        <v>0</v>
      </c>
    </row>
    <row r="32" spans="1:17" x14ac:dyDescent="0.2">
      <c r="A32" s="12" t="s">
        <v>162</v>
      </c>
      <c r="B32" s="12">
        <v>7214</v>
      </c>
      <c r="C32" s="12">
        <v>186</v>
      </c>
      <c r="D32" s="12">
        <v>60</v>
      </c>
      <c r="E32" s="12">
        <v>182</v>
      </c>
      <c r="F32" s="12">
        <v>10</v>
      </c>
      <c r="G32" s="12">
        <v>7</v>
      </c>
      <c r="H32" s="12">
        <v>22</v>
      </c>
      <c r="I32" s="12">
        <v>5944</v>
      </c>
      <c r="J32" s="12">
        <v>32</v>
      </c>
      <c r="K32" s="12">
        <v>294</v>
      </c>
      <c r="L32" s="12">
        <v>5</v>
      </c>
      <c r="M32" s="12">
        <v>20</v>
      </c>
      <c r="N32" s="12">
        <v>375</v>
      </c>
      <c r="O32" s="12">
        <v>22</v>
      </c>
      <c r="P32" s="12">
        <v>55</v>
      </c>
      <c r="Q32" s="12">
        <v>0</v>
      </c>
    </row>
    <row r="33" spans="1:17" x14ac:dyDescent="0.2">
      <c r="A33" s="12" t="s">
        <v>163</v>
      </c>
      <c r="B33" s="12">
        <v>1060</v>
      </c>
      <c r="C33" s="12">
        <v>31</v>
      </c>
      <c r="D33" s="12">
        <v>10</v>
      </c>
      <c r="E33" s="12">
        <v>764</v>
      </c>
      <c r="F33" s="12">
        <v>2</v>
      </c>
      <c r="G33" s="12">
        <v>5</v>
      </c>
      <c r="H33" s="12">
        <v>1</v>
      </c>
      <c r="I33" s="12">
        <v>61</v>
      </c>
      <c r="J33" s="12">
        <v>5</v>
      </c>
      <c r="K33" s="12">
        <v>60</v>
      </c>
      <c r="L33" s="12">
        <v>3</v>
      </c>
      <c r="M33" s="12">
        <v>5</v>
      </c>
      <c r="N33" s="12">
        <v>94</v>
      </c>
      <c r="O33" s="12">
        <v>2</v>
      </c>
      <c r="P33" s="12">
        <v>17</v>
      </c>
      <c r="Q33" s="12">
        <v>0</v>
      </c>
    </row>
    <row r="34" spans="1:17" x14ac:dyDescent="0.2">
      <c r="A34" s="12" t="s">
        <v>164</v>
      </c>
      <c r="B34" s="12">
        <v>1373</v>
      </c>
      <c r="C34" s="12">
        <v>56</v>
      </c>
      <c r="D34" s="12">
        <v>4</v>
      </c>
      <c r="E34" s="12">
        <v>13</v>
      </c>
      <c r="F34" s="12">
        <v>7</v>
      </c>
      <c r="G34" s="12">
        <v>9</v>
      </c>
      <c r="H34" s="12">
        <v>930</v>
      </c>
      <c r="I34" s="12">
        <v>16</v>
      </c>
      <c r="J34" s="12">
        <v>5</v>
      </c>
      <c r="K34" s="12">
        <v>102</v>
      </c>
      <c r="L34" s="12">
        <v>5</v>
      </c>
      <c r="M34" s="12">
        <v>3</v>
      </c>
      <c r="N34" s="12">
        <v>176</v>
      </c>
      <c r="O34" s="12">
        <v>16</v>
      </c>
      <c r="P34" s="12">
        <v>24</v>
      </c>
      <c r="Q34" s="12">
        <v>7</v>
      </c>
    </row>
    <row r="35" spans="1:17" x14ac:dyDescent="0.2">
      <c r="A35" s="12" t="s">
        <v>165</v>
      </c>
      <c r="B35" s="12">
        <v>755</v>
      </c>
      <c r="C35" s="12">
        <v>144</v>
      </c>
      <c r="D35" s="12">
        <v>0</v>
      </c>
      <c r="E35" s="12">
        <v>3</v>
      </c>
      <c r="F35" s="12">
        <v>1</v>
      </c>
      <c r="G35" s="12">
        <v>1</v>
      </c>
      <c r="H35" s="12">
        <v>3</v>
      </c>
      <c r="I35" s="12">
        <v>23</v>
      </c>
      <c r="J35" s="12">
        <v>9</v>
      </c>
      <c r="K35" s="12">
        <v>84</v>
      </c>
      <c r="L35" s="12">
        <v>4</v>
      </c>
      <c r="M35" s="12">
        <v>383</v>
      </c>
      <c r="N35" s="12">
        <v>69</v>
      </c>
      <c r="O35" s="12">
        <v>5</v>
      </c>
      <c r="P35" s="12">
        <v>26</v>
      </c>
      <c r="Q35" s="12">
        <v>0</v>
      </c>
    </row>
    <row r="36" spans="1:17" x14ac:dyDescent="0.2">
      <c r="A36" s="12" t="s">
        <v>166</v>
      </c>
      <c r="B36" s="12">
        <v>1257</v>
      </c>
      <c r="C36" s="12">
        <v>953</v>
      </c>
      <c r="D36" s="12">
        <v>5</v>
      </c>
      <c r="E36" s="12">
        <v>5</v>
      </c>
      <c r="F36" s="12">
        <v>2</v>
      </c>
      <c r="G36" s="12">
        <v>1</v>
      </c>
      <c r="H36" s="12">
        <v>3</v>
      </c>
      <c r="I36" s="12">
        <v>16</v>
      </c>
      <c r="J36" s="12">
        <v>12</v>
      </c>
      <c r="K36" s="12">
        <v>66</v>
      </c>
      <c r="L36" s="12">
        <v>2</v>
      </c>
      <c r="M36" s="12">
        <v>35</v>
      </c>
      <c r="N36" s="12">
        <v>128</v>
      </c>
      <c r="O36" s="12">
        <v>6</v>
      </c>
      <c r="P36" s="12">
        <v>23</v>
      </c>
      <c r="Q36" s="12">
        <v>0</v>
      </c>
    </row>
    <row r="37" spans="1:17" x14ac:dyDescent="0.2">
      <c r="A37" s="12" t="s">
        <v>167</v>
      </c>
      <c r="B37" s="12">
        <v>2033</v>
      </c>
      <c r="C37" s="12">
        <v>1733</v>
      </c>
      <c r="D37" s="12">
        <v>1</v>
      </c>
      <c r="E37" s="12">
        <v>13</v>
      </c>
      <c r="F37" s="12">
        <v>7</v>
      </c>
      <c r="G37" s="12">
        <v>8</v>
      </c>
      <c r="H37" s="12">
        <v>9</v>
      </c>
      <c r="I37" s="12">
        <v>5</v>
      </c>
      <c r="J37" s="12">
        <v>24</v>
      </c>
      <c r="K37" s="12">
        <v>74</v>
      </c>
      <c r="L37" s="12">
        <v>4</v>
      </c>
      <c r="M37" s="12">
        <v>39</v>
      </c>
      <c r="N37" s="12">
        <v>66</v>
      </c>
      <c r="O37" s="12">
        <v>3</v>
      </c>
      <c r="P37" s="12">
        <v>31</v>
      </c>
      <c r="Q37" s="12">
        <v>16</v>
      </c>
    </row>
    <row r="38" spans="1:17" x14ac:dyDescent="0.2">
      <c r="A38" s="12" t="s">
        <v>168</v>
      </c>
      <c r="B38" s="12">
        <v>1040</v>
      </c>
      <c r="C38" s="12">
        <v>43</v>
      </c>
      <c r="D38" s="12">
        <v>2</v>
      </c>
      <c r="E38" s="12">
        <v>5</v>
      </c>
      <c r="F38" s="12">
        <v>3</v>
      </c>
      <c r="G38" s="12">
        <v>3</v>
      </c>
      <c r="H38" s="12">
        <v>2</v>
      </c>
      <c r="I38" s="12">
        <v>13</v>
      </c>
      <c r="J38" s="12">
        <v>16</v>
      </c>
      <c r="K38" s="12">
        <v>59</v>
      </c>
      <c r="L38" s="12">
        <v>34</v>
      </c>
      <c r="M38" s="12">
        <v>3</v>
      </c>
      <c r="N38" s="12">
        <v>67</v>
      </c>
      <c r="O38" s="12">
        <v>769</v>
      </c>
      <c r="P38" s="12">
        <v>20</v>
      </c>
      <c r="Q38" s="12">
        <v>1</v>
      </c>
    </row>
    <row r="39" spans="1:17" x14ac:dyDescent="0.2">
      <c r="A39" s="12" t="s">
        <v>169</v>
      </c>
      <c r="B39" s="12">
        <v>194</v>
      </c>
      <c r="C39" s="12">
        <v>26</v>
      </c>
      <c r="D39" s="12">
        <v>0</v>
      </c>
      <c r="E39" s="12">
        <v>4</v>
      </c>
      <c r="F39" s="12">
        <v>0</v>
      </c>
      <c r="G39" s="12">
        <v>0</v>
      </c>
      <c r="H39" s="12">
        <v>0</v>
      </c>
      <c r="I39" s="12">
        <v>4</v>
      </c>
      <c r="J39" s="12">
        <v>4</v>
      </c>
      <c r="K39" s="12">
        <v>31</v>
      </c>
      <c r="L39" s="12">
        <v>0</v>
      </c>
      <c r="M39" s="12">
        <v>1</v>
      </c>
      <c r="N39" s="12">
        <v>20</v>
      </c>
      <c r="O39" s="12">
        <v>5</v>
      </c>
      <c r="P39" s="12">
        <v>98</v>
      </c>
      <c r="Q39" s="12">
        <v>1</v>
      </c>
    </row>
    <row r="40" spans="1:17" x14ac:dyDescent="0.2">
      <c r="A40" s="12" t="s">
        <v>170</v>
      </c>
      <c r="B40" s="12">
        <v>56300</v>
      </c>
      <c r="C40" s="12">
        <v>14672</v>
      </c>
      <c r="D40" s="12">
        <v>1166</v>
      </c>
      <c r="E40" s="12">
        <v>3343</v>
      </c>
      <c r="F40" s="12">
        <v>744</v>
      </c>
      <c r="G40" s="12">
        <v>1217</v>
      </c>
      <c r="H40" s="12">
        <v>1443</v>
      </c>
      <c r="I40" s="12">
        <v>5511</v>
      </c>
      <c r="J40" s="12">
        <v>4070</v>
      </c>
      <c r="K40" s="12">
        <v>7927</v>
      </c>
      <c r="L40" s="12">
        <v>464</v>
      </c>
      <c r="M40" s="12">
        <v>2534</v>
      </c>
      <c r="N40" s="12">
        <v>8369</v>
      </c>
      <c r="O40" s="12">
        <v>1185</v>
      </c>
      <c r="P40" s="12">
        <v>3464</v>
      </c>
      <c r="Q40" s="12">
        <v>191</v>
      </c>
    </row>
    <row r="42" spans="1:17" x14ac:dyDescent="0.2">
      <c r="A42" s="12" t="s">
        <v>229</v>
      </c>
      <c r="B42" s="12">
        <v>352808</v>
      </c>
      <c r="C42" s="12">
        <v>97807</v>
      </c>
      <c r="D42" s="12">
        <v>6884</v>
      </c>
      <c r="E42" s="12">
        <v>19678</v>
      </c>
      <c r="F42" s="12">
        <v>4752</v>
      </c>
      <c r="G42" s="12">
        <v>7157</v>
      </c>
      <c r="H42" s="12">
        <v>7799</v>
      </c>
      <c r="I42" s="12">
        <v>36658</v>
      </c>
      <c r="J42" s="12">
        <v>26588</v>
      </c>
      <c r="K42" s="12">
        <v>49803</v>
      </c>
      <c r="L42" s="12">
        <v>2336</v>
      </c>
      <c r="M42" s="12">
        <v>15276</v>
      </c>
      <c r="N42" s="12">
        <v>48547</v>
      </c>
      <c r="O42" s="12">
        <v>6533</v>
      </c>
      <c r="P42" s="12">
        <v>21688</v>
      </c>
      <c r="Q42" s="12">
        <v>1302</v>
      </c>
    </row>
    <row r="43" spans="1:17" x14ac:dyDescent="0.2">
      <c r="A43" s="12" t="s">
        <v>155</v>
      </c>
      <c r="B43" s="12">
        <v>198527</v>
      </c>
      <c r="C43" s="12">
        <v>57829</v>
      </c>
      <c r="D43" s="12">
        <v>5558</v>
      </c>
      <c r="E43" s="12">
        <v>14857</v>
      </c>
      <c r="F43" s="12">
        <v>3619</v>
      </c>
      <c r="G43" s="12">
        <v>5434</v>
      </c>
      <c r="H43" s="12">
        <v>5010</v>
      </c>
      <c r="I43" s="12">
        <v>24518</v>
      </c>
      <c r="J43" s="12">
        <v>21075</v>
      </c>
      <c r="K43" s="12">
        <v>16972</v>
      </c>
      <c r="L43" s="12">
        <v>1767</v>
      </c>
      <c r="M43" s="12">
        <v>11849</v>
      </c>
      <c r="N43" s="12">
        <v>10329</v>
      </c>
      <c r="O43" s="12">
        <v>4227</v>
      </c>
      <c r="P43" s="12">
        <v>14498</v>
      </c>
      <c r="Q43" s="12">
        <v>985</v>
      </c>
    </row>
    <row r="44" spans="1:17" x14ac:dyDescent="0.2">
      <c r="A44" s="12" t="s">
        <v>156</v>
      </c>
      <c r="B44" s="12">
        <v>52161</v>
      </c>
      <c r="C44" s="12">
        <v>1856</v>
      </c>
      <c r="D44" s="12">
        <v>117</v>
      </c>
      <c r="E44" s="12">
        <v>596</v>
      </c>
      <c r="F44" s="12">
        <v>321</v>
      </c>
      <c r="G44" s="12">
        <v>492</v>
      </c>
      <c r="H44" s="12">
        <v>400</v>
      </c>
      <c r="I44" s="12">
        <v>509</v>
      </c>
      <c r="J44" s="12">
        <v>463</v>
      </c>
      <c r="K44" s="12">
        <v>21680</v>
      </c>
      <c r="L44" s="12">
        <v>74</v>
      </c>
      <c r="M44" s="12">
        <v>295</v>
      </c>
      <c r="N44" s="12">
        <v>23939</v>
      </c>
      <c r="O44" s="12">
        <v>315</v>
      </c>
      <c r="P44" s="12">
        <v>1004</v>
      </c>
      <c r="Q44" s="12">
        <v>100</v>
      </c>
    </row>
    <row r="45" spans="1:17" x14ac:dyDescent="0.2">
      <c r="A45" s="12" t="s">
        <v>157</v>
      </c>
      <c r="B45" s="12">
        <v>4645</v>
      </c>
      <c r="C45" s="12">
        <v>109</v>
      </c>
      <c r="D45" s="12">
        <v>26</v>
      </c>
      <c r="E45" s="12">
        <v>28</v>
      </c>
      <c r="F45" s="12">
        <v>14</v>
      </c>
      <c r="G45" s="12">
        <v>5</v>
      </c>
      <c r="H45" s="12">
        <v>16</v>
      </c>
      <c r="I45" s="12">
        <v>26</v>
      </c>
      <c r="J45" s="12">
        <v>33</v>
      </c>
      <c r="K45" s="12">
        <v>367</v>
      </c>
      <c r="L45" s="12">
        <v>17</v>
      </c>
      <c r="M45" s="12">
        <v>16</v>
      </c>
      <c r="N45" s="12">
        <v>3929</v>
      </c>
      <c r="O45" s="12">
        <v>17</v>
      </c>
      <c r="P45" s="12">
        <v>42</v>
      </c>
      <c r="Q45" s="12">
        <v>0</v>
      </c>
    </row>
    <row r="46" spans="1:17" x14ac:dyDescent="0.2">
      <c r="A46" s="12" t="s">
        <v>158</v>
      </c>
      <c r="B46" s="12">
        <v>4797</v>
      </c>
      <c r="C46" s="12">
        <v>161</v>
      </c>
      <c r="D46" s="12">
        <v>1</v>
      </c>
      <c r="E46" s="12">
        <v>46</v>
      </c>
      <c r="F46" s="12">
        <v>4</v>
      </c>
      <c r="G46" s="12">
        <v>7</v>
      </c>
      <c r="H46" s="12">
        <v>23</v>
      </c>
      <c r="I46" s="12">
        <v>59</v>
      </c>
      <c r="J46" s="12">
        <v>24</v>
      </c>
      <c r="K46" s="12">
        <v>1613</v>
      </c>
      <c r="L46" s="12">
        <v>6</v>
      </c>
      <c r="M46" s="12">
        <v>35</v>
      </c>
      <c r="N46" s="12">
        <v>356</v>
      </c>
      <c r="O46" s="12">
        <v>33</v>
      </c>
      <c r="P46" s="12">
        <v>2426</v>
      </c>
      <c r="Q46" s="12">
        <v>3</v>
      </c>
    </row>
    <row r="47" spans="1:17" x14ac:dyDescent="0.2">
      <c r="A47" s="12" t="s">
        <v>159</v>
      </c>
      <c r="B47" s="12">
        <v>14459</v>
      </c>
      <c r="C47" s="12">
        <v>12353</v>
      </c>
      <c r="D47" s="12">
        <v>22</v>
      </c>
      <c r="E47" s="12">
        <v>49</v>
      </c>
      <c r="F47" s="12">
        <v>31</v>
      </c>
      <c r="G47" s="12">
        <v>28</v>
      </c>
      <c r="H47" s="12">
        <v>32</v>
      </c>
      <c r="I47" s="12">
        <v>129</v>
      </c>
      <c r="J47" s="12">
        <v>244</v>
      </c>
      <c r="K47" s="12">
        <v>465</v>
      </c>
      <c r="L47" s="12">
        <v>7</v>
      </c>
      <c r="M47" s="12">
        <v>144</v>
      </c>
      <c r="N47" s="12">
        <v>702</v>
      </c>
      <c r="O47" s="12">
        <v>55</v>
      </c>
      <c r="P47" s="12">
        <v>167</v>
      </c>
      <c r="Q47" s="12">
        <v>31</v>
      </c>
    </row>
    <row r="48" spans="1:17" x14ac:dyDescent="0.2">
      <c r="A48" s="12" t="s">
        <v>160</v>
      </c>
      <c r="B48" s="12">
        <v>5423</v>
      </c>
      <c r="C48" s="12">
        <v>4388</v>
      </c>
      <c r="D48" s="12">
        <v>7</v>
      </c>
      <c r="E48" s="12">
        <v>23</v>
      </c>
      <c r="F48" s="12">
        <v>15</v>
      </c>
      <c r="G48" s="12">
        <v>12</v>
      </c>
      <c r="H48" s="12">
        <v>25</v>
      </c>
      <c r="I48" s="12">
        <v>47</v>
      </c>
      <c r="J48" s="12">
        <v>204</v>
      </c>
      <c r="K48" s="12">
        <v>192</v>
      </c>
      <c r="L48" s="12">
        <v>3</v>
      </c>
      <c r="M48" s="12">
        <v>43</v>
      </c>
      <c r="N48" s="12">
        <v>340</v>
      </c>
      <c r="O48" s="12">
        <v>39</v>
      </c>
      <c r="P48" s="12">
        <v>83</v>
      </c>
      <c r="Q48" s="12">
        <v>2</v>
      </c>
    </row>
    <row r="49" spans="1:17" x14ac:dyDescent="0.2">
      <c r="A49" s="12" t="s">
        <v>3</v>
      </c>
      <c r="B49" s="12">
        <v>4345</v>
      </c>
      <c r="C49" s="12">
        <v>3787</v>
      </c>
      <c r="D49" s="12">
        <v>1</v>
      </c>
      <c r="E49" s="12">
        <v>14</v>
      </c>
      <c r="F49" s="12">
        <v>3</v>
      </c>
      <c r="G49" s="12">
        <v>4</v>
      </c>
      <c r="H49" s="12">
        <v>10</v>
      </c>
      <c r="I49" s="12">
        <v>37</v>
      </c>
      <c r="J49" s="12">
        <v>68</v>
      </c>
      <c r="K49" s="12">
        <v>131</v>
      </c>
      <c r="L49" s="12">
        <v>2</v>
      </c>
      <c r="M49" s="12">
        <v>71</v>
      </c>
      <c r="N49" s="12">
        <v>156</v>
      </c>
      <c r="O49" s="12">
        <v>19</v>
      </c>
      <c r="P49" s="12">
        <v>42</v>
      </c>
      <c r="Q49" s="12">
        <v>0</v>
      </c>
    </row>
    <row r="50" spans="1:17" x14ac:dyDescent="0.2">
      <c r="A50" s="12" t="s">
        <v>161</v>
      </c>
      <c r="B50" s="12">
        <v>1134</v>
      </c>
      <c r="C50" s="12">
        <v>143</v>
      </c>
      <c r="D50" s="12">
        <v>5</v>
      </c>
      <c r="E50" s="12">
        <v>13</v>
      </c>
      <c r="F50" s="12">
        <v>3</v>
      </c>
      <c r="G50" s="12">
        <v>3</v>
      </c>
      <c r="H50" s="12">
        <v>5</v>
      </c>
      <c r="I50" s="12">
        <v>28</v>
      </c>
      <c r="J50" s="12">
        <v>668</v>
      </c>
      <c r="K50" s="12">
        <v>107</v>
      </c>
      <c r="L50" s="12">
        <v>1</v>
      </c>
      <c r="M50" s="12">
        <v>14</v>
      </c>
      <c r="N50" s="12">
        <v>100</v>
      </c>
      <c r="O50" s="12">
        <v>18</v>
      </c>
      <c r="P50" s="12">
        <v>26</v>
      </c>
      <c r="Q50" s="12">
        <v>0</v>
      </c>
    </row>
    <row r="51" spans="1:17" x14ac:dyDescent="0.2">
      <c r="A51" s="12" t="s">
        <v>162</v>
      </c>
      <c r="B51" s="12">
        <v>7140</v>
      </c>
      <c r="C51" s="12">
        <v>172</v>
      </c>
      <c r="D51" s="12">
        <v>61</v>
      </c>
      <c r="E51" s="12">
        <v>176</v>
      </c>
      <c r="F51" s="12">
        <v>5</v>
      </c>
      <c r="G51" s="12">
        <v>0</v>
      </c>
      <c r="H51" s="12">
        <v>18</v>
      </c>
      <c r="I51" s="12">
        <v>5940</v>
      </c>
      <c r="J51" s="12">
        <v>39</v>
      </c>
      <c r="K51" s="12">
        <v>276</v>
      </c>
      <c r="L51" s="12">
        <v>1</v>
      </c>
      <c r="M51" s="12">
        <v>30</v>
      </c>
      <c r="N51" s="12">
        <v>335</v>
      </c>
      <c r="O51" s="12">
        <v>29</v>
      </c>
      <c r="P51" s="12">
        <v>56</v>
      </c>
      <c r="Q51" s="12">
        <v>2</v>
      </c>
    </row>
    <row r="52" spans="1:17" x14ac:dyDescent="0.2">
      <c r="A52" s="12" t="s">
        <v>163</v>
      </c>
      <c r="B52" s="12">
        <v>1015</v>
      </c>
      <c r="C52" s="12">
        <v>29</v>
      </c>
      <c r="D52" s="12">
        <v>14</v>
      </c>
      <c r="E52" s="12">
        <v>715</v>
      </c>
      <c r="F52" s="12">
        <v>4</v>
      </c>
      <c r="G52" s="12">
        <v>5</v>
      </c>
      <c r="H52" s="12">
        <v>6</v>
      </c>
      <c r="I52" s="12">
        <v>61</v>
      </c>
      <c r="J52" s="12">
        <v>0</v>
      </c>
      <c r="K52" s="12">
        <v>68</v>
      </c>
      <c r="L52" s="12">
        <v>2</v>
      </c>
      <c r="M52" s="12">
        <v>7</v>
      </c>
      <c r="N52" s="12">
        <v>80</v>
      </c>
      <c r="O52" s="12">
        <v>7</v>
      </c>
      <c r="P52" s="12">
        <v>17</v>
      </c>
      <c r="Q52" s="12">
        <v>0</v>
      </c>
    </row>
    <row r="53" spans="1:17" x14ac:dyDescent="0.2">
      <c r="A53" s="12" t="s">
        <v>164</v>
      </c>
      <c r="B53" s="12">
        <v>1448</v>
      </c>
      <c r="C53" s="12">
        <v>62</v>
      </c>
      <c r="D53" s="12">
        <v>2</v>
      </c>
      <c r="E53" s="12">
        <v>21</v>
      </c>
      <c r="F53" s="12">
        <v>8</v>
      </c>
      <c r="G53" s="12">
        <v>9</v>
      </c>
      <c r="H53" s="12">
        <v>959</v>
      </c>
      <c r="I53" s="12">
        <v>10</v>
      </c>
      <c r="J53" s="12">
        <v>8</v>
      </c>
      <c r="K53" s="12">
        <v>122</v>
      </c>
      <c r="L53" s="12">
        <v>3</v>
      </c>
      <c r="M53" s="12">
        <v>6</v>
      </c>
      <c r="N53" s="12">
        <v>197</v>
      </c>
      <c r="O53" s="12">
        <v>9</v>
      </c>
      <c r="P53" s="12">
        <v>25</v>
      </c>
      <c r="Q53" s="12">
        <v>7</v>
      </c>
    </row>
    <row r="54" spans="1:17" x14ac:dyDescent="0.2">
      <c r="A54" s="12" t="s">
        <v>165</v>
      </c>
      <c r="B54" s="12">
        <v>876</v>
      </c>
      <c r="C54" s="12">
        <v>199</v>
      </c>
      <c r="D54" s="12">
        <v>0</v>
      </c>
      <c r="E54" s="12">
        <v>6</v>
      </c>
      <c r="F54" s="12">
        <v>3</v>
      </c>
      <c r="G54" s="12">
        <v>2</v>
      </c>
      <c r="H54" s="12">
        <v>1</v>
      </c>
      <c r="I54" s="12">
        <v>17</v>
      </c>
      <c r="J54" s="12">
        <v>8</v>
      </c>
      <c r="K54" s="12">
        <v>111</v>
      </c>
      <c r="L54" s="12">
        <v>2</v>
      </c>
      <c r="M54" s="12">
        <v>394</v>
      </c>
      <c r="N54" s="12">
        <v>94</v>
      </c>
      <c r="O54" s="12">
        <v>5</v>
      </c>
      <c r="P54" s="12">
        <v>34</v>
      </c>
      <c r="Q54" s="12">
        <v>0</v>
      </c>
    </row>
    <row r="55" spans="1:17" x14ac:dyDescent="0.2">
      <c r="A55" s="12" t="s">
        <v>166</v>
      </c>
      <c r="B55" s="12">
        <v>1282</v>
      </c>
      <c r="C55" s="12">
        <v>974</v>
      </c>
      <c r="D55" s="12">
        <v>1</v>
      </c>
      <c r="E55" s="12">
        <v>3</v>
      </c>
      <c r="F55" s="12">
        <v>0</v>
      </c>
      <c r="G55" s="12">
        <v>2</v>
      </c>
      <c r="H55" s="12">
        <v>4</v>
      </c>
      <c r="I55" s="12">
        <v>22</v>
      </c>
      <c r="J55" s="12">
        <v>24</v>
      </c>
      <c r="K55" s="12">
        <v>67</v>
      </c>
      <c r="L55" s="12">
        <v>2</v>
      </c>
      <c r="M55" s="12">
        <v>39</v>
      </c>
      <c r="N55" s="12">
        <v>117</v>
      </c>
      <c r="O55" s="12">
        <v>4</v>
      </c>
      <c r="P55" s="12">
        <v>23</v>
      </c>
      <c r="Q55" s="12">
        <v>0</v>
      </c>
    </row>
    <row r="56" spans="1:17" x14ac:dyDescent="0.2">
      <c r="A56" s="12" t="s">
        <v>167</v>
      </c>
      <c r="B56" s="12">
        <v>1879</v>
      </c>
      <c r="C56" s="12">
        <v>1592</v>
      </c>
      <c r="D56" s="12">
        <v>0</v>
      </c>
      <c r="E56" s="12">
        <v>5</v>
      </c>
      <c r="F56" s="12">
        <v>8</v>
      </c>
      <c r="G56" s="12">
        <v>5</v>
      </c>
      <c r="H56" s="12">
        <v>4</v>
      </c>
      <c r="I56" s="12">
        <v>2</v>
      </c>
      <c r="J56" s="12">
        <v>18</v>
      </c>
      <c r="K56" s="12">
        <v>82</v>
      </c>
      <c r="L56" s="12">
        <v>6</v>
      </c>
      <c r="M56" s="12">
        <v>45</v>
      </c>
      <c r="N56" s="12">
        <v>75</v>
      </c>
      <c r="O56" s="12">
        <v>3</v>
      </c>
      <c r="P56" s="12">
        <v>25</v>
      </c>
      <c r="Q56" s="12">
        <v>9</v>
      </c>
    </row>
    <row r="57" spans="1:17" x14ac:dyDescent="0.2">
      <c r="A57" s="12" t="s">
        <v>168</v>
      </c>
      <c r="B57" s="12">
        <v>1034</v>
      </c>
      <c r="C57" s="12">
        <v>43</v>
      </c>
      <c r="D57" s="12">
        <v>2</v>
      </c>
      <c r="E57" s="12">
        <v>5</v>
      </c>
      <c r="F57" s="12">
        <v>0</v>
      </c>
      <c r="G57" s="12">
        <v>1</v>
      </c>
      <c r="H57" s="12">
        <v>1</v>
      </c>
      <c r="I57" s="12">
        <v>10</v>
      </c>
      <c r="J57" s="12">
        <v>29</v>
      </c>
      <c r="K57" s="12">
        <v>72</v>
      </c>
      <c r="L57" s="12">
        <v>30</v>
      </c>
      <c r="M57" s="12">
        <v>1</v>
      </c>
      <c r="N57" s="12">
        <v>90</v>
      </c>
      <c r="O57" s="12">
        <v>728</v>
      </c>
      <c r="P57" s="12">
        <v>22</v>
      </c>
      <c r="Q57" s="12">
        <v>0</v>
      </c>
    </row>
    <row r="58" spans="1:17" x14ac:dyDescent="0.2">
      <c r="A58" s="12" t="s">
        <v>169</v>
      </c>
      <c r="B58" s="12">
        <v>188</v>
      </c>
      <c r="C58" s="12">
        <v>11</v>
      </c>
      <c r="D58" s="12">
        <v>0</v>
      </c>
      <c r="E58" s="12">
        <v>1</v>
      </c>
      <c r="F58" s="12">
        <v>0</v>
      </c>
      <c r="G58" s="12">
        <v>0</v>
      </c>
      <c r="H58" s="12">
        <v>1</v>
      </c>
      <c r="I58" s="12">
        <v>4</v>
      </c>
      <c r="J58" s="12">
        <v>2</v>
      </c>
      <c r="K58" s="12">
        <v>41</v>
      </c>
      <c r="L58" s="12">
        <v>0</v>
      </c>
      <c r="M58" s="12">
        <v>0</v>
      </c>
      <c r="N58" s="12">
        <v>23</v>
      </c>
      <c r="O58" s="12">
        <v>3</v>
      </c>
      <c r="P58" s="12">
        <v>102</v>
      </c>
      <c r="Q58" s="12">
        <v>0</v>
      </c>
    </row>
    <row r="59" spans="1:17" x14ac:dyDescent="0.2">
      <c r="A59" s="12" t="s">
        <v>170</v>
      </c>
      <c r="B59" s="12">
        <v>52455</v>
      </c>
      <c r="C59" s="12">
        <v>14099</v>
      </c>
      <c r="D59" s="12">
        <v>1067</v>
      </c>
      <c r="E59" s="12">
        <v>3120</v>
      </c>
      <c r="F59" s="12">
        <v>714</v>
      </c>
      <c r="G59" s="12">
        <v>1148</v>
      </c>
      <c r="H59" s="12">
        <v>1284</v>
      </c>
      <c r="I59" s="12">
        <v>5239</v>
      </c>
      <c r="J59" s="12">
        <v>3681</v>
      </c>
      <c r="K59" s="12">
        <v>7437</v>
      </c>
      <c r="L59" s="12">
        <v>413</v>
      </c>
      <c r="M59" s="12">
        <v>2287</v>
      </c>
      <c r="N59" s="12">
        <v>7685</v>
      </c>
      <c r="O59" s="12">
        <v>1022</v>
      </c>
      <c r="P59" s="12">
        <v>3096</v>
      </c>
      <c r="Q59" s="12">
        <v>163</v>
      </c>
    </row>
    <row r="60" spans="1:17" x14ac:dyDescent="0.2">
      <c r="A60" s="22" t="s">
        <v>230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</sheetData>
  <mergeCells count="1">
    <mergeCell ref="A60:Q6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7254-A14C-46CC-8A39-665C446C6866}">
  <dimension ref="A1:Q70"/>
  <sheetViews>
    <sheetView view="pageBreakPreview" zoomScale="125" zoomScaleNormal="100" zoomScaleSheetLayoutView="125" workbookViewId="0">
      <selection activeCell="A5" sqref="A5"/>
    </sheetView>
  </sheetViews>
  <sheetFormatPr defaultRowHeight="9.6" x14ac:dyDescent="0.2"/>
  <cols>
    <col min="1" max="1" width="13.5546875" style="12" customWidth="1"/>
    <col min="2" max="17" width="4.77734375" style="12" customWidth="1"/>
    <col min="18" max="16384" width="8.88671875" style="12"/>
  </cols>
  <sheetData>
    <row r="1" spans="1:17" x14ac:dyDescent="0.2">
      <c r="A1" s="12" t="s">
        <v>273</v>
      </c>
    </row>
    <row r="2" spans="1:17" x14ac:dyDescent="0.2">
      <c r="A2" s="13" t="s">
        <v>277</v>
      </c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278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714953</v>
      </c>
      <c r="C4" s="12">
        <v>197520</v>
      </c>
      <c r="D4" s="12">
        <v>13976</v>
      </c>
      <c r="E4" s="12">
        <v>40426</v>
      </c>
      <c r="F4" s="12">
        <v>9797</v>
      </c>
      <c r="G4" s="12">
        <v>14197</v>
      </c>
      <c r="H4" s="12">
        <v>16055</v>
      </c>
      <c r="I4" s="12">
        <v>74670</v>
      </c>
      <c r="J4" s="12">
        <v>54405</v>
      </c>
      <c r="K4" s="12">
        <v>100153</v>
      </c>
      <c r="L4" s="12">
        <v>4833</v>
      </c>
      <c r="M4" s="12">
        <v>31258</v>
      </c>
      <c r="N4" s="12">
        <v>97399</v>
      </c>
      <c r="O4" s="12">
        <v>13350</v>
      </c>
      <c r="P4" s="12">
        <v>44227</v>
      </c>
      <c r="Q4" s="12">
        <v>2687</v>
      </c>
    </row>
    <row r="5" spans="1:17" x14ac:dyDescent="0.2">
      <c r="A5" s="12" t="s">
        <v>171</v>
      </c>
      <c r="B5" s="12">
        <v>167980</v>
      </c>
      <c r="C5" s="12">
        <v>46323</v>
      </c>
      <c r="D5" s="12">
        <v>3042</v>
      </c>
      <c r="E5" s="12">
        <v>9406</v>
      </c>
      <c r="F5" s="12">
        <v>2387</v>
      </c>
      <c r="G5" s="12">
        <v>3400</v>
      </c>
      <c r="H5" s="12">
        <v>3957</v>
      </c>
      <c r="I5" s="12">
        <v>16452</v>
      </c>
      <c r="J5" s="12">
        <v>12321</v>
      </c>
      <c r="K5" s="12">
        <v>24727</v>
      </c>
      <c r="L5" s="12">
        <v>1220</v>
      </c>
      <c r="M5" s="12">
        <v>7465</v>
      </c>
      <c r="N5" s="12">
        <v>22574</v>
      </c>
      <c r="O5" s="12">
        <v>3059</v>
      </c>
      <c r="P5" s="12">
        <v>10970</v>
      </c>
      <c r="Q5" s="12">
        <v>677</v>
      </c>
    </row>
    <row r="6" spans="1:17" ht="9" customHeight="1" x14ac:dyDescent="0.2">
      <c r="A6" s="12" t="s">
        <v>172</v>
      </c>
      <c r="B6" s="12">
        <v>546973</v>
      </c>
      <c r="C6" s="12">
        <v>151197</v>
      </c>
      <c r="D6" s="12">
        <v>10934</v>
      </c>
      <c r="E6" s="12">
        <v>31020</v>
      </c>
      <c r="F6" s="12">
        <v>7410</v>
      </c>
      <c r="G6" s="12">
        <v>10797</v>
      </c>
      <c r="H6" s="12">
        <v>12098</v>
      </c>
      <c r="I6" s="12">
        <v>58218</v>
      </c>
      <c r="J6" s="12">
        <v>42084</v>
      </c>
      <c r="K6" s="12">
        <v>75426</v>
      </c>
      <c r="L6" s="12">
        <v>3613</v>
      </c>
      <c r="M6" s="12">
        <v>23793</v>
      </c>
      <c r="N6" s="12">
        <v>74825</v>
      </c>
      <c r="O6" s="12">
        <v>10291</v>
      </c>
      <c r="P6" s="12">
        <v>33257</v>
      </c>
      <c r="Q6" s="12">
        <v>2010</v>
      </c>
    </row>
    <row r="8" spans="1:17" x14ac:dyDescent="0.2">
      <c r="A8" s="12" t="s">
        <v>233</v>
      </c>
      <c r="B8" s="12">
        <v>362324</v>
      </c>
      <c r="C8" s="12">
        <v>99762</v>
      </c>
      <c r="D8" s="12">
        <v>7097</v>
      </c>
      <c r="E8" s="12">
        <v>20752</v>
      </c>
      <c r="F8" s="12">
        <v>5047</v>
      </c>
      <c r="G8" s="12">
        <v>7042</v>
      </c>
      <c r="H8" s="12">
        <v>8261</v>
      </c>
      <c r="I8" s="12">
        <v>38033</v>
      </c>
      <c r="J8" s="12">
        <v>27829</v>
      </c>
      <c r="K8" s="12">
        <v>50383</v>
      </c>
      <c r="L8" s="12">
        <v>2497</v>
      </c>
      <c r="M8" s="12">
        <v>16002</v>
      </c>
      <c r="N8" s="12">
        <v>48868</v>
      </c>
      <c r="O8" s="12">
        <v>6819</v>
      </c>
      <c r="P8" s="12">
        <v>22546</v>
      </c>
      <c r="Q8" s="12">
        <v>1386</v>
      </c>
    </row>
    <row r="9" spans="1:17" x14ac:dyDescent="0.2">
      <c r="A9" s="12" t="s">
        <v>171</v>
      </c>
      <c r="B9" s="12">
        <v>85614</v>
      </c>
      <c r="C9" s="12">
        <v>23543</v>
      </c>
      <c r="D9" s="12">
        <v>1582</v>
      </c>
      <c r="E9" s="12">
        <v>4784</v>
      </c>
      <c r="F9" s="12">
        <v>1224</v>
      </c>
      <c r="G9" s="12">
        <v>1748</v>
      </c>
      <c r="H9" s="12">
        <v>2000</v>
      </c>
      <c r="I9" s="12">
        <v>8413</v>
      </c>
      <c r="J9" s="12">
        <v>6296</v>
      </c>
      <c r="K9" s="12">
        <v>12542</v>
      </c>
      <c r="L9" s="12">
        <v>652</v>
      </c>
      <c r="M9" s="12">
        <v>3834</v>
      </c>
      <c r="N9" s="12">
        <v>11440</v>
      </c>
      <c r="O9" s="12">
        <v>1568</v>
      </c>
      <c r="P9" s="12">
        <v>5656</v>
      </c>
      <c r="Q9" s="12">
        <v>332</v>
      </c>
    </row>
    <row r="10" spans="1:17" x14ac:dyDescent="0.2">
      <c r="A10" s="12" t="s">
        <v>172</v>
      </c>
      <c r="B10" s="12">
        <v>276710</v>
      </c>
      <c r="C10" s="12">
        <v>76219</v>
      </c>
      <c r="D10" s="12">
        <v>5515</v>
      </c>
      <c r="E10" s="12">
        <v>15968</v>
      </c>
      <c r="F10" s="12">
        <v>3823</v>
      </c>
      <c r="G10" s="12">
        <v>5294</v>
      </c>
      <c r="H10" s="12">
        <v>6261</v>
      </c>
      <c r="I10" s="12">
        <v>29620</v>
      </c>
      <c r="J10" s="12">
        <v>21533</v>
      </c>
      <c r="K10" s="12">
        <v>37841</v>
      </c>
      <c r="L10" s="12">
        <v>1845</v>
      </c>
      <c r="M10" s="12">
        <v>12168</v>
      </c>
      <c r="N10" s="12">
        <v>37428</v>
      </c>
      <c r="O10" s="12">
        <v>5251</v>
      </c>
      <c r="P10" s="12">
        <v>16890</v>
      </c>
      <c r="Q10" s="12">
        <v>1054</v>
      </c>
    </row>
    <row r="12" spans="1:17" x14ac:dyDescent="0.2">
      <c r="A12" s="12" t="s">
        <v>229</v>
      </c>
      <c r="B12" s="12">
        <v>352629</v>
      </c>
      <c r="C12" s="12">
        <v>97758</v>
      </c>
      <c r="D12" s="12">
        <v>6879</v>
      </c>
      <c r="E12" s="12">
        <v>19674</v>
      </c>
      <c r="F12" s="12">
        <v>4750</v>
      </c>
      <c r="G12" s="12">
        <v>7155</v>
      </c>
      <c r="H12" s="12">
        <v>7794</v>
      </c>
      <c r="I12" s="12">
        <v>36637</v>
      </c>
      <c r="J12" s="12">
        <v>26576</v>
      </c>
      <c r="K12" s="12">
        <v>49770</v>
      </c>
      <c r="L12" s="12">
        <v>2336</v>
      </c>
      <c r="M12" s="12">
        <v>15256</v>
      </c>
      <c r="N12" s="12">
        <v>48531</v>
      </c>
      <c r="O12" s="12">
        <v>6531</v>
      </c>
      <c r="P12" s="12">
        <v>21681</v>
      </c>
      <c r="Q12" s="12">
        <v>1301</v>
      </c>
    </row>
    <row r="13" spans="1:17" x14ac:dyDescent="0.2">
      <c r="A13" s="12" t="s">
        <v>171</v>
      </c>
      <c r="B13" s="12">
        <v>82366</v>
      </c>
      <c r="C13" s="12">
        <v>22780</v>
      </c>
      <c r="D13" s="12">
        <v>1460</v>
      </c>
      <c r="E13" s="12">
        <v>4622</v>
      </c>
      <c r="F13" s="12">
        <v>1163</v>
      </c>
      <c r="G13" s="12">
        <v>1652</v>
      </c>
      <c r="H13" s="12">
        <v>1957</v>
      </c>
      <c r="I13" s="12">
        <v>8039</v>
      </c>
      <c r="J13" s="12">
        <v>6025</v>
      </c>
      <c r="K13" s="12">
        <v>12185</v>
      </c>
      <c r="L13" s="12">
        <v>568</v>
      </c>
      <c r="M13" s="12">
        <v>3631</v>
      </c>
      <c r="N13" s="12">
        <v>11134</v>
      </c>
      <c r="O13" s="12">
        <v>1491</v>
      </c>
      <c r="P13" s="12">
        <v>5314</v>
      </c>
      <c r="Q13" s="12">
        <v>345</v>
      </c>
    </row>
    <row r="14" spans="1:17" x14ac:dyDescent="0.2">
      <c r="A14" s="12" t="s">
        <v>172</v>
      </c>
      <c r="B14" s="12">
        <v>270263</v>
      </c>
      <c r="C14" s="12">
        <v>74978</v>
      </c>
      <c r="D14" s="12">
        <v>5419</v>
      </c>
      <c r="E14" s="12">
        <v>15052</v>
      </c>
      <c r="F14" s="12">
        <v>3587</v>
      </c>
      <c r="G14" s="12">
        <v>5503</v>
      </c>
      <c r="H14" s="12">
        <v>5837</v>
      </c>
      <c r="I14" s="12">
        <v>28598</v>
      </c>
      <c r="J14" s="12">
        <v>20551</v>
      </c>
      <c r="K14" s="12">
        <v>37585</v>
      </c>
      <c r="L14" s="12">
        <v>1768</v>
      </c>
      <c r="M14" s="12">
        <v>11625</v>
      </c>
      <c r="N14" s="12">
        <v>37397</v>
      </c>
      <c r="O14" s="12">
        <v>5040</v>
      </c>
      <c r="P14" s="12">
        <v>16367</v>
      </c>
      <c r="Q14" s="12">
        <v>956</v>
      </c>
    </row>
    <row r="15" spans="1:17" x14ac:dyDescent="0.2">
      <c r="A15" s="22" t="s">
        <v>230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7" spans="1:17" x14ac:dyDescent="0.2">
      <c r="A17" s="12" t="s">
        <v>274</v>
      </c>
    </row>
    <row r="18" spans="1:17" x14ac:dyDescent="0.2">
      <c r="A18" s="13" t="s">
        <v>275</v>
      </c>
      <c r="B18" s="14"/>
      <c r="C18" s="14"/>
      <c r="D18" s="14"/>
      <c r="E18" s="15" t="s">
        <v>216</v>
      </c>
      <c r="F18" s="14"/>
      <c r="G18" s="14"/>
      <c r="H18" s="15" t="s">
        <v>217</v>
      </c>
      <c r="I18" s="15" t="s">
        <v>218</v>
      </c>
      <c r="J18" s="15" t="s">
        <v>219</v>
      </c>
      <c r="K18" s="15" t="s">
        <v>220</v>
      </c>
      <c r="L18" s="14"/>
      <c r="M18" s="14"/>
      <c r="N18" s="14"/>
      <c r="O18" s="14"/>
      <c r="P18" s="14"/>
      <c r="Q18" s="16"/>
    </row>
    <row r="19" spans="1:17" s="17" customFormat="1" x14ac:dyDescent="0.2">
      <c r="A19" s="18" t="s">
        <v>276</v>
      </c>
      <c r="B19" s="19" t="s">
        <v>2</v>
      </c>
      <c r="C19" s="19" t="s">
        <v>3</v>
      </c>
      <c r="D19" s="19" t="s">
        <v>4</v>
      </c>
      <c r="E19" s="19" t="s">
        <v>221</v>
      </c>
      <c r="F19" s="19" t="s">
        <v>6</v>
      </c>
      <c r="G19" s="19" t="s">
        <v>7</v>
      </c>
      <c r="H19" s="19" t="s">
        <v>222</v>
      </c>
      <c r="I19" s="19" t="s">
        <v>223</v>
      </c>
      <c r="J19" s="19" t="s">
        <v>224</v>
      </c>
      <c r="K19" s="19" t="s">
        <v>225</v>
      </c>
      <c r="L19" s="19" t="s">
        <v>11</v>
      </c>
      <c r="M19" s="19" t="s">
        <v>12</v>
      </c>
      <c r="N19" s="19" t="s">
        <v>13</v>
      </c>
      <c r="O19" s="19" t="s">
        <v>14</v>
      </c>
      <c r="P19" s="19" t="s">
        <v>15</v>
      </c>
      <c r="Q19" s="20" t="s">
        <v>16</v>
      </c>
    </row>
    <row r="20" spans="1:17" x14ac:dyDescent="0.2">
      <c r="A20" s="12" t="s">
        <v>227</v>
      </c>
      <c r="B20" s="12">
        <v>715376</v>
      </c>
      <c r="C20" s="12">
        <v>197633</v>
      </c>
      <c r="D20" s="12">
        <v>13987</v>
      </c>
      <c r="E20" s="12">
        <v>40433</v>
      </c>
      <c r="F20" s="12">
        <v>9805</v>
      </c>
      <c r="G20" s="12">
        <v>14203</v>
      </c>
      <c r="H20" s="12">
        <v>16066</v>
      </c>
      <c r="I20" s="12">
        <v>74735</v>
      </c>
      <c r="J20" s="12">
        <v>54431</v>
      </c>
      <c r="K20" s="12">
        <v>100227</v>
      </c>
      <c r="L20" s="12">
        <v>4836</v>
      </c>
      <c r="M20" s="12">
        <v>31285</v>
      </c>
      <c r="N20" s="12">
        <v>97442</v>
      </c>
      <c r="O20" s="12">
        <v>13356</v>
      </c>
      <c r="P20" s="12">
        <v>44249</v>
      </c>
      <c r="Q20" s="12">
        <v>2688</v>
      </c>
    </row>
    <row r="21" spans="1:17" x14ac:dyDescent="0.2">
      <c r="A21" s="12" t="s">
        <v>173</v>
      </c>
      <c r="B21" s="12">
        <v>154788</v>
      </c>
      <c r="C21" s="12">
        <v>41908</v>
      </c>
      <c r="D21" s="12">
        <v>3416</v>
      </c>
      <c r="E21" s="12">
        <v>9051</v>
      </c>
      <c r="F21" s="12">
        <v>1847</v>
      </c>
      <c r="G21" s="12">
        <v>3093</v>
      </c>
      <c r="H21" s="12">
        <v>3300</v>
      </c>
      <c r="I21" s="12">
        <v>21507</v>
      </c>
      <c r="J21" s="12">
        <v>11490</v>
      </c>
      <c r="K21" s="12">
        <v>21106</v>
      </c>
      <c r="L21" s="12">
        <v>1079</v>
      </c>
      <c r="M21" s="12">
        <v>6816</v>
      </c>
      <c r="N21" s="12">
        <v>17586</v>
      </c>
      <c r="O21" s="12">
        <v>3187</v>
      </c>
      <c r="P21" s="12">
        <v>8976</v>
      </c>
      <c r="Q21" s="12">
        <v>426</v>
      </c>
    </row>
    <row r="22" spans="1:17" x14ac:dyDescent="0.2">
      <c r="A22" s="12" t="s">
        <v>174</v>
      </c>
      <c r="B22" s="12">
        <v>23573</v>
      </c>
      <c r="C22" s="12">
        <v>6270</v>
      </c>
      <c r="D22" s="12">
        <v>515</v>
      </c>
      <c r="E22" s="12">
        <v>1462</v>
      </c>
      <c r="F22" s="12">
        <v>432</v>
      </c>
      <c r="G22" s="12">
        <v>599</v>
      </c>
      <c r="H22" s="12">
        <v>627</v>
      </c>
      <c r="I22" s="12">
        <v>2480</v>
      </c>
      <c r="J22" s="12">
        <v>1826</v>
      </c>
      <c r="K22" s="12">
        <v>3304</v>
      </c>
      <c r="L22" s="12">
        <v>211</v>
      </c>
      <c r="M22" s="12">
        <v>1213</v>
      </c>
      <c r="N22" s="12">
        <v>2692</v>
      </c>
      <c r="O22" s="12">
        <v>444</v>
      </c>
      <c r="P22" s="12">
        <v>1391</v>
      </c>
      <c r="Q22" s="12">
        <v>107</v>
      </c>
    </row>
    <row r="23" spans="1:17" x14ac:dyDescent="0.2">
      <c r="A23" s="12" t="s">
        <v>175</v>
      </c>
      <c r="B23" s="12">
        <v>27324</v>
      </c>
      <c r="C23" s="12">
        <v>7735</v>
      </c>
      <c r="D23" s="12">
        <v>605</v>
      </c>
      <c r="E23" s="12">
        <v>1635</v>
      </c>
      <c r="F23" s="12">
        <v>352</v>
      </c>
      <c r="G23" s="12">
        <v>524</v>
      </c>
      <c r="H23" s="12">
        <v>577</v>
      </c>
      <c r="I23" s="12">
        <v>3143</v>
      </c>
      <c r="J23" s="12">
        <v>2221</v>
      </c>
      <c r="K23" s="12">
        <v>3797</v>
      </c>
      <c r="L23" s="12">
        <v>199</v>
      </c>
      <c r="M23" s="12">
        <v>1300</v>
      </c>
      <c r="N23" s="12">
        <v>3033</v>
      </c>
      <c r="O23" s="12">
        <v>496</v>
      </c>
      <c r="P23" s="12">
        <v>1609</v>
      </c>
      <c r="Q23" s="12">
        <v>98</v>
      </c>
    </row>
    <row r="24" spans="1:17" x14ac:dyDescent="0.2">
      <c r="A24" s="12" t="s">
        <v>176</v>
      </c>
      <c r="B24" s="12">
        <v>30508</v>
      </c>
      <c r="C24" s="12">
        <v>8883</v>
      </c>
      <c r="D24" s="12">
        <v>618</v>
      </c>
      <c r="E24" s="12">
        <v>1855</v>
      </c>
      <c r="F24" s="12">
        <v>465</v>
      </c>
      <c r="G24" s="12">
        <v>685</v>
      </c>
      <c r="H24" s="12">
        <v>685</v>
      </c>
      <c r="I24" s="12">
        <v>3137</v>
      </c>
      <c r="J24" s="12">
        <v>2597</v>
      </c>
      <c r="K24" s="12">
        <v>4036</v>
      </c>
      <c r="L24" s="12">
        <v>225</v>
      </c>
      <c r="M24" s="12">
        <v>1577</v>
      </c>
      <c r="N24" s="12">
        <v>3214</v>
      </c>
      <c r="O24" s="12">
        <v>565</v>
      </c>
      <c r="P24" s="12">
        <v>1841</v>
      </c>
      <c r="Q24" s="12">
        <v>125</v>
      </c>
    </row>
    <row r="25" spans="1:17" x14ac:dyDescent="0.2">
      <c r="A25" s="12" t="s">
        <v>177</v>
      </c>
      <c r="B25" s="12">
        <v>37883</v>
      </c>
      <c r="C25" s="12">
        <v>9730</v>
      </c>
      <c r="D25" s="12">
        <v>1117</v>
      </c>
      <c r="E25" s="12">
        <v>2788</v>
      </c>
      <c r="F25" s="12">
        <v>820</v>
      </c>
      <c r="G25" s="12">
        <v>1037</v>
      </c>
      <c r="H25" s="12">
        <v>942</v>
      </c>
      <c r="I25" s="12">
        <v>3720</v>
      </c>
      <c r="J25" s="12">
        <v>3300</v>
      </c>
      <c r="K25" s="12">
        <v>4959</v>
      </c>
      <c r="L25" s="12">
        <v>262</v>
      </c>
      <c r="M25" s="12">
        <v>2192</v>
      </c>
      <c r="N25" s="12">
        <v>3892</v>
      </c>
      <c r="O25" s="12">
        <v>707</v>
      </c>
      <c r="P25" s="12">
        <v>2258</v>
      </c>
      <c r="Q25" s="12">
        <v>159</v>
      </c>
    </row>
    <row r="26" spans="1:17" x14ac:dyDescent="0.2">
      <c r="A26" s="12" t="s">
        <v>178</v>
      </c>
      <c r="B26" s="12">
        <v>36078</v>
      </c>
      <c r="C26" s="12">
        <v>9856</v>
      </c>
      <c r="D26" s="12">
        <v>1009</v>
      </c>
      <c r="E26" s="12">
        <v>2469</v>
      </c>
      <c r="F26" s="12">
        <v>566</v>
      </c>
      <c r="G26" s="12">
        <v>755</v>
      </c>
      <c r="H26" s="12">
        <v>800</v>
      </c>
      <c r="I26" s="12">
        <v>3945</v>
      </c>
      <c r="J26" s="12">
        <v>3022</v>
      </c>
      <c r="K26" s="12">
        <v>4747</v>
      </c>
      <c r="L26" s="12">
        <v>311</v>
      </c>
      <c r="M26" s="12">
        <v>1877</v>
      </c>
      <c r="N26" s="12">
        <v>3581</v>
      </c>
      <c r="O26" s="12">
        <v>719</v>
      </c>
      <c r="P26" s="12">
        <v>2257</v>
      </c>
      <c r="Q26" s="12">
        <v>164</v>
      </c>
    </row>
    <row r="27" spans="1:17" x14ac:dyDescent="0.2">
      <c r="A27" s="12" t="s">
        <v>179</v>
      </c>
      <c r="B27" s="12">
        <v>55048</v>
      </c>
      <c r="C27" s="12">
        <v>13289</v>
      </c>
      <c r="D27" s="12">
        <v>1773</v>
      </c>
      <c r="E27" s="12">
        <v>4274</v>
      </c>
      <c r="F27" s="12">
        <v>1202</v>
      </c>
      <c r="G27" s="12">
        <v>1435</v>
      </c>
      <c r="H27" s="12">
        <v>1837</v>
      </c>
      <c r="I27" s="12">
        <v>6402</v>
      </c>
      <c r="J27" s="12">
        <v>4392</v>
      </c>
      <c r="K27" s="12">
        <v>6551</v>
      </c>
      <c r="L27" s="12">
        <v>552</v>
      </c>
      <c r="M27" s="12">
        <v>3268</v>
      </c>
      <c r="N27" s="12">
        <v>5341</v>
      </c>
      <c r="O27" s="12">
        <v>1049</v>
      </c>
      <c r="P27" s="12">
        <v>3297</v>
      </c>
      <c r="Q27" s="12">
        <v>386</v>
      </c>
    </row>
    <row r="28" spans="1:17" x14ac:dyDescent="0.2">
      <c r="A28" s="12" t="s">
        <v>180</v>
      </c>
      <c r="B28" s="12">
        <v>41313</v>
      </c>
      <c r="C28" s="12">
        <v>12751</v>
      </c>
      <c r="D28" s="12">
        <v>929</v>
      </c>
      <c r="E28" s="12">
        <v>2351</v>
      </c>
      <c r="F28" s="12">
        <v>575</v>
      </c>
      <c r="G28" s="12">
        <v>733</v>
      </c>
      <c r="H28" s="12">
        <v>755</v>
      </c>
      <c r="I28" s="12">
        <v>4783</v>
      </c>
      <c r="J28" s="12">
        <v>3565</v>
      </c>
      <c r="K28" s="12">
        <v>4993</v>
      </c>
      <c r="L28" s="12">
        <v>236</v>
      </c>
      <c r="M28" s="12">
        <v>2104</v>
      </c>
      <c r="N28" s="12">
        <v>4189</v>
      </c>
      <c r="O28" s="12">
        <v>730</v>
      </c>
      <c r="P28" s="12">
        <v>2418</v>
      </c>
      <c r="Q28" s="12">
        <v>201</v>
      </c>
    </row>
    <row r="29" spans="1:17" x14ac:dyDescent="0.2">
      <c r="A29" s="12" t="s">
        <v>181</v>
      </c>
      <c r="B29" s="12">
        <v>107079</v>
      </c>
      <c r="C29" s="12">
        <v>30281</v>
      </c>
      <c r="D29" s="12">
        <v>1710</v>
      </c>
      <c r="E29" s="12">
        <v>6449</v>
      </c>
      <c r="F29" s="12">
        <v>1553</v>
      </c>
      <c r="G29" s="12">
        <v>2874</v>
      </c>
      <c r="H29" s="12">
        <v>2676</v>
      </c>
      <c r="I29" s="12">
        <v>8935</v>
      </c>
      <c r="J29" s="12">
        <v>8947</v>
      </c>
      <c r="K29" s="12">
        <v>14795</v>
      </c>
      <c r="L29" s="12">
        <v>776</v>
      </c>
      <c r="M29" s="12">
        <v>4496</v>
      </c>
      <c r="N29" s="12">
        <v>13599</v>
      </c>
      <c r="O29" s="12">
        <v>1883</v>
      </c>
      <c r="P29" s="12">
        <v>7771</v>
      </c>
      <c r="Q29" s="12">
        <v>334</v>
      </c>
    </row>
    <row r="30" spans="1:17" x14ac:dyDescent="0.2">
      <c r="A30" s="12" t="s">
        <v>182</v>
      </c>
      <c r="B30" s="12">
        <v>30211</v>
      </c>
      <c r="C30" s="12">
        <v>8653</v>
      </c>
      <c r="D30" s="12">
        <v>499</v>
      </c>
      <c r="E30" s="12">
        <v>1476</v>
      </c>
      <c r="F30" s="12">
        <v>354</v>
      </c>
      <c r="G30" s="12">
        <v>392</v>
      </c>
      <c r="H30" s="12">
        <v>700</v>
      </c>
      <c r="I30" s="12">
        <v>2800</v>
      </c>
      <c r="J30" s="12">
        <v>2224</v>
      </c>
      <c r="K30" s="12">
        <v>4589</v>
      </c>
      <c r="L30" s="12">
        <v>187</v>
      </c>
      <c r="M30" s="12">
        <v>1305</v>
      </c>
      <c r="N30" s="12">
        <v>4306</v>
      </c>
      <c r="O30" s="12">
        <v>596</v>
      </c>
      <c r="P30" s="12">
        <v>1995</v>
      </c>
      <c r="Q30" s="12">
        <v>135</v>
      </c>
    </row>
    <row r="31" spans="1:17" x14ac:dyDescent="0.2">
      <c r="A31" s="12" t="s">
        <v>183</v>
      </c>
      <c r="B31" s="12">
        <v>69027</v>
      </c>
      <c r="C31" s="12">
        <v>20384</v>
      </c>
      <c r="D31" s="12">
        <v>877</v>
      </c>
      <c r="E31" s="12">
        <v>2780</v>
      </c>
      <c r="F31" s="12">
        <v>730</v>
      </c>
      <c r="G31" s="12">
        <v>988</v>
      </c>
      <c r="H31" s="12">
        <v>1497</v>
      </c>
      <c r="I31" s="12">
        <v>5732</v>
      </c>
      <c r="J31" s="12">
        <v>5233</v>
      </c>
      <c r="K31" s="12">
        <v>10771</v>
      </c>
      <c r="L31" s="12">
        <v>380</v>
      </c>
      <c r="M31" s="12">
        <v>2397</v>
      </c>
      <c r="N31" s="12">
        <v>11050</v>
      </c>
      <c r="O31" s="12">
        <v>1319</v>
      </c>
      <c r="P31" s="12">
        <v>4654</v>
      </c>
      <c r="Q31" s="12">
        <v>235</v>
      </c>
    </row>
    <row r="32" spans="1:17" x14ac:dyDescent="0.2">
      <c r="A32" s="12" t="s">
        <v>184</v>
      </c>
      <c r="B32" s="12">
        <v>47141</v>
      </c>
      <c r="C32" s="12">
        <v>13067</v>
      </c>
      <c r="D32" s="12">
        <v>455</v>
      </c>
      <c r="E32" s="12">
        <v>1980</v>
      </c>
      <c r="F32" s="12">
        <v>453</v>
      </c>
      <c r="G32" s="12">
        <v>540</v>
      </c>
      <c r="H32" s="12">
        <v>814</v>
      </c>
      <c r="I32" s="12">
        <v>3865</v>
      </c>
      <c r="J32" s="12">
        <v>2801</v>
      </c>
      <c r="K32" s="12">
        <v>7682</v>
      </c>
      <c r="L32" s="12">
        <v>188</v>
      </c>
      <c r="M32" s="12">
        <v>1375</v>
      </c>
      <c r="N32" s="12">
        <v>10069</v>
      </c>
      <c r="O32" s="12">
        <v>800</v>
      </c>
      <c r="P32" s="12">
        <v>2960</v>
      </c>
      <c r="Q32" s="12">
        <v>92</v>
      </c>
    </row>
    <row r="33" spans="1:17" x14ac:dyDescent="0.2">
      <c r="A33" s="12" t="s">
        <v>185</v>
      </c>
      <c r="B33" s="12">
        <v>27306</v>
      </c>
      <c r="C33" s="12">
        <v>7700</v>
      </c>
      <c r="D33" s="12">
        <v>160</v>
      </c>
      <c r="E33" s="12">
        <v>831</v>
      </c>
      <c r="F33" s="12">
        <v>121</v>
      </c>
      <c r="G33" s="12">
        <v>166</v>
      </c>
      <c r="H33" s="12">
        <v>288</v>
      </c>
      <c r="I33" s="12">
        <v>2099</v>
      </c>
      <c r="J33" s="12">
        <v>1279</v>
      </c>
      <c r="K33" s="12">
        <v>4669</v>
      </c>
      <c r="L33" s="12">
        <v>52</v>
      </c>
      <c r="M33" s="12">
        <v>561</v>
      </c>
      <c r="N33" s="12">
        <v>7530</v>
      </c>
      <c r="O33" s="12">
        <v>443</v>
      </c>
      <c r="P33" s="12">
        <v>1374</v>
      </c>
      <c r="Q33" s="12">
        <v>33</v>
      </c>
    </row>
    <row r="34" spans="1:17" x14ac:dyDescent="0.2">
      <c r="A34" s="12" t="s">
        <v>186</v>
      </c>
      <c r="B34" s="12">
        <v>17270</v>
      </c>
      <c r="C34" s="12">
        <v>4582</v>
      </c>
      <c r="D34" s="12">
        <v>90</v>
      </c>
      <c r="E34" s="12">
        <v>417</v>
      </c>
      <c r="F34" s="12">
        <v>108</v>
      </c>
      <c r="G34" s="12">
        <v>110</v>
      </c>
      <c r="H34" s="12">
        <v>183</v>
      </c>
      <c r="I34" s="12">
        <v>1289</v>
      </c>
      <c r="J34" s="12">
        <v>819</v>
      </c>
      <c r="K34" s="12">
        <v>2657</v>
      </c>
      <c r="L34" s="12">
        <v>42</v>
      </c>
      <c r="M34" s="12">
        <v>367</v>
      </c>
      <c r="N34" s="12">
        <v>5476</v>
      </c>
      <c r="O34" s="12">
        <v>286</v>
      </c>
      <c r="P34" s="12">
        <v>791</v>
      </c>
      <c r="Q34" s="12">
        <v>53</v>
      </c>
    </row>
    <row r="35" spans="1:17" x14ac:dyDescent="0.2">
      <c r="A35" s="12" t="s">
        <v>89</v>
      </c>
      <c r="B35" s="12">
        <v>10827</v>
      </c>
      <c r="C35" s="12">
        <v>2544</v>
      </c>
      <c r="D35" s="12">
        <v>214</v>
      </c>
      <c r="E35" s="12">
        <v>615</v>
      </c>
      <c r="F35" s="12">
        <v>227</v>
      </c>
      <c r="G35" s="12">
        <v>272</v>
      </c>
      <c r="H35" s="12">
        <v>385</v>
      </c>
      <c r="I35" s="12">
        <v>898</v>
      </c>
      <c r="J35" s="12">
        <v>715</v>
      </c>
      <c r="K35" s="12">
        <v>1571</v>
      </c>
      <c r="L35" s="12">
        <v>136</v>
      </c>
      <c r="M35" s="12">
        <v>437</v>
      </c>
      <c r="N35" s="12">
        <v>1884</v>
      </c>
      <c r="O35" s="12">
        <v>132</v>
      </c>
      <c r="P35" s="12">
        <v>657</v>
      </c>
      <c r="Q35" s="12">
        <v>140</v>
      </c>
    </row>
    <row r="37" spans="1:17" x14ac:dyDescent="0.2">
      <c r="A37" s="12" t="s">
        <v>233</v>
      </c>
      <c r="B37" s="12">
        <v>362568</v>
      </c>
      <c r="C37" s="12">
        <v>99826</v>
      </c>
      <c r="D37" s="12">
        <v>7103</v>
      </c>
      <c r="E37" s="12">
        <v>20755</v>
      </c>
      <c r="F37" s="12">
        <v>5053</v>
      </c>
      <c r="G37" s="12">
        <v>7046</v>
      </c>
      <c r="H37" s="12">
        <v>8267</v>
      </c>
      <c r="I37" s="12">
        <v>38077</v>
      </c>
      <c r="J37" s="12">
        <v>27843</v>
      </c>
      <c r="K37" s="12">
        <v>50424</v>
      </c>
      <c r="L37" s="12">
        <v>2500</v>
      </c>
      <c r="M37" s="12">
        <v>16009</v>
      </c>
      <c r="N37" s="12">
        <v>48895</v>
      </c>
      <c r="O37" s="12">
        <v>6823</v>
      </c>
      <c r="P37" s="12">
        <v>22561</v>
      </c>
      <c r="Q37" s="12">
        <v>1386</v>
      </c>
    </row>
    <row r="38" spans="1:17" x14ac:dyDescent="0.2">
      <c r="A38" s="12" t="s">
        <v>173</v>
      </c>
      <c r="B38" s="12">
        <v>72792</v>
      </c>
      <c r="C38" s="12">
        <v>19434</v>
      </c>
      <c r="D38" s="12">
        <v>1658</v>
      </c>
      <c r="E38" s="12">
        <v>4373</v>
      </c>
      <c r="F38" s="12">
        <v>910</v>
      </c>
      <c r="G38" s="12">
        <v>1556</v>
      </c>
      <c r="H38" s="12">
        <v>1684</v>
      </c>
      <c r="I38" s="12">
        <v>9373</v>
      </c>
      <c r="J38" s="12">
        <v>5502</v>
      </c>
      <c r="K38" s="12">
        <v>9992</v>
      </c>
      <c r="L38" s="12">
        <v>551</v>
      </c>
      <c r="M38" s="12">
        <v>3291</v>
      </c>
      <c r="N38" s="12">
        <v>8414</v>
      </c>
      <c r="O38" s="12">
        <v>1546</v>
      </c>
      <c r="P38" s="12">
        <v>4282</v>
      </c>
      <c r="Q38" s="12">
        <v>226</v>
      </c>
    </row>
    <row r="39" spans="1:17" x14ac:dyDescent="0.2">
      <c r="A39" s="12" t="s">
        <v>174</v>
      </c>
      <c r="B39" s="12">
        <v>12059</v>
      </c>
      <c r="C39" s="12">
        <v>3162</v>
      </c>
      <c r="D39" s="12">
        <v>267</v>
      </c>
      <c r="E39" s="12">
        <v>740</v>
      </c>
      <c r="F39" s="12">
        <v>217</v>
      </c>
      <c r="G39" s="12">
        <v>305</v>
      </c>
      <c r="H39" s="12">
        <v>306</v>
      </c>
      <c r="I39" s="12">
        <v>1289</v>
      </c>
      <c r="J39" s="12">
        <v>988</v>
      </c>
      <c r="K39" s="12">
        <v>1715</v>
      </c>
      <c r="L39" s="12">
        <v>109</v>
      </c>
      <c r="M39" s="12">
        <v>611</v>
      </c>
      <c r="N39" s="12">
        <v>1380</v>
      </c>
      <c r="O39" s="12">
        <v>223</v>
      </c>
      <c r="P39" s="12">
        <v>689</v>
      </c>
      <c r="Q39" s="12">
        <v>58</v>
      </c>
    </row>
    <row r="40" spans="1:17" x14ac:dyDescent="0.2">
      <c r="A40" s="12" t="s">
        <v>175</v>
      </c>
      <c r="B40" s="12">
        <v>13949</v>
      </c>
      <c r="C40" s="12">
        <v>3890</v>
      </c>
      <c r="D40" s="12">
        <v>316</v>
      </c>
      <c r="E40" s="12">
        <v>862</v>
      </c>
      <c r="F40" s="12">
        <v>197</v>
      </c>
      <c r="G40" s="12">
        <v>276</v>
      </c>
      <c r="H40" s="12">
        <v>293</v>
      </c>
      <c r="I40" s="12">
        <v>1721</v>
      </c>
      <c r="J40" s="12">
        <v>1132</v>
      </c>
      <c r="K40" s="12">
        <v>1917</v>
      </c>
      <c r="L40" s="12">
        <v>99</v>
      </c>
      <c r="M40" s="12">
        <v>659</v>
      </c>
      <c r="N40" s="12">
        <v>1488</v>
      </c>
      <c r="O40" s="12">
        <v>237</v>
      </c>
      <c r="P40" s="12">
        <v>818</v>
      </c>
      <c r="Q40" s="12">
        <v>44</v>
      </c>
    </row>
    <row r="41" spans="1:17" x14ac:dyDescent="0.2">
      <c r="A41" s="12" t="s">
        <v>176</v>
      </c>
      <c r="B41" s="12">
        <v>15553</v>
      </c>
      <c r="C41" s="12">
        <v>4506</v>
      </c>
      <c r="D41" s="12">
        <v>307</v>
      </c>
      <c r="E41" s="12">
        <v>967</v>
      </c>
      <c r="F41" s="12">
        <v>242</v>
      </c>
      <c r="G41" s="12">
        <v>340</v>
      </c>
      <c r="H41" s="12">
        <v>335</v>
      </c>
      <c r="I41" s="12">
        <v>1721</v>
      </c>
      <c r="J41" s="12">
        <v>1327</v>
      </c>
      <c r="K41" s="12">
        <v>2036</v>
      </c>
      <c r="L41" s="12">
        <v>119</v>
      </c>
      <c r="M41" s="12">
        <v>772</v>
      </c>
      <c r="N41" s="12">
        <v>1584</v>
      </c>
      <c r="O41" s="12">
        <v>305</v>
      </c>
      <c r="P41" s="12">
        <v>929</v>
      </c>
      <c r="Q41" s="12">
        <v>63</v>
      </c>
    </row>
    <row r="42" spans="1:17" x14ac:dyDescent="0.2">
      <c r="A42" s="12" t="s">
        <v>177</v>
      </c>
      <c r="B42" s="12">
        <v>19612</v>
      </c>
      <c r="C42" s="12">
        <v>5072</v>
      </c>
      <c r="D42" s="12">
        <v>555</v>
      </c>
      <c r="E42" s="12">
        <v>1460</v>
      </c>
      <c r="F42" s="12">
        <v>409</v>
      </c>
      <c r="G42" s="12">
        <v>549</v>
      </c>
      <c r="H42" s="12">
        <v>494</v>
      </c>
      <c r="I42" s="12">
        <v>1965</v>
      </c>
      <c r="J42" s="12">
        <v>1787</v>
      </c>
      <c r="K42" s="12">
        <v>2494</v>
      </c>
      <c r="L42" s="12">
        <v>144</v>
      </c>
      <c r="M42" s="12">
        <v>1172</v>
      </c>
      <c r="N42" s="12">
        <v>1894</v>
      </c>
      <c r="O42" s="12">
        <v>375</v>
      </c>
      <c r="P42" s="12">
        <v>1164</v>
      </c>
      <c r="Q42" s="12">
        <v>78</v>
      </c>
    </row>
    <row r="43" spans="1:17" x14ac:dyDescent="0.2">
      <c r="A43" s="12" t="s">
        <v>178</v>
      </c>
      <c r="B43" s="12">
        <v>18051</v>
      </c>
      <c r="C43" s="12">
        <v>4878</v>
      </c>
      <c r="D43" s="12">
        <v>519</v>
      </c>
      <c r="E43" s="12">
        <v>1211</v>
      </c>
      <c r="F43" s="12">
        <v>294</v>
      </c>
      <c r="G43" s="12">
        <v>388</v>
      </c>
      <c r="H43" s="12">
        <v>398</v>
      </c>
      <c r="I43" s="12">
        <v>2052</v>
      </c>
      <c r="J43" s="12">
        <v>1548</v>
      </c>
      <c r="K43" s="12">
        <v>2310</v>
      </c>
      <c r="L43" s="12">
        <v>165</v>
      </c>
      <c r="M43" s="12">
        <v>984</v>
      </c>
      <c r="N43" s="12">
        <v>1744</v>
      </c>
      <c r="O43" s="12">
        <v>393</v>
      </c>
      <c r="P43" s="12">
        <v>1089</v>
      </c>
      <c r="Q43" s="12">
        <v>78</v>
      </c>
    </row>
    <row r="44" spans="1:17" x14ac:dyDescent="0.2">
      <c r="A44" s="12" t="s">
        <v>179</v>
      </c>
      <c r="B44" s="12">
        <v>28317</v>
      </c>
      <c r="C44" s="12">
        <v>6919</v>
      </c>
      <c r="D44" s="12">
        <v>931</v>
      </c>
      <c r="E44" s="12">
        <v>2183</v>
      </c>
      <c r="F44" s="12">
        <v>651</v>
      </c>
      <c r="G44" s="12">
        <v>711</v>
      </c>
      <c r="H44" s="12">
        <v>979</v>
      </c>
      <c r="I44" s="12">
        <v>3367</v>
      </c>
      <c r="J44" s="12">
        <v>2316</v>
      </c>
      <c r="K44" s="12">
        <v>3226</v>
      </c>
      <c r="L44" s="12">
        <v>281</v>
      </c>
      <c r="M44" s="12">
        <v>1670</v>
      </c>
      <c r="N44" s="12">
        <v>2587</v>
      </c>
      <c r="O44" s="12">
        <v>575</v>
      </c>
      <c r="P44" s="12">
        <v>1699</v>
      </c>
      <c r="Q44" s="12">
        <v>222</v>
      </c>
    </row>
    <row r="45" spans="1:17" x14ac:dyDescent="0.2">
      <c r="A45" s="12" t="s">
        <v>180</v>
      </c>
      <c r="B45" s="12">
        <v>21869</v>
      </c>
      <c r="C45" s="12">
        <v>6900</v>
      </c>
      <c r="D45" s="12">
        <v>495</v>
      </c>
      <c r="E45" s="12">
        <v>1229</v>
      </c>
      <c r="F45" s="12">
        <v>304</v>
      </c>
      <c r="G45" s="12">
        <v>368</v>
      </c>
      <c r="H45" s="12">
        <v>380</v>
      </c>
      <c r="I45" s="12">
        <v>2573</v>
      </c>
      <c r="J45" s="12">
        <v>1933</v>
      </c>
      <c r="K45" s="12">
        <v>2525</v>
      </c>
      <c r="L45" s="12">
        <v>109</v>
      </c>
      <c r="M45" s="12">
        <v>1162</v>
      </c>
      <c r="N45" s="12">
        <v>2093</v>
      </c>
      <c r="O45" s="12">
        <v>383</v>
      </c>
      <c r="P45" s="12">
        <v>1302</v>
      </c>
      <c r="Q45" s="12">
        <v>113</v>
      </c>
    </row>
    <row r="46" spans="1:17" x14ac:dyDescent="0.2">
      <c r="A46" s="12" t="s">
        <v>181</v>
      </c>
      <c r="B46" s="12">
        <v>56334</v>
      </c>
      <c r="C46" s="12">
        <v>15744</v>
      </c>
      <c r="D46" s="12">
        <v>891</v>
      </c>
      <c r="E46" s="12">
        <v>3493</v>
      </c>
      <c r="F46" s="12">
        <v>831</v>
      </c>
      <c r="G46" s="12">
        <v>1338</v>
      </c>
      <c r="H46" s="12">
        <v>1490</v>
      </c>
      <c r="I46" s="12">
        <v>4952</v>
      </c>
      <c r="J46" s="12">
        <v>4764</v>
      </c>
      <c r="K46" s="12">
        <v>7771</v>
      </c>
      <c r="L46" s="12">
        <v>409</v>
      </c>
      <c r="M46" s="12">
        <v>2435</v>
      </c>
      <c r="N46" s="12">
        <v>6914</v>
      </c>
      <c r="O46" s="12">
        <v>981</v>
      </c>
      <c r="P46" s="12">
        <v>4135</v>
      </c>
      <c r="Q46" s="12">
        <v>186</v>
      </c>
    </row>
    <row r="47" spans="1:17" x14ac:dyDescent="0.2">
      <c r="A47" s="12" t="s">
        <v>182</v>
      </c>
      <c r="B47" s="12">
        <v>15198</v>
      </c>
      <c r="C47" s="12">
        <v>4428</v>
      </c>
      <c r="D47" s="12">
        <v>264</v>
      </c>
      <c r="E47" s="12">
        <v>769</v>
      </c>
      <c r="F47" s="12">
        <v>174</v>
      </c>
      <c r="G47" s="12">
        <v>186</v>
      </c>
      <c r="H47" s="12">
        <v>358</v>
      </c>
      <c r="I47" s="12">
        <v>1515</v>
      </c>
      <c r="J47" s="12">
        <v>1135</v>
      </c>
      <c r="K47" s="12">
        <v>2281</v>
      </c>
      <c r="L47" s="12">
        <v>86</v>
      </c>
      <c r="M47" s="12">
        <v>653</v>
      </c>
      <c r="N47" s="12">
        <v>2005</v>
      </c>
      <c r="O47" s="12">
        <v>294</v>
      </c>
      <c r="P47" s="12">
        <v>988</v>
      </c>
      <c r="Q47" s="12">
        <v>62</v>
      </c>
    </row>
    <row r="48" spans="1:17" x14ac:dyDescent="0.2">
      <c r="A48" s="12" t="s">
        <v>183</v>
      </c>
      <c r="B48" s="12">
        <v>34392</v>
      </c>
      <c r="C48" s="12">
        <v>10255</v>
      </c>
      <c r="D48" s="12">
        <v>420</v>
      </c>
      <c r="E48" s="12">
        <v>1420</v>
      </c>
      <c r="F48" s="12">
        <v>389</v>
      </c>
      <c r="G48" s="12">
        <v>433</v>
      </c>
      <c r="H48" s="12">
        <v>722</v>
      </c>
      <c r="I48" s="12">
        <v>3028</v>
      </c>
      <c r="J48" s="12">
        <v>2560</v>
      </c>
      <c r="K48" s="12">
        <v>5310</v>
      </c>
      <c r="L48" s="12">
        <v>180</v>
      </c>
      <c r="M48" s="12">
        <v>1168</v>
      </c>
      <c r="N48" s="12">
        <v>5399</v>
      </c>
      <c r="O48" s="12">
        <v>626</v>
      </c>
      <c r="P48" s="12">
        <v>2371</v>
      </c>
      <c r="Q48" s="12">
        <v>111</v>
      </c>
    </row>
    <row r="49" spans="1:17" x14ac:dyDescent="0.2">
      <c r="A49" s="12" t="s">
        <v>184</v>
      </c>
      <c r="B49" s="12">
        <v>23194</v>
      </c>
      <c r="C49" s="12">
        <v>6392</v>
      </c>
      <c r="D49" s="12">
        <v>211</v>
      </c>
      <c r="E49" s="12">
        <v>1008</v>
      </c>
      <c r="F49" s="12">
        <v>215</v>
      </c>
      <c r="G49" s="12">
        <v>297</v>
      </c>
      <c r="H49" s="12">
        <v>399</v>
      </c>
      <c r="I49" s="12">
        <v>2032</v>
      </c>
      <c r="J49" s="12">
        <v>1353</v>
      </c>
      <c r="K49" s="12">
        <v>3745</v>
      </c>
      <c r="L49" s="12">
        <v>97</v>
      </c>
      <c r="M49" s="12">
        <v>676</v>
      </c>
      <c r="N49" s="12">
        <v>4840</v>
      </c>
      <c r="O49" s="12">
        <v>390</v>
      </c>
      <c r="P49" s="12">
        <v>1501</v>
      </c>
      <c r="Q49" s="12">
        <v>38</v>
      </c>
    </row>
    <row r="50" spans="1:17" x14ac:dyDescent="0.2">
      <c r="A50" s="12" t="s">
        <v>185</v>
      </c>
      <c r="B50" s="12">
        <v>15554</v>
      </c>
      <c r="C50" s="12">
        <v>4337</v>
      </c>
      <c r="D50" s="12">
        <v>103</v>
      </c>
      <c r="E50" s="12">
        <v>503</v>
      </c>
      <c r="F50" s="12">
        <v>59</v>
      </c>
      <c r="G50" s="12">
        <v>94</v>
      </c>
      <c r="H50" s="12">
        <v>159</v>
      </c>
      <c r="I50" s="12">
        <v>1198</v>
      </c>
      <c r="J50" s="12">
        <v>693</v>
      </c>
      <c r="K50" s="12">
        <v>2664</v>
      </c>
      <c r="L50" s="12">
        <v>31</v>
      </c>
      <c r="M50" s="12">
        <v>326</v>
      </c>
      <c r="N50" s="12">
        <v>4297</v>
      </c>
      <c r="O50" s="12">
        <v>265</v>
      </c>
      <c r="P50" s="12">
        <v>806</v>
      </c>
      <c r="Q50" s="12">
        <v>19</v>
      </c>
    </row>
    <row r="51" spans="1:17" x14ac:dyDescent="0.2">
      <c r="A51" s="12" t="s">
        <v>186</v>
      </c>
      <c r="B51" s="12">
        <v>10304</v>
      </c>
      <c r="C51" s="12">
        <v>2606</v>
      </c>
      <c r="D51" s="12">
        <v>54</v>
      </c>
      <c r="E51" s="12">
        <v>242</v>
      </c>
      <c r="F51" s="12">
        <v>65</v>
      </c>
      <c r="G51" s="12">
        <v>74</v>
      </c>
      <c r="H51" s="12">
        <v>100</v>
      </c>
      <c r="I51" s="12">
        <v>829</v>
      </c>
      <c r="J51" s="12">
        <v>460</v>
      </c>
      <c r="K51" s="12">
        <v>1655</v>
      </c>
      <c r="L51" s="12">
        <v>23</v>
      </c>
      <c r="M51" s="12">
        <v>216</v>
      </c>
      <c r="N51" s="12">
        <v>3305</v>
      </c>
      <c r="O51" s="12">
        <v>166</v>
      </c>
      <c r="P51" s="12">
        <v>481</v>
      </c>
      <c r="Q51" s="12">
        <v>28</v>
      </c>
    </row>
    <row r="52" spans="1:17" x14ac:dyDescent="0.2">
      <c r="A52" s="12" t="s">
        <v>89</v>
      </c>
      <c r="B52" s="12">
        <v>5390</v>
      </c>
      <c r="C52" s="12">
        <v>1303</v>
      </c>
      <c r="D52" s="12">
        <v>112</v>
      </c>
      <c r="E52" s="12">
        <v>295</v>
      </c>
      <c r="F52" s="12">
        <v>96</v>
      </c>
      <c r="G52" s="12">
        <v>131</v>
      </c>
      <c r="H52" s="12">
        <v>170</v>
      </c>
      <c r="I52" s="12">
        <v>462</v>
      </c>
      <c r="J52" s="12">
        <v>345</v>
      </c>
      <c r="K52" s="12">
        <v>783</v>
      </c>
      <c r="L52" s="12">
        <v>97</v>
      </c>
      <c r="M52" s="12">
        <v>214</v>
      </c>
      <c r="N52" s="12">
        <v>951</v>
      </c>
      <c r="O52" s="12">
        <v>64</v>
      </c>
      <c r="P52" s="12">
        <v>307</v>
      </c>
      <c r="Q52" s="12">
        <v>60</v>
      </c>
    </row>
    <row r="54" spans="1:17" x14ac:dyDescent="0.2">
      <c r="A54" s="12" t="s">
        <v>256</v>
      </c>
      <c r="B54" s="12">
        <v>352808</v>
      </c>
      <c r="C54" s="12">
        <v>97807</v>
      </c>
      <c r="D54" s="12">
        <v>6884</v>
      </c>
      <c r="E54" s="12">
        <v>19678</v>
      </c>
      <c r="F54" s="12">
        <v>4752</v>
      </c>
      <c r="G54" s="12">
        <v>7157</v>
      </c>
      <c r="H54" s="12">
        <v>7799</v>
      </c>
      <c r="I54" s="12">
        <v>36658</v>
      </c>
      <c r="J54" s="12">
        <v>26588</v>
      </c>
      <c r="K54" s="12">
        <v>49803</v>
      </c>
      <c r="L54" s="12">
        <v>2336</v>
      </c>
      <c r="M54" s="12">
        <v>15276</v>
      </c>
      <c r="N54" s="12">
        <v>48547</v>
      </c>
      <c r="O54" s="12">
        <v>6533</v>
      </c>
      <c r="P54" s="12">
        <v>21688</v>
      </c>
      <c r="Q54" s="12">
        <v>1302</v>
      </c>
    </row>
    <row r="55" spans="1:17" x14ac:dyDescent="0.2">
      <c r="A55" s="12" t="s">
        <v>173</v>
      </c>
      <c r="B55" s="12">
        <v>81996</v>
      </c>
      <c r="C55" s="12">
        <v>22474</v>
      </c>
      <c r="D55" s="12">
        <v>1758</v>
      </c>
      <c r="E55" s="12">
        <v>4678</v>
      </c>
      <c r="F55" s="12">
        <v>937</v>
      </c>
      <c r="G55" s="12">
        <v>1537</v>
      </c>
      <c r="H55" s="12">
        <v>1616</v>
      </c>
      <c r="I55" s="12">
        <v>12134</v>
      </c>
      <c r="J55" s="12">
        <v>5988</v>
      </c>
      <c r="K55" s="12">
        <v>11114</v>
      </c>
      <c r="L55" s="12">
        <v>528</v>
      </c>
      <c r="M55" s="12">
        <v>3525</v>
      </c>
      <c r="N55" s="12">
        <v>9172</v>
      </c>
      <c r="O55" s="12">
        <v>1641</v>
      </c>
      <c r="P55" s="12">
        <v>4694</v>
      </c>
      <c r="Q55" s="12">
        <v>200</v>
      </c>
    </row>
    <row r="56" spans="1:17" x14ac:dyDescent="0.2">
      <c r="A56" s="12" t="s">
        <v>174</v>
      </c>
      <c r="B56" s="12">
        <v>11514</v>
      </c>
      <c r="C56" s="12">
        <v>3108</v>
      </c>
      <c r="D56" s="12">
        <v>248</v>
      </c>
      <c r="E56" s="12">
        <v>722</v>
      </c>
      <c r="F56" s="12">
        <v>215</v>
      </c>
      <c r="G56" s="12">
        <v>294</v>
      </c>
      <c r="H56" s="12">
        <v>321</v>
      </c>
      <c r="I56" s="12">
        <v>1191</v>
      </c>
      <c r="J56" s="12">
        <v>838</v>
      </c>
      <c r="K56" s="12">
        <v>1589</v>
      </c>
      <c r="L56" s="12">
        <v>102</v>
      </c>
      <c r="M56" s="12">
        <v>602</v>
      </c>
      <c r="N56" s="12">
        <v>1312</v>
      </c>
      <c r="O56" s="12">
        <v>221</v>
      </c>
      <c r="P56" s="12">
        <v>702</v>
      </c>
      <c r="Q56" s="12">
        <v>49</v>
      </c>
    </row>
    <row r="57" spans="1:17" x14ac:dyDescent="0.2">
      <c r="A57" s="12" t="s">
        <v>175</v>
      </c>
      <c r="B57" s="12">
        <v>13375</v>
      </c>
      <c r="C57" s="12">
        <v>3845</v>
      </c>
      <c r="D57" s="12">
        <v>289</v>
      </c>
      <c r="E57" s="12">
        <v>773</v>
      </c>
      <c r="F57" s="12">
        <v>155</v>
      </c>
      <c r="G57" s="12">
        <v>248</v>
      </c>
      <c r="H57" s="12">
        <v>284</v>
      </c>
      <c r="I57" s="12">
        <v>1422</v>
      </c>
      <c r="J57" s="12">
        <v>1089</v>
      </c>
      <c r="K57" s="12">
        <v>1880</v>
      </c>
      <c r="L57" s="12">
        <v>100</v>
      </c>
      <c r="M57" s="12">
        <v>641</v>
      </c>
      <c r="N57" s="12">
        <v>1545</v>
      </c>
      <c r="O57" s="12">
        <v>259</v>
      </c>
      <c r="P57" s="12">
        <v>791</v>
      </c>
      <c r="Q57" s="12">
        <v>54</v>
      </c>
    </row>
    <row r="58" spans="1:17" x14ac:dyDescent="0.2">
      <c r="A58" s="12" t="s">
        <v>176</v>
      </c>
      <c r="B58" s="12">
        <v>14955</v>
      </c>
      <c r="C58" s="12">
        <v>4377</v>
      </c>
      <c r="D58" s="12">
        <v>311</v>
      </c>
      <c r="E58" s="12">
        <v>888</v>
      </c>
      <c r="F58" s="12">
        <v>223</v>
      </c>
      <c r="G58" s="12">
        <v>345</v>
      </c>
      <c r="H58" s="12">
        <v>350</v>
      </c>
      <c r="I58" s="12">
        <v>1416</v>
      </c>
      <c r="J58" s="12">
        <v>1270</v>
      </c>
      <c r="K58" s="12">
        <v>2000</v>
      </c>
      <c r="L58" s="12">
        <v>106</v>
      </c>
      <c r="M58" s="12">
        <v>805</v>
      </c>
      <c r="N58" s="12">
        <v>1630</v>
      </c>
      <c r="O58" s="12">
        <v>260</v>
      </c>
      <c r="P58" s="12">
        <v>912</v>
      </c>
      <c r="Q58" s="12">
        <v>62</v>
      </c>
    </row>
    <row r="59" spans="1:17" x14ac:dyDescent="0.2">
      <c r="A59" s="12" t="s">
        <v>177</v>
      </c>
      <c r="B59" s="12">
        <v>18271</v>
      </c>
      <c r="C59" s="12">
        <v>4658</v>
      </c>
      <c r="D59" s="12">
        <v>562</v>
      </c>
      <c r="E59" s="12">
        <v>1328</v>
      </c>
      <c r="F59" s="12">
        <v>411</v>
      </c>
      <c r="G59" s="12">
        <v>488</v>
      </c>
      <c r="H59" s="12">
        <v>448</v>
      </c>
      <c r="I59" s="12">
        <v>1755</v>
      </c>
      <c r="J59" s="12">
        <v>1513</v>
      </c>
      <c r="K59" s="12">
        <v>2465</v>
      </c>
      <c r="L59" s="12">
        <v>118</v>
      </c>
      <c r="M59" s="12">
        <v>1020</v>
      </c>
      <c r="N59" s="12">
        <v>1998</v>
      </c>
      <c r="O59" s="12">
        <v>332</v>
      </c>
      <c r="P59" s="12">
        <v>1094</v>
      </c>
      <c r="Q59" s="12">
        <v>81</v>
      </c>
    </row>
    <row r="60" spans="1:17" x14ac:dyDescent="0.2">
      <c r="A60" s="12" t="s">
        <v>178</v>
      </c>
      <c r="B60" s="12">
        <v>18027</v>
      </c>
      <c r="C60" s="12">
        <v>4978</v>
      </c>
      <c r="D60" s="12">
        <v>490</v>
      </c>
      <c r="E60" s="12">
        <v>1258</v>
      </c>
      <c r="F60" s="12">
        <v>272</v>
      </c>
      <c r="G60" s="12">
        <v>367</v>
      </c>
      <c r="H60" s="12">
        <v>402</v>
      </c>
      <c r="I60" s="12">
        <v>1893</v>
      </c>
      <c r="J60" s="12">
        <v>1474</v>
      </c>
      <c r="K60" s="12">
        <v>2437</v>
      </c>
      <c r="L60" s="12">
        <v>146</v>
      </c>
      <c r="M60" s="12">
        <v>893</v>
      </c>
      <c r="N60" s="12">
        <v>1837</v>
      </c>
      <c r="O60" s="12">
        <v>326</v>
      </c>
      <c r="P60" s="12">
        <v>1168</v>
      </c>
      <c r="Q60" s="12">
        <v>86</v>
      </c>
    </row>
    <row r="61" spans="1:17" x14ac:dyDescent="0.2">
      <c r="A61" s="12" t="s">
        <v>179</v>
      </c>
      <c r="B61" s="12">
        <v>26731</v>
      </c>
      <c r="C61" s="12">
        <v>6370</v>
      </c>
      <c r="D61" s="12">
        <v>842</v>
      </c>
      <c r="E61" s="12">
        <v>2091</v>
      </c>
      <c r="F61" s="12">
        <v>551</v>
      </c>
      <c r="G61" s="12">
        <v>724</v>
      </c>
      <c r="H61" s="12">
        <v>858</v>
      </c>
      <c r="I61" s="12">
        <v>3035</v>
      </c>
      <c r="J61" s="12">
        <v>2076</v>
      </c>
      <c r="K61" s="12">
        <v>3325</v>
      </c>
      <c r="L61" s="12">
        <v>271</v>
      </c>
      <c r="M61" s="12">
        <v>1598</v>
      </c>
      <c r="N61" s="12">
        <v>2754</v>
      </c>
      <c r="O61" s="12">
        <v>474</v>
      </c>
      <c r="P61" s="12">
        <v>1598</v>
      </c>
      <c r="Q61" s="12">
        <v>164</v>
      </c>
    </row>
    <row r="62" spans="1:17" x14ac:dyDescent="0.2">
      <c r="A62" s="12" t="s">
        <v>180</v>
      </c>
      <c r="B62" s="12">
        <v>19444</v>
      </c>
      <c r="C62" s="12">
        <v>5851</v>
      </c>
      <c r="D62" s="12">
        <v>434</v>
      </c>
      <c r="E62" s="12">
        <v>1122</v>
      </c>
      <c r="F62" s="12">
        <v>271</v>
      </c>
      <c r="G62" s="12">
        <v>365</v>
      </c>
      <c r="H62" s="12">
        <v>375</v>
      </c>
      <c r="I62" s="12">
        <v>2210</v>
      </c>
      <c r="J62" s="12">
        <v>1632</v>
      </c>
      <c r="K62" s="12">
        <v>2468</v>
      </c>
      <c r="L62" s="12">
        <v>127</v>
      </c>
      <c r="M62" s="12">
        <v>942</v>
      </c>
      <c r="N62" s="12">
        <v>2096</v>
      </c>
      <c r="O62" s="12">
        <v>347</v>
      </c>
      <c r="P62" s="12">
        <v>1116</v>
      </c>
      <c r="Q62" s="12">
        <v>88</v>
      </c>
    </row>
    <row r="63" spans="1:17" x14ac:dyDescent="0.2">
      <c r="A63" s="12" t="s">
        <v>181</v>
      </c>
      <c r="B63" s="12">
        <v>50745</v>
      </c>
      <c r="C63" s="12">
        <v>14537</v>
      </c>
      <c r="D63" s="12">
        <v>819</v>
      </c>
      <c r="E63" s="12">
        <v>2956</v>
      </c>
      <c r="F63" s="12">
        <v>722</v>
      </c>
      <c r="G63" s="12">
        <v>1536</v>
      </c>
      <c r="H63" s="12">
        <v>1186</v>
      </c>
      <c r="I63" s="12">
        <v>3983</v>
      </c>
      <c r="J63" s="12">
        <v>4183</v>
      </c>
      <c r="K63" s="12">
        <v>7024</v>
      </c>
      <c r="L63" s="12">
        <v>367</v>
      </c>
      <c r="M63" s="12">
        <v>2061</v>
      </c>
      <c r="N63" s="12">
        <v>6685</v>
      </c>
      <c r="O63" s="12">
        <v>902</v>
      </c>
      <c r="P63" s="12">
        <v>3636</v>
      </c>
      <c r="Q63" s="12">
        <v>148</v>
      </c>
    </row>
    <row r="64" spans="1:17" x14ac:dyDescent="0.2">
      <c r="A64" s="12" t="s">
        <v>182</v>
      </c>
      <c r="B64" s="12">
        <v>15013</v>
      </c>
      <c r="C64" s="12">
        <v>4225</v>
      </c>
      <c r="D64" s="12">
        <v>235</v>
      </c>
      <c r="E64" s="12">
        <v>707</v>
      </c>
      <c r="F64" s="12">
        <v>180</v>
      </c>
      <c r="G64" s="12">
        <v>206</v>
      </c>
      <c r="H64" s="12">
        <v>342</v>
      </c>
      <c r="I64" s="12">
        <v>1285</v>
      </c>
      <c r="J64" s="12">
        <v>1089</v>
      </c>
      <c r="K64" s="12">
        <v>2308</v>
      </c>
      <c r="L64" s="12">
        <v>101</v>
      </c>
      <c r="M64" s="12">
        <v>652</v>
      </c>
      <c r="N64" s="12">
        <v>2301</v>
      </c>
      <c r="O64" s="12">
        <v>302</v>
      </c>
      <c r="P64" s="12">
        <v>1007</v>
      </c>
      <c r="Q64" s="12">
        <v>73</v>
      </c>
    </row>
    <row r="65" spans="1:17" x14ac:dyDescent="0.2">
      <c r="A65" s="12" t="s">
        <v>183</v>
      </c>
      <c r="B65" s="12">
        <v>34635</v>
      </c>
      <c r="C65" s="12">
        <v>10129</v>
      </c>
      <c r="D65" s="12">
        <v>457</v>
      </c>
      <c r="E65" s="12">
        <v>1360</v>
      </c>
      <c r="F65" s="12">
        <v>341</v>
      </c>
      <c r="G65" s="12">
        <v>555</v>
      </c>
      <c r="H65" s="12">
        <v>775</v>
      </c>
      <c r="I65" s="12">
        <v>2704</v>
      </c>
      <c r="J65" s="12">
        <v>2673</v>
      </c>
      <c r="K65" s="12">
        <v>5461</v>
      </c>
      <c r="L65" s="12">
        <v>200</v>
      </c>
      <c r="M65" s="12">
        <v>1229</v>
      </c>
      <c r="N65" s="12">
        <v>5651</v>
      </c>
      <c r="O65" s="12">
        <v>693</v>
      </c>
      <c r="P65" s="12">
        <v>2283</v>
      </c>
      <c r="Q65" s="12">
        <v>124</v>
      </c>
    </row>
    <row r="66" spans="1:17" x14ac:dyDescent="0.2">
      <c r="A66" s="12" t="s">
        <v>184</v>
      </c>
      <c r="B66" s="12">
        <v>23947</v>
      </c>
      <c r="C66" s="12">
        <v>6675</v>
      </c>
      <c r="D66" s="12">
        <v>244</v>
      </c>
      <c r="E66" s="12">
        <v>972</v>
      </c>
      <c r="F66" s="12">
        <v>238</v>
      </c>
      <c r="G66" s="12">
        <v>243</v>
      </c>
      <c r="H66" s="12">
        <v>415</v>
      </c>
      <c r="I66" s="12">
        <v>1833</v>
      </c>
      <c r="J66" s="12">
        <v>1448</v>
      </c>
      <c r="K66" s="12">
        <v>3937</v>
      </c>
      <c r="L66" s="12">
        <v>91</v>
      </c>
      <c r="M66" s="12">
        <v>699</v>
      </c>
      <c r="N66" s="12">
        <v>5229</v>
      </c>
      <c r="O66" s="12">
        <v>410</v>
      </c>
      <c r="P66" s="12">
        <v>1459</v>
      </c>
      <c r="Q66" s="12">
        <v>54</v>
      </c>
    </row>
    <row r="67" spans="1:17" x14ac:dyDescent="0.2">
      <c r="A67" s="12" t="s">
        <v>185</v>
      </c>
      <c r="B67" s="12">
        <v>11752</v>
      </c>
      <c r="C67" s="12">
        <v>3363</v>
      </c>
      <c r="D67" s="12">
        <v>57</v>
      </c>
      <c r="E67" s="12">
        <v>328</v>
      </c>
      <c r="F67" s="12">
        <v>62</v>
      </c>
      <c r="G67" s="12">
        <v>72</v>
      </c>
      <c r="H67" s="12">
        <v>129</v>
      </c>
      <c r="I67" s="12">
        <v>901</v>
      </c>
      <c r="J67" s="12">
        <v>586</v>
      </c>
      <c r="K67" s="12">
        <v>2005</v>
      </c>
      <c r="L67" s="12">
        <v>21</v>
      </c>
      <c r="M67" s="12">
        <v>235</v>
      </c>
      <c r="N67" s="12">
        <v>3233</v>
      </c>
      <c r="O67" s="12">
        <v>178</v>
      </c>
      <c r="P67" s="12">
        <v>568</v>
      </c>
      <c r="Q67" s="12">
        <v>14</v>
      </c>
    </row>
    <row r="68" spans="1:17" x14ac:dyDescent="0.2">
      <c r="A68" s="12" t="s">
        <v>186</v>
      </c>
      <c r="B68" s="12">
        <v>6966</v>
      </c>
      <c r="C68" s="12">
        <v>1976</v>
      </c>
      <c r="D68" s="12">
        <v>36</v>
      </c>
      <c r="E68" s="12">
        <v>175</v>
      </c>
      <c r="F68" s="12">
        <v>43</v>
      </c>
      <c r="G68" s="12">
        <v>36</v>
      </c>
      <c r="H68" s="12">
        <v>83</v>
      </c>
      <c r="I68" s="12">
        <v>460</v>
      </c>
      <c r="J68" s="12">
        <v>359</v>
      </c>
      <c r="K68" s="12">
        <v>1002</v>
      </c>
      <c r="L68" s="12">
        <v>19</v>
      </c>
      <c r="M68" s="12">
        <v>151</v>
      </c>
      <c r="N68" s="12">
        <v>2171</v>
      </c>
      <c r="O68" s="12">
        <v>120</v>
      </c>
      <c r="P68" s="12">
        <v>310</v>
      </c>
      <c r="Q68" s="12">
        <v>25</v>
      </c>
    </row>
    <row r="69" spans="1:17" x14ac:dyDescent="0.2">
      <c r="A69" s="12" t="s">
        <v>89</v>
      </c>
      <c r="B69" s="12">
        <v>5437</v>
      </c>
      <c r="C69" s="12">
        <v>1241</v>
      </c>
      <c r="D69" s="12">
        <v>102</v>
      </c>
      <c r="E69" s="12">
        <v>320</v>
      </c>
      <c r="F69" s="12">
        <v>131</v>
      </c>
      <c r="G69" s="12">
        <v>141</v>
      </c>
      <c r="H69" s="12">
        <v>215</v>
      </c>
      <c r="I69" s="12">
        <v>436</v>
      </c>
      <c r="J69" s="12">
        <v>370</v>
      </c>
      <c r="K69" s="12">
        <v>788</v>
      </c>
      <c r="L69" s="12">
        <v>39</v>
      </c>
      <c r="M69" s="12">
        <v>223</v>
      </c>
      <c r="N69" s="12">
        <v>933</v>
      </c>
      <c r="O69" s="12">
        <v>68</v>
      </c>
      <c r="P69" s="12">
        <v>350</v>
      </c>
      <c r="Q69" s="12">
        <v>80</v>
      </c>
    </row>
    <row r="70" spans="1:17" x14ac:dyDescent="0.2">
      <c r="A70" s="22" t="s">
        <v>230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</sheetData>
  <mergeCells count="2">
    <mergeCell ref="A70:Q70"/>
    <mergeCell ref="A15:Q15"/>
  </mergeCells>
  <pageMargins left="0.7" right="0.7" top="0.75" bottom="0.75" header="0.3" footer="0.3"/>
  <pageSetup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30B2-9EB8-4AA0-AE04-22A12A9BA9FD}">
  <dimension ref="A1:Q36"/>
  <sheetViews>
    <sheetView view="pageBreakPreview" zoomScale="125" zoomScaleNormal="100" zoomScaleSheetLayoutView="125" workbookViewId="0">
      <selection activeCell="A2" sqref="A2"/>
    </sheetView>
  </sheetViews>
  <sheetFormatPr defaultRowHeight="9.6" x14ac:dyDescent="0.2"/>
  <cols>
    <col min="1" max="1" width="11.77734375" style="12" customWidth="1"/>
    <col min="2" max="17" width="4.77734375" style="12" customWidth="1"/>
    <col min="18" max="16384" width="8.88671875" style="12"/>
  </cols>
  <sheetData>
    <row r="1" spans="1:17" x14ac:dyDescent="0.2">
      <c r="A1" s="12" t="s">
        <v>279</v>
      </c>
    </row>
    <row r="2" spans="1:17" x14ac:dyDescent="0.2">
      <c r="A2" s="13" t="s">
        <v>237</v>
      </c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238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187</v>
      </c>
      <c r="B5" s="12">
        <v>183624</v>
      </c>
      <c r="C5" s="12">
        <v>55266</v>
      </c>
      <c r="D5" s="12">
        <v>3367</v>
      </c>
      <c r="E5" s="12">
        <v>6981</v>
      </c>
      <c r="F5" s="12">
        <v>904</v>
      </c>
      <c r="G5" s="12">
        <v>1044</v>
      </c>
      <c r="H5" s="12">
        <v>2901</v>
      </c>
      <c r="I5" s="12">
        <v>19530</v>
      </c>
      <c r="J5" s="12">
        <v>14546</v>
      </c>
      <c r="K5" s="12">
        <v>27615</v>
      </c>
      <c r="L5" s="12">
        <v>648</v>
      </c>
      <c r="M5" s="12">
        <v>7432</v>
      </c>
      <c r="N5" s="12">
        <v>29353</v>
      </c>
      <c r="O5" s="12">
        <v>3111</v>
      </c>
      <c r="P5" s="12">
        <v>10631</v>
      </c>
      <c r="Q5" s="12">
        <v>295</v>
      </c>
    </row>
    <row r="6" spans="1:17" x14ac:dyDescent="0.2">
      <c r="A6" s="12" t="s">
        <v>188</v>
      </c>
      <c r="B6" s="12">
        <v>39347</v>
      </c>
      <c r="C6" s="12">
        <v>4964</v>
      </c>
      <c r="D6" s="12">
        <v>2786</v>
      </c>
      <c r="E6" s="12">
        <v>6137</v>
      </c>
      <c r="F6" s="12">
        <v>2085</v>
      </c>
      <c r="G6" s="12">
        <v>2785</v>
      </c>
      <c r="H6" s="12">
        <v>2278</v>
      </c>
      <c r="I6" s="12">
        <v>2286</v>
      </c>
      <c r="J6" s="12">
        <v>4071</v>
      </c>
      <c r="K6" s="12">
        <v>2571</v>
      </c>
      <c r="L6" s="12">
        <v>766</v>
      </c>
      <c r="M6" s="12">
        <v>1675</v>
      </c>
      <c r="N6" s="12">
        <v>2727</v>
      </c>
      <c r="O6" s="12">
        <v>851</v>
      </c>
      <c r="P6" s="12">
        <v>2568</v>
      </c>
      <c r="Q6" s="12">
        <v>797</v>
      </c>
    </row>
    <row r="7" spans="1:17" x14ac:dyDescent="0.2">
      <c r="A7" s="12" t="s">
        <v>189</v>
      </c>
      <c r="B7" s="12">
        <v>18189</v>
      </c>
      <c r="C7" s="12">
        <v>6189</v>
      </c>
      <c r="D7" s="12">
        <v>19</v>
      </c>
      <c r="E7" s="12">
        <v>311</v>
      </c>
      <c r="F7" s="12">
        <v>13</v>
      </c>
      <c r="G7" s="12">
        <v>8</v>
      </c>
      <c r="H7" s="12">
        <v>14</v>
      </c>
      <c r="I7" s="12">
        <v>824</v>
      </c>
      <c r="J7" s="12">
        <v>741</v>
      </c>
      <c r="K7" s="12">
        <v>3418</v>
      </c>
      <c r="L7" s="12">
        <v>12</v>
      </c>
      <c r="M7" s="12">
        <v>768</v>
      </c>
      <c r="N7" s="12">
        <v>4328</v>
      </c>
      <c r="O7" s="12">
        <v>400</v>
      </c>
      <c r="P7" s="12">
        <v>1144</v>
      </c>
      <c r="Q7" s="12">
        <v>0</v>
      </c>
    </row>
    <row r="8" spans="1:17" x14ac:dyDescent="0.2">
      <c r="A8" s="12" t="s">
        <v>190</v>
      </c>
      <c r="B8" s="12">
        <v>9972</v>
      </c>
      <c r="C8" s="12">
        <v>3803</v>
      </c>
      <c r="D8" s="12">
        <v>2</v>
      </c>
      <c r="E8" s="12">
        <v>514</v>
      </c>
      <c r="F8" s="12">
        <v>6</v>
      </c>
      <c r="G8" s="12">
        <v>1</v>
      </c>
      <c r="H8" s="12">
        <v>43</v>
      </c>
      <c r="I8" s="12">
        <v>179</v>
      </c>
      <c r="J8" s="12">
        <v>1315</v>
      </c>
      <c r="K8" s="12">
        <v>1131</v>
      </c>
      <c r="L8" s="12">
        <v>26</v>
      </c>
      <c r="M8" s="12">
        <v>689</v>
      </c>
      <c r="N8" s="12">
        <v>1441</v>
      </c>
      <c r="O8" s="12">
        <v>237</v>
      </c>
      <c r="P8" s="12">
        <v>585</v>
      </c>
      <c r="Q8" s="12">
        <v>0</v>
      </c>
    </row>
    <row r="9" spans="1:17" x14ac:dyDescent="0.2">
      <c r="A9" s="12" t="s">
        <v>191</v>
      </c>
      <c r="B9" s="12">
        <v>134148</v>
      </c>
      <c r="C9" s="12">
        <v>37951</v>
      </c>
      <c r="D9" s="12">
        <v>1279</v>
      </c>
      <c r="E9" s="12">
        <v>7612</v>
      </c>
      <c r="F9" s="12">
        <v>2190</v>
      </c>
      <c r="G9" s="12">
        <v>3552</v>
      </c>
      <c r="H9" s="12">
        <v>3149</v>
      </c>
      <c r="I9" s="12">
        <v>18284</v>
      </c>
      <c r="J9" s="12">
        <v>9448</v>
      </c>
      <c r="K9" s="12">
        <v>17811</v>
      </c>
      <c r="L9" s="12">
        <v>915</v>
      </c>
      <c r="M9" s="12">
        <v>6090</v>
      </c>
      <c r="N9" s="12">
        <v>14645</v>
      </c>
      <c r="O9" s="12">
        <v>2389</v>
      </c>
      <c r="P9" s="12">
        <v>8485</v>
      </c>
      <c r="Q9" s="12">
        <v>348</v>
      </c>
    </row>
    <row r="10" spans="1:17" x14ac:dyDescent="0.2">
      <c r="A10" s="12" t="s">
        <v>192</v>
      </c>
      <c r="B10" s="12">
        <v>29985</v>
      </c>
      <c r="C10" s="12">
        <v>7666</v>
      </c>
      <c r="D10" s="12">
        <v>344</v>
      </c>
      <c r="E10" s="12">
        <v>1189</v>
      </c>
      <c r="F10" s="12">
        <v>308</v>
      </c>
      <c r="G10" s="12">
        <v>249</v>
      </c>
      <c r="H10" s="12">
        <v>513</v>
      </c>
      <c r="I10" s="12">
        <v>2387</v>
      </c>
      <c r="J10" s="12">
        <v>1750</v>
      </c>
      <c r="K10" s="12">
        <v>5334</v>
      </c>
      <c r="L10" s="12">
        <v>240</v>
      </c>
      <c r="M10" s="12">
        <v>1088</v>
      </c>
      <c r="N10" s="12">
        <v>6392</v>
      </c>
      <c r="O10" s="12">
        <v>514</v>
      </c>
      <c r="P10" s="12">
        <v>1934</v>
      </c>
      <c r="Q10" s="12">
        <v>77</v>
      </c>
    </row>
    <row r="11" spans="1:17" x14ac:dyDescent="0.2">
      <c r="A11" s="12" t="s">
        <v>193</v>
      </c>
      <c r="B11" s="12">
        <v>2756</v>
      </c>
      <c r="C11" s="12">
        <v>742</v>
      </c>
      <c r="D11" s="12">
        <v>56</v>
      </c>
      <c r="E11" s="12">
        <v>254</v>
      </c>
      <c r="F11" s="12">
        <v>29</v>
      </c>
      <c r="G11" s="12">
        <v>60</v>
      </c>
      <c r="H11" s="12">
        <v>58</v>
      </c>
      <c r="I11" s="12">
        <v>285</v>
      </c>
      <c r="J11" s="12">
        <v>221</v>
      </c>
      <c r="K11" s="12">
        <v>327</v>
      </c>
      <c r="L11" s="12">
        <v>22</v>
      </c>
      <c r="M11" s="12">
        <v>112</v>
      </c>
      <c r="N11" s="12">
        <v>343</v>
      </c>
      <c r="O11" s="12">
        <v>53</v>
      </c>
      <c r="P11" s="12">
        <v>172</v>
      </c>
      <c r="Q11" s="12">
        <v>22</v>
      </c>
    </row>
    <row r="12" spans="1:17" x14ac:dyDescent="0.2">
      <c r="A12" s="12" t="s">
        <v>82</v>
      </c>
      <c r="B12" s="12">
        <v>20722</v>
      </c>
      <c r="C12" s="12">
        <v>5425</v>
      </c>
      <c r="D12" s="12">
        <v>278</v>
      </c>
      <c r="E12" s="12">
        <v>959</v>
      </c>
      <c r="F12" s="12">
        <v>306</v>
      </c>
      <c r="G12" s="12">
        <v>333</v>
      </c>
      <c r="H12" s="12">
        <v>353</v>
      </c>
      <c r="I12" s="12">
        <v>1839</v>
      </c>
      <c r="J12" s="12">
        <v>1529</v>
      </c>
      <c r="K12" s="12">
        <v>2783</v>
      </c>
      <c r="L12" s="12">
        <v>77</v>
      </c>
      <c r="M12" s="12">
        <v>729</v>
      </c>
      <c r="N12" s="12">
        <v>4048</v>
      </c>
      <c r="O12" s="12">
        <v>469</v>
      </c>
      <c r="P12" s="12">
        <v>1502</v>
      </c>
      <c r="Q12" s="12">
        <v>92</v>
      </c>
    </row>
    <row r="13" spans="1:17" x14ac:dyDescent="0.2">
      <c r="A13" s="12" t="s">
        <v>89</v>
      </c>
      <c r="B13" s="12">
        <v>276633</v>
      </c>
      <c r="C13" s="12">
        <v>75627</v>
      </c>
      <c r="D13" s="12">
        <v>5856</v>
      </c>
      <c r="E13" s="12">
        <v>16476</v>
      </c>
      <c r="F13" s="12">
        <v>3964</v>
      </c>
      <c r="G13" s="12">
        <v>6171</v>
      </c>
      <c r="H13" s="12">
        <v>6757</v>
      </c>
      <c r="I13" s="12">
        <v>29121</v>
      </c>
      <c r="J13" s="12">
        <v>20810</v>
      </c>
      <c r="K13" s="12">
        <v>39237</v>
      </c>
      <c r="L13" s="12">
        <v>2130</v>
      </c>
      <c r="M13" s="12">
        <v>12702</v>
      </c>
      <c r="N13" s="12">
        <v>34165</v>
      </c>
      <c r="O13" s="12">
        <v>5332</v>
      </c>
      <c r="P13" s="12">
        <v>17228</v>
      </c>
      <c r="Q13" s="12">
        <v>1057</v>
      </c>
    </row>
    <row r="15" spans="1:17" x14ac:dyDescent="0.2">
      <c r="A15" s="12" t="s">
        <v>233</v>
      </c>
      <c r="B15" s="12">
        <v>362568</v>
      </c>
      <c r="C15" s="12">
        <v>99826</v>
      </c>
      <c r="D15" s="12">
        <v>7103</v>
      </c>
      <c r="E15" s="12">
        <v>20755</v>
      </c>
      <c r="F15" s="12">
        <v>5053</v>
      </c>
      <c r="G15" s="12">
        <v>7046</v>
      </c>
      <c r="H15" s="12">
        <v>8267</v>
      </c>
      <c r="I15" s="12">
        <v>38077</v>
      </c>
      <c r="J15" s="12">
        <v>27843</v>
      </c>
      <c r="K15" s="12">
        <v>50424</v>
      </c>
      <c r="L15" s="12">
        <v>2500</v>
      </c>
      <c r="M15" s="12">
        <v>16009</v>
      </c>
      <c r="N15" s="12">
        <v>48895</v>
      </c>
      <c r="O15" s="12">
        <v>6823</v>
      </c>
      <c r="P15" s="12">
        <v>22561</v>
      </c>
      <c r="Q15" s="12">
        <v>1386</v>
      </c>
    </row>
    <row r="16" spans="1:17" x14ac:dyDescent="0.2">
      <c r="A16" s="12" t="s">
        <v>187</v>
      </c>
      <c r="B16" s="12">
        <v>148346</v>
      </c>
      <c r="C16" s="12">
        <v>46508</v>
      </c>
      <c r="D16" s="12">
        <v>2535</v>
      </c>
      <c r="E16" s="12">
        <v>5944</v>
      </c>
      <c r="F16" s="12">
        <v>804</v>
      </c>
      <c r="G16" s="12">
        <v>889</v>
      </c>
      <c r="H16" s="12">
        <v>2171</v>
      </c>
      <c r="I16" s="12">
        <v>17791</v>
      </c>
      <c r="J16" s="12">
        <v>11857</v>
      </c>
      <c r="K16" s="12">
        <v>21096</v>
      </c>
      <c r="L16" s="12">
        <v>570</v>
      </c>
      <c r="M16" s="12">
        <v>6633</v>
      </c>
      <c r="N16" s="12">
        <v>20180</v>
      </c>
      <c r="O16" s="12">
        <v>2484</v>
      </c>
      <c r="P16" s="12">
        <v>8665</v>
      </c>
      <c r="Q16" s="12">
        <v>219</v>
      </c>
    </row>
    <row r="17" spans="1:17" x14ac:dyDescent="0.2">
      <c r="A17" s="12" t="s">
        <v>188</v>
      </c>
      <c r="B17" s="12">
        <v>31249</v>
      </c>
      <c r="C17" s="12">
        <v>3910</v>
      </c>
      <c r="D17" s="12">
        <v>1162</v>
      </c>
      <c r="E17" s="12">
        <v>4959</v>
      </c>
      <c r="F17" s="12">
        <v>1905</v>
      </c>
      <c r="G17" s="12">
        <v>2631</v>
      </c>
      <c r="H17" s="12">
        <v>2095</v>
      </c>
      <c r="I17" s="12">
        <v>2127</v>
      </c>
      <c r="J17" s="12">
        <v>2787</v>
      </c>
      <c r="K17" s="12">
        <v>2026</v>
      </c>
      <c r="L17" s="12">
        <v>595</v>
      </c>
      <c r="M17" s="12">
        <v>1503</v>
      </c>
      <c r="N17" s="12">
        <v>2157</v>
      </c>
      <c r="O17" s="12">
        <v>702</v>
      </c>
      <c r="P17" s="12">
        <v>2172</v>
      </c>
      <c r="Q17" s="12">
        <v>518</v>
      </c>
    </row>
    <row r="18" spans="1:17" x14ac:dyDescent="0.2">
      <c r="A18" s="12" t="s">
        <v>189</v>
      </c>
      <c r="B18" s="12">
        <v>10334</v>
      </c>
      <c r="C18" s="12">
        <v>3195</v>
      </c>
      <c r="D18" s="12">
        <v>12</v>
      </c>
      <c r="E18" s="12">
        <v>160</v>
      </c>
      <c r="F18" s="12">
        <v>6</v>
      </c>
      <c r="G18" s="12">
        <v>5</v>
      </c>
      <c r="H18" s="12">
        <v>4</v>
      </c>
      <c r="I18" s="12">
        <v>690</v>
      </c>
      <c r="J18" s="12">
        <v>395</v>
      </c>
      <c r="K18" s="12">
        <v>2238</v>
      </c>
      <c r="L18" s="12">
        <v>4</v>
      </c>
      <c r="M18" s="12">
        <v>250</v>
      </c>
      <c r="N18" s="12">
        <v>2509</v>
      </c>
      <c r="O18" s="12">
        <v>211</v>
      </c>
      <c r="P18" s="12">
        <v>655</v>
      </c>
      <c r="Q18" s="12">
        <v>0</v>
      </c>
    </row>
    <row r="19" spans="1:17" x14ac:dyDescent="0.2">
      <c r="A19" s="12" t="s">
        <v>190</v>
      </c>
      <c r="B19" s="12">
        <v>2972</v>
      </c>
      <c r="C19" s="12">
        <v>715</v>
      </c>
      <c r="D19" s="12">
        <v>2</v>
      </c>
      <c r="E19" s="12">
        <v>66</v>
      </c>
      <c r="F19" s="12">
        <v>4</v>
      </c>
      <c r="G19" s="12">
        <v>1</v>
      </c>
      <c r="H19" s="12">
        <v>33</v>
      </c>
      <c r="I19" s="12">
        <v>143</v>
      </c>
      <c r="J19" s="12">
        <v>338</v>
      </c>
      <c r="K19" s="12">
        <v>531</v>
      </c>
      <c r="L19" s="12">
        <v>6</v>
      </c>
      <c r="M19" s="12">
        <v>66</v>
      </c>
      <c r="N19" s="12">
        <v>727</v>
      </c>
      <c r="O19" s="12">
        <v>94</v>
      </c>
      <c r="P19" s="12">
        <v>246</v>
      </c>
      <c r="Q19" s="12">
        <v>0</v>
      </c>
    </row>
    <row r="20" spans="1:17" x14ac:dyDescent="0.2">
      <c r="A20" s="12" t="s">
        <v>191</v>
      </c>
      <c r="B20" s="12">
        <v>908</v>
      </c>
      <c r="C20" s="12">
        <v>237</v>
      </c>
      <c r="D20" s="12">
        <v>11</v>
      </c>
      <c r="E20" s="12">
        <v>52</v>
      </c>
      <c r="F20" s="12">
        <v>20</v>
      </c>
      <c r="G20" s="12">
        <v>35</v>
      </c>
      <c r="H20" s="12">
        <v>34</v>
      </c>
      <c r="I20" s="12">
        <v>103</v>
      </c>
      <c r="J20" s="12">
        <v>58</v>
      </c>
      <c r="K20" s="12">
        <v>140</v>
      </c>
      <c r="L20" s="12">
        <v>6</v>
      </c>
      <c r="M20" s="12">
        <v>28</v>
      </c>
      <c r="N20" s="12">
        <v>105</v>
      </c>
      <c r="O20" s="12">
        <v>12</v>
      </c>
      <c r="P20" s="12">
        <v>64</v>
      </c>
      <c r="Q20" s="12">
        <v>3</v>
      </c>
    </row>
    <row r="21" spans="1:17" x14ac:dyDescent="0.2">
      <c r="A21" s="12" t="s">
        <v>192</v>
      </c>
      <c r="B21" s="12">
        <v>15685</v>
      </c>
      <c r="C21" s="12">
        <v>3912</v>
      </c>
      <c r="D21" s="12">
        <v>169</v>
      </c>
      <c r="E21" s="12">
        <v>620</v>
      </c>
      <c r="F21" s="12">
        <v>154</v>
      </c>
      <c r="G21" s="12">
        <v>134</v>
      </c>
      <c r="H21" s="12">
        <v>246</v>
      </c>
      <c r="I21" s="12">
        <v>1250</v>
      </c>
      <c r="J21" s="12">
        <v>829</v>
      </c>
      <c r="K21" s="12">
        <v>2804</v>
      </c>
      <c r="L21" s="12">
        <v>160</v>
      </c>
      <c r="M21" s="12">
        <v>574</v>
      </c>
      <c r="N21" s="12">
        <v>3458</v>
      </c>
      <c r="O21" s="12">
        <v>271</v>
      </c>
      <c r="P21" s="12">
        <v>1071</v>
      </c>
      <c r="Q21" s="12">
        <v>33</v>
      </c>
    </row>
    <row r="22" spans="1:17" x14ac:dyDescent="0.2">
      <c r="A22" s="12" t="s">
        <v>193</v>
      </c>
      <c r="B22" s="12">
        <v>1746</v>
      </c>
      <c r="C22" s="12">
        <v>485</v>
      </c>
      <c r="D22" s="12">
        <v>35</v>
      </c>
      <c r="E22" s="12">
        <v>160</v>
      </c>
      <c r="F22" s="12">
        <v>13</v>
      </c>
      <c r="G22" s="12">
        <v>36</v>
      </c>
      <c r="H22" s="12">
        <v>40</v>
      </c>
      <c r="I22" s="12">
        <v>200</v>
      </c>
      <c r="J22" s="12">
        <v>146</v>
      </c>
      <c r="K22" s="12">
        <v>199</v>
      </c>
      <c r="L22" s="12">
        <v>12</v>
      </c>
      <c r="M22" s="12">
        <v>70</v>
      </c>
      <c r="N22" s="12">
        <v>209</v>
      </c>
      <c r="O22" s="12">
        <v>34</v>
      </c>
      <c r="P22" s="12">
        <v>99</v>
      </c>
      <c r="Q22" s="12">
        <v>8</v>
      </c>
    </row>
    <row r="23" spans="1:17" x14ac:dyDescent="0.2">
      <c r="A23" s="12" t="s">
        <v>82</v>
      </c>
      <c r="B23" s="12">
        <v>9557</v>
      </c>
      <c r="C23" s="12">
        <v>2389</v>
      </c>
      <c r="D23" s="12">
        <v>110</v>
      </c>
      <c r="E23" s="12">
        <v>380</v>
      </c>
      <c r="F23" s="12">
        <v>124</v>
      </c>
      <c r="G23" s="12">
        <v>132</v>
      </c>
      <c r="H23" s="12">
        <v>165</v>
      </c>
      <c r="I23" s="12">
        <v>834</v>
      </c>
      <c r="J23" s="12">
        <v>604</v>
      </c>
      <c r="K23" s="12">
        <v>1374</v>
      </c>
      <c r="L23" s="12">
        <v>41</v>
      </c>
      <c r="M23" s="12">
        <v>294</v>
      </c>
      <c r="N23" s="12">
        <v>2140</v>
      </c>
      <c r="O23" s="12">
        <v>212</v>
      </c>
      <c r="P23" s="12">
        <v>706</v>
      </c>
      <c r="Q23" s="12">
        <v>52</v>
      </c>
    </row>
    <row r="24" spans="1:17" x14ac:dyDescent="0.2">
      <c r="A24" s="12" t="s">
        <v>89</v>
      </c>
      <c r="B24" s="12">
        <v>141771</v>
      </c>
      <c r="C24" s="12">
        <v>38475</v>
      </c>
      <c r="D24" s="12">
        <v>3067</v>
      </c>
      <c r="E24" s="12">
        <v>8414</v>
      </c>
      <c r="F24" s="12">
        <v>2023</v>
      </c>
      <c r="G24" s="12">
        <v>3183</v>
      </c>
      <c r="H24" s="12">
        <v>3479</v>
      </c>
      <c r="I24" s="12">
        <v>14939</v>
      </c>
      <c r="J24" s="12">
        <v>10829</v>
      </c>
      <c r="K24" s="12">
        <v>20016</v>
      </c>
      <c r="L24" s="12">
        <v>1106</v>
      </c>
      <c r="M24" s="12">
        <v>6591</v>
      </c>
      <c r="N24" s="12">
        <v>17410</v>
      </c>
      <c r="O24" s="12">
        <v>2803</v>
      </c>
      <c r="P24" s="12">
        <v>8883</v>
      </c>
      <c r="Q24" s="12">
        <v>553</v>
      </c>
    </row>
    <row r="26" spans="1:17" x14ac:dyDescent="0.2">
      <c r="A26" s="12" t="s">
        <v>229</v>
      </c>
      <c r="B26" s="12">
        <v>352808</v>
      </c>
      <c r="C26" s="12">
        <v>97807</v>
      </c>
      <c r="D26" s="12">
        <v>6884</v>
      </c>
      <c r="E26" s="12">
        <v>19678</v>
      </c>
      <c r="F26" s="12">
        <v>4752</v>
      </c>
      <c r="G26" s="12">
        <v>7157</v>
      </c>
      <c r="H26" s="12">
        <v>7799</v>
      </c>
      <c r="I26" s="12">
        <v>36658</v>
      </c>
      <c r="J26" s="12">
        <v>26588</v>
      </c>
      <c r="K26" s="12">
        <v>49803</v>
      </c>
      <c r="L26" s="12">
        <v>2336</v>
      </c>
      <c r="M26" s="12">
        <v>15276</v>
      </c>
      <c r="N26" s="12">
        <v>48547</v>
      </c>
      <c r="O26" s="12">
        <v>6533</v>
      </c>
      <c r="P26" s="12">
        <v>21688</v>
      </c>
      <c r="Q26" s="12">
        <v>1302</v>
      </c>
    </row>
    <row r="27" spans="1:17" x14ac:dyDescent="0.2">
      <c r="A27" s="12" t="s">
        <v>187</v>
      </c>
      <c r="B27" s="12">
        <v>35278</v>
      </c>
      <c r="C27" s="12">
        <v>8758</v>
      </c>
      <c r="D27" s="12">
        <v>832</v>
      </c>
      <c r="E27" s="12">
        <v>1037</v>
      </c>
      <c r="F27" s="12">
        <v>100</v>
      </c>
      <c r="G27" s="12">
        <v>155</v>
      </c>
      <c r="H27" s="12">
        <v>730</v>
      </c>
      <c r="I27" s="12">
        <v>1739</v>
      </c>
      <c r="J27" s="12">
        <v>2689</v>
      </c>
      <c r="K27" s="12">
        <v>6519</v>
      </c>
      <c r="L27" s="12">
        <v>78</v>
      </c>
      <c r="M27" s="12">
        <v>799</v>
      </c>
      <c r="N27" s="12">
        <v>9173</v>
      </c>
      <c r="O27" s="12">
        <v>627</v>
      </c>
      <c r="P27" s="12">
        <v>1966</v>
      </c>
      <c r="Q27" s="12">
        <v>76</v>
      </c>
    </row>
    <row r="28" spans="1:17" x14ac:dyDescent="0.2">
      <c r="A28" s="12" t="s">
        <v>188</v>
      </c>
      <c r="B28" s="12">
        <v>8098</v>
      </c>
      <c r="C28" s="12">
        <v>1054</v>
      </c>
      <c r="D28" s="12">
        <v>1624</v>
      </c>
      <c r="E28" s="12">
        <v>1178</v>
      </c>
      <c r="F28" s="12">
        <v>180</v>
      </c>
      <c r="G28" s="12">
        <v>154</v>
      </c>
      <c r="H28" s="12">
        <v>183</v>
      </c>
      <c r="I28" s="12">
        <v>159</v>
      </c>
      <c r="J28" s="12">
        <v>1284</v>
      </c>
      <c r="K28" s="12">
        <v>545</v>
      </c>
      <c r="L28" s="12">
        <v>171</v>
      </c>
      <c r="M28" s="12">
        <v>172</v>
      </c>
      <c r="N28" s="12">
        <v>570</v>
      </c>
      <c r="O28" s="12">
        <v>149</v>
      </c>
      <c r="P28" s="12">
        <v>396</v>
      </c>
      <c r="Q28" s="12">
        <v>279</v>
      </c>
    </row>
    <row r="29" spans="1:17" x14ac:dyDescent="0.2">
      <c r="A29" s="12" t="s">
        <v>189</v>
      </c>
      <c r="B29" s="12">
        <v>7855</v>
      </c>
      <c r="C29" s="12">
        <v>2994</v>
      </c>
      <c r="D29" s="12">
        <v>7</v>
      </c>
      <c r="E29" s="12">
        <v>151</v>
      </c>
      <c r="F29" s="12">
        <v>7</v>
      </c>
      <c r="G29" s="12">
        <v>3</v>
      </c>
      <c r="H29" s="12">
        <v>10</v>
      </c>
      <c r="I29" s="12">
        <v>134</v>
      </c>
      <c r="J29" s="12">
        <v>346</v>
      </c>
      <c r="K29" s="12">
        <v>1180</v>
      </c>
      <c r="L29" s="12">
        <v>8</v>
      </c>
      <c r="M29" s="12">
        <v>518</v>
      </c>
      <c r="N29" s="12">
        <v>1819</v>
      </c>
      <c r="O29" s="12">
        <v>189</v>
      </c>
      <c r="P29" s="12">
        <v>489</v>
      </c>
      <c r="Q29" s="12">
        <v>0</v>
      </c>
    </row>
    <row r="30" spans="1:17" x14ac:dyDescent="0.2">
      <c r="A30" s="12" t="s">
        <v>190</v>
      </c>
      <c r="B30" s="12">
        <v>7000</v>
      </c>
      <c r="C30" s="12">
        <v>3088</v>
      </c>
      <c r="D30" s="12">
        <v>0</v>
      </c>
      <c r="E30" s="12">
        <v>448</v>
      </c>
      <c r="F30" s="12">
        <v>2</v>
      </c>
      <c r="G30" s="12">
        <v>0</v>
      </c>
      <c r="H30" s="12">
        <v>10</v>
      </c>
      <c r="I30" s="12">
        <v>36</v>
      </c>
      <c r="J30" s="12">
        <v>977</v>
      </c>
      <c r="K30" s="12">
        <v>600</v>
      </c>
      <c r="L30" s="12">
        <v>20</v>
      </c>
      <c r="M30" s="12">
        <v>623</v>
      </c>
      <c r="N30" s="12">
        <v>714</v>
      </c>
      <c r="O30" s="12">
        <v>143</v>
      </c>
      <c r="P30" s="12">
        <v>339</v>
      </c>
      <c r="Q30" s="12">
        <v>0</v>
      </c>
    </row>
    <row r="31" spans="1:17" x14ac:dyDescent="0.2">
      <c r="A31" s="12" t="s">
        <v>191</v>
      </c>
      <c r="B31" s="12">
        <v>133240</v>
      </c>
      <c r="C31" s="12">
        <v>37714</v>
      </c>
      <c r="D31" s="12">
        <v>1268</v>
      </c>
      <c r="E31" s="12">
        <v>7560</v>
      </c>
      <c r="F31" s="12">
        <v>2170</v>
      </c>
      <c r="G31" s="12">
        <v>3517</v>
      </c>
      <c r="H31" s="12">
        <v>3115</v>
      </c>
      <c r="I31" s="12">
        <v>18181</v>
      </c>
      <c r="J31" s="12">
        <v>9390</v>
      </c>
      <c r="K31" s="12">
        <v>17671</v>
      </c>
      <c r="L31" s="12">
        <v>909</v>
      </c>
      <c r="M31" s="12">
        <v>6062</v>
      </c>
      <c r="N31" s="12">
        <v>14540</v>
      </c>
      <c r="O31" s="12">
        <v>2377</v>
      </c>
      <c r="P31" s="12">
        <v>8421</v>
      </c>
      <c r="Q31" s="12">
        <v>345</v>
      </c>
    </row>
    <row r="32" spans="1:17" x14ac:dyDescent="0.2">
      <c r="A32" s="12" t="s">
        <v>192</v>
      </c>
      <c r="B32" s="12">
        <v>14300</v>
      </c>
      <c r="C32" s="12">
        <v>3754</v>
      </c>
      <c r="D32" s="12">
        <v>175</v>
      </c>
      <c r="E32" s="12">
        <v>569</v>
      </c>
      <c r="F32" s="12">
        <v>154</v>
      </c>
      <c r="G32" s="12">
        <v>115</v>
      </c>
      <c r="H32" s="12">
        <v>267</v>
      </c>
      <c r="I32" s="12">
        <v>1137</v>
      </c>
      <c r="J32" s="12">
        <v>921</v>
      </c>
      <c r="K32" s="12">
        <v>2530</v>
      </c>
      <c r="L32" s="12">
        <v>80</v>
      </c>
      <c r="M32" s="12">
        <v>514</v>
      </c>
      <c r="N32" s="12">
        <v>2934</v>
      </c>
      <c r="O32" s="12">
        <v>243</v>
      </c>
      <c r="P32" s="12">
        <v>863</v>
      </c>
      <c r="Q32" s="12">
        <v>44</v>
      </c>
    </row>
    <row r="33" spans="1:17" x14ac:dyDescent="0.2">
      <c r="A33" s="12" t="s">
        <v>193</v>
      </c>
      <c r="B33" s="12">
        <v>1010</v>
      </c>
      <c r="C33" s="12">
        <v>257</v>
      </c>
      <c r="D33" s="12">
        <v>21</v>
      </c>
      <c r="E33" s="12">
        <v>94</v>
      </c>
      <c r="F33" s="12">
        <v>16</v>
      </c>
      <c r="G33" s="12">
        <v>24</v>
      </c>
      <c r="H33" s="12">
        <v>18</v>
      </c>
      <c r="I33" s="12">
        <v>85</v>
      </c>
      <c r="J33" s="12">
        <v>75</v>
      </c>
      <c r="K33" s="12">
        <v>128</v>
      </c>
      <c r="L33" s="12">
        <v>10</v>
      </c>
      <c r="M33" s="12">
        <v>42</v>
      </c>
      <c r="N33" s="12">
        <v>134</v>
      </c>
      <c r="O33" s="12">
        <v>19</v>
      </c>
      <c r="P33" s="12">
        <v>73</v>
      </c>
      <c r="Q33" s="12">
        <v>14</v>
      </c>
    </row>
    <row r="34" spans="1:17" x14ac:dyDescent="0.2">
      <c r="A34" s="12" t="s">
        <v>82</v>
      </c>
      <c r="B34" s="12">
        <v>11165</v>
      </c>
      <c r="C34" s="12">
        <v>3036</v>
      </c>
      <c r="D34" s="12">
        <v>168</v>
      </c>
      <c r="E34" s="12">
        <v>579</v>
      </c>
      <c r="F34" s="12">
        <v>182</v>
      </c>
      <c r="G34" s="12">
        <v>201</v>
      </c>
      <c r="H34" s="12">
        <v>188</v>
      </c>
      <c r="I34" s="12">
        <v>1005</v>
      </c>
      <c r="J34" s="12">
        <v>925</v>
      </c>
      <c r="K34" s="12">
        <v>1409</v>
      </c>
      <c r="L34" s="12">
        <v>36</v>
      </c>
      <c r="M34" s="12">
        <v>435</v>
      </c>
      <c r="N34" s="12">
        <v>1908</v>
      </c>
      <c r="O34" s="12">
        <v>257</v>
      </c>
      <c r="P34" s="12">
        <v>796</v>
      </c>
      <c r="Q34" s="12">
        <v>40</v>
      </c>
    </row>
    <row r="35" spans="1:17" x14ac:dyDescent="0.2">
      <c r="A35" s="12" t="s">
        <v>89</v>
      </c>
      <c r="B35" s="12">
        <v>134862</v>
      </c>
      <c r="C35" s="12">
        <v>37152</v>
      </c>
      <c r="D35" s="12">
        <v>2789</v>
      </c>
      <c r="E35" s="12">
        <v>8062</v>
      </c>
      <c r="F35" s="12">
        <v>1941</v>
      </c>
      <c r="G35" s="12">
        <v>2988</v>
      </c>
      <c r="H35" s="12">
        <v>3278</v>
      </c>
      <c r="I35" s="12">
        <v>14182</v>
      </c>
      <c r="J35" s="12">
        <v>9981</v>
      </c>
      <c r="K35" s="12">
        <v>19221</v>
      </c>
      <c r="L35" s="12">
        <v>1024</v>
      </c>
      <c r="M35" s="12">
        <v>6111</v>
      </c>
      <c r="N35" s="12">
        <v>16755</v>
      </c>
      <c r="O35" s="12">
        <v>2529</v>
      </c>
      <c r="P35" s="12">
        <v>8345</v>
      </c>
      <c r="Q35" s="12">
        <v>504</v>
      </c>
    </row>
    <row r="36" spans="1:17" x14ac:dyDescent="0.2">
      <c r="A36" s="22" t="s">
        <v>230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</sheetData>
  <mergeCells count="1">
    <mergeCell ref="A36:Q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0C4-9493-414A-9C86-39F00243E0BD}">
  <dimension ref="A1:AZ81"/>
  <sheetViews>
    <sheetView topLeftCell="Z1" workbookViewId="0">
      <selection activeCell="AF19" sqref="AF19"/>
    </sheetView>
  </sheetViews>
  <sheetFormatPr defaultRowHeight="10.199999999999999" x14ac:dyDescent="0.2"/>
  <cols>
    <col min="1" max="1" width="7.33203125" style="36" customWidth="1"/>
    <col min="2" max="13" width="8.88671875" style="6"/>
    <col min="14" max="14" width="7.33203125" style="36" customWidth="1"/>
    <col min="15" max="26" width="8.88671875" style="6"/>
    <col min="27" max="27" width="7.33203125" style="36" customWidth="1"/>
    <col min="28" max="39" width="8.88671875" style="6"/>
    <col min="40" max="40" width="7.33203125" style="36" customWidth="1"/>
    <col min="41" max="16384" width="8.88671875" style="6"/>
  </cols>
  <sheetData>
    <row r="1" spans="1:52" x14ac:dyDescent="0.2">
      <c r="A1" s="36" t="s">
        <v>295</v>
      </c>
      <c r="N1" s="36" t="s">
        <v>295</v>
      </c>
      <c r="AA1" s="36" t="s">
        <v>295</v>
      </c>
      <c r="AN1" s="36" t="s">
        <v>295</v>
      </c>
    </row>
    <row r="2" spans="1:52" x14ac:dyDescent="0.2">
      <c r="A2" s="37" t="s">
        <v>294</v>
      </c>
      <c r="B2" s="25" t="s">
        <v>2</v>
      </c>
      <c r="C2" s="25"/>
      <c r="D2" s="25"/>
      <c r="E2" s="25" t="s">
        <v>3</v>
      </c>
      <c r="F2" s="25"/>
      <c r="G2" s="25"/>
      <c r="H2" s="25" t="s">
        <v>4</v>
      </c>
      <c r="I2" s="25"/>
      <c r="J2" s="25"/>
      <c r="K2" s="25" t="s">
        <v>5</v>
      </c>
      <c r="L2" s="25"/>
      <c r="M2" s="25"/>
      <c r="N2" s="37" t="s">
        <v>294</v>
      </c>
      <c r="O2" s="25" t="s">
        <v>6</v>
      </c>
      <c r="P2" s="25"/>
      <c r="Q2" s="25"/>
      <c r="R2" s="25" t="s">
        <v>7</v>
      </c>
      <c r="S2" s="25"/>
      <c r="T2" s="25"/>
      <c r="U2" s="25" t="s">
        <v>8</v>
      </c>
      <c r="V2" s="25"/>
      <c r="W2" s="25"/>
      <c r="X2" s="25" t="s">
        <v>9</v>
      </c>
      <c r="Y2" s="25"/>
      <c r="Z2" s="25"/>
      <c r="AA2" s="37" t="s">
        <v>294</v>
      </c>
      <c r="AB2" s="25" t="s">
        <v>250</v>
      </c>
      <c r="AC2" s="25"/>
      <c r="AD2" s="25"/>
      <c r="AE2" s="25" t="s">
        <v>10</v>
      </c>
      <c r="AF2" s="25"/>
      <c r="AG2" s="25"/>
      <c r="AH2" s="25" t="s">
        <v>11</v>
      </c>
      <c r="AI2" s="25"/>
      <c r="AJ2" s="25"/>
      <c r="AK2" s="25" t="s">
        <v>12</v>
      </c>
      <c r="AL2" s="25"/>
      <c r="AM2" s="25"/>
      <c r="AN2" s="37" t="s">
        <v>294</v>
      </c>
      <c r="AO2" s="25" t="s">
        <v>13</v>
      </c>
      <c r="AP2" s="25"/>
      <c r="AQ2" s="25"/>
      <c r="AR2" s="25" t="s">
        <v>14</v>
      </c>
      <c r="AS2" s="25"/>
      <c r="AT2" s="25"/>
      <c r="AU2" s="25" t="s">
        <v>15</v>
      </c>
      <c r="AV2" s="25"/>
      <c r="AW2" s="25"/>
      <c r="AX2" s="25" t="s">
        <v>16</v>
      </c>
      <c r="AY2" s="25"/>
      <c r="AZ2" s="26"/>
    </row>
    <row r="3" spans="1:52" s="7" customFormat="1" x14ac:dyDescent="0.2">
      <c r="A3" s="35" t="s">
        <v>251</v>
      </c>
      <c r="B3" s="8" t="s">
        <v>2</v>
      </c>
      <c r="C3" s="8" t="s">
        <v>18</v>
      </c>
      <c r="D3" s="8" t="s">
        <v>19</v>
      </c>
      <c r="E3" s="8" t="s">
        <v>2</v>
      </c>
      <c r="F3" s="8" t="s">
        <v>18</v>
      </c>
      <c r="G3" s="8" t="s">
        <v>19</v>
      </c>
      <c r="H3" s="8" t="s">
        <v>2</v>
      </c>
      <c r="I3" s="8" t="s">
        <v>18</v>
      </c>
      <c r="J3" s="8" t="s">
        <v>19</v>
      </c>
      <c r="K3" s="8" t="s">
        <v>2</v>
      </c>
      <c r="L3" s="8" t="s">
        <v>18</v>
      </c>
      <c r="M3" s="8" t="s">
        <v>19</v>
      </c>
      <c r="N3" s="35" t="s">
        <v>251</v>
      </c>
      <c r="O3" s="8" t="s">
        <v>2</v>
      </c>
      <c r="P3" s="8" t="s">
        <v>18</v>
      </c>
      <c r="Q3" s="8" t="s">
        <v>19</v>
      </c>
      <c r="R3" s="8" t="s">
        <v>2</v>
      </c>
      <c r="S3" s="8" t="s">
        <v>18</v>
      </c>
      <c r="T3" s="8" t="s">
        <v>19</v>
      </c>
      <c r="U3" s="8" t="s">
        <v>2</v>
      </c>
      <c r="V3" s="8" t="s">
        <v>18</v>
      </c>
      <c r="W3" s="8" t="s">
        <v>19</v>
      </c>
      <c r="X3" s="8" t="s">
        <v>2</v>
      </c>
      <c r="Y3" s="8" t="s">
        <v>18</v>
      </c>
      <c r="Z3" s="8" t="s">
        <v>19</v>
      </c>
      <c r="AA3" s="35" t="s">
        <v>251</v>
      </c>
      <c r="AB3" s="8" t="s">
        <v>2</v>
      </c>
      <c r="AC3" s="8" t="s">
        <v>18</v>
      </c>
      <c r="AD3" s="8" t="s">
        <v>19</v>
      </c>
      <c r="AE3" s="8" t="s">
        <v>2</v>
      </c>
      <c r="AF3" s="8" t="s">
        <v>18</v>
      </c>
      <c r="AG3" s="8" t="s">
        <v>19</v>
      </c>
      <c r="AH3" s="8" t="s">
        <v>2</v>
      </c>
      <c r="AI3" s="8" t="s">
        <v>18</v>
      </c>
      <c r="AJ3" s="8" t="s">
        <v>19</v>
      </c>
      <c r="AK3" s="8" t="s">
        <v>2</v>
      </c>
      <c r="AL3" s="8" t="s">
        <v>18</v>
      </c>
      <c r="AM3" s="8" t="s">
        <v>19</v>
      </c>
      <c r="AN3" s="35" t="s">
        <v>251</v>
      </c>
      <c r="AO3" s="8" t="s">
        <v>2</v>
      </c>
      <c r="AP3" s="8" t="s">
        <v>18</v>
      </c>
      <c r="AQ3" s="8" t="s">
        <v>19</v>
      </c>
      <c r="AR3" s="8" t="s">
        <v>2</v>
      </c>
      <c r="AS3" s="8" t="s">
        <v>18</v>
      </c>
      <c r="AT3" s="8" t="s">
        <v>19</v>
      </c>
      <c r="AU3" s="8" t="s">
        <v>2</v>
      </c>
      <c r="AV3" s="8" t="s">
        <v>18</v>
      </c>
      <c r="AW3" s="8" t="s">
        <v>19</v>
      </c>
      <c r="AX3" s="8" t="s">
        <v>2</v>
      </c>
      <c r="AY3" s="8" t="s">
        <v>18</v>
      </c>
      <c r="AZ3" s="9" t="s">
        <v>19</v>
      </c>
    </row>
    <row r="4" spans="1:52" x14ac:dyDescent="0.2">
      <c r="A4" s="36" t="s">
        <v>2</v>
      </c>
      <c r="B4" s="6">
        <v>715376</v>
      </c>
      <c r="C4" s="6">
        <v>362568</v>
      </c>
      <c r="D4" s="6">
        <v>352808</v>
      </c>
      <c r="E4" s="6">
        <v>197633</v>
      </c>
      <c r="F4" s="6">
        <v>99826</v>
      </c>
      <c r="G4" s="6">
        <v>97807</v>
      </c>
      <c r="H4" s="6">
        <v>13987</v>
      </c>
      <c r="I4" s="6">
        <v>7103</v>
      </c>
      <c r="J4" s="6">
        <v>6884</v>
      </c>
      <c r="K4" s="6">
        <v>40433</v>
      </c>
      <c r="L4" s="6">
        <v>20755</v>
      </c>
      <c r="M4" s="6">
        <v>19678</v>
      </c>
      <c r="N4" s="36" t="s">
        <v>2</v>
      </c>
      <c r="O4" s="6">
        <v>9805</v>
      </c>
      <c r="P4" s="6">
        <v>5053</v>
      </c>
      <c r="Q4" s="6">
        <v>4752</v>
      </c>
      <c r="R4" s="6">
        <v>14203</v>
      </c>
      <c r="S4" s="6">
        <v>7046</v>
      </c>
      <c r="T4" s="6">
        <v>7157</v>
      </c>
      <c r="U4" s="6">
        <v>16066</v>
      </c>
      <c r="V4" s="6">
        <v>8267</v>
      </c>
      <c r="W4" s="6">
        <v>7799</v>
      </c>
      <c r="X4" s="6">
        <v>74735</v>
      </c>
      <c r="Y4" s="6">
        <v>38077</v>
      </c>
      <c r="Z4" s="6">
        <v>36658</v>
      </c>
      <c r="AA4" s="36" t="s">
        <v>2</v>
      </c>
      <c r="AB4" s="6">
        <v>54431</v>
      </c>
      <c r="AC4" s="6">
        <v>27843</v>
      </c>
      <c r="AD4" s="6">
        <v>26588</v>
      </c>
      <c r="AE4" s="6">
        <v>100227</v>
      </c>
      <c r="AF4" s="6">
        <v>50424</v>
      </c>
      <c r="AG4" s="6">
        <v>49803</v>
      </c>
      <c r="AH4" s="6">
        <v>4836</v>
      </c>
      <c r="AI4" s="6">
        <v>2500</v>
      </c>
      <c r="AJ4" s="6">
        <v>2336</v>
      </c>
      <c r="AK4" s="6">
        <v>31285</v>
      </c>
      <c r="AL4" s="6">
        <v>16009</v>
      </c>
      <c r="AM4" s="6">
        <v>15276</v>
      </c>
      <c r="AN4" s="36" t="s">
        <v>2</v>
      </c>
      <c r="AO4" s="6">
        <v>97442</v>
      </c>
      <c r="AP4" s="6">
        <v>48895</v>
      </c>
      <c r="AQ4" s="6">
        <v>48547</v>
      </c>
      <c r="AR4" s="6">
        <v>13356</v>
      </c>
      <c r="AS4" s="6">
        <v>6823</v>
      </c>
      <c r="AT4" s="6">
        <v>6533</v>
      </c>
      <c r="AU4" s="6">
        <v>44249</v>
      </c>
      <c r="AV4" s="6">
        <v>22561</v>
      </c>
      <c r="AW4" s="6">
        <v>21688</v>
      </c>
      <c r="AX4" s="6">
        <v>2688</v>
      </c>
      <c r="AY4" s="6">
        <v>1386</v>
      </c>
      <c r="AZ4" s="6">
        <v>1302</v>
      </c>
    </row>
    <row r="5" spans="1:52" x14ac:dyDescent="0.2">
      <c r="A5" s="36">
        <v>0</v>
      </c>
      <c r="B5" s="6">
        <v>20303</v>
      </c>
      <c r="C5" s="6">
        <v>10436</v>
      </c>
      <c r="D5" s="6">
        <v>9867</v>
      </c>
      <c r="E5" s="6">
        <v>5237</v>
      </c>
      <c r="F5" s="6">
        <v>2675</v>
      </c>
      <c r="G5" s="6">
        <v>2562</v>
      </c>
      <c r="H5" s="6">
        <v>454</v>
      </c>
      <c r="I5" s="6">
        <v>227</v>
      </c>
      <c r="J5" s="6">
        <v>227</v>
      </c>
      <c r="K5" s="6">
        <v>1317</v>
      </c>
      <c r="L5" s="6">
        <v>691</v>
      </c>
      <c r="M5" s="6">
        <v>626</v>
      </c>
      <c r="N5" s="36">
        <v>0</v>
      </c>
      <c r="O5" s="6">
        <v>276</v>
      </c>
      <c r="P5" s="6">
        <v>134</v>
      </c>
      <c r="Q5" s="6">
        <v>142</v>
      </c>
      <c r="R5" s="6">
        <v>477</v>
      </c>
      <c r="S5" s="6">
        <v>238</v>
      </c>
      <c r="T5" s="6">
        <v>239</v>
      </c>
      <c r="U5" s="6">
        <v>492</v>
      </c>
      <c r="V5" s="6">
        <v>249</v>
      </c>
      <c r="W5" s="6">
        <v>243</v>
      </c>
      <c r="X5" s="6">
        <v>2180</v>
      </c>
      <c r="Y5" s="6">
        <v>1124</v>
      </c>
      <c r="Z5" s="6">
        <v>1056</v>
      </c>
      <c r="AA5" s="36">
        <v>0</v>
      </c>
      <c r="AB5" s="6">
        <v>1512</v>
      </c>
      <c r="AC5" s="6">
        <v>783</v>
      </c>
      <c r="AD5" s="6">
        <v>729</v>
      </c>
      <c r="AE5" s="6">
        <v>2881</v>
      </c>
      <c r="AF5" s="6">
        <v>1466</v>
      </c>
      <c r="AG5" s="6">
        <v>1415</v>
      </c>
      <c r="AH5" s="6">
        <v>168</v>
      </c>
      <c r="AI5" s="6">
        <v>93</v>
      </c>
      <c r="AJ5" s="6">
        <v>75</v>
      </c>
      <c r="AK5" s="6">
        <v>915</v>
      </c>
      <c r="AL5" s="6">
        <v>461</v>
      </c>
      <c r="AM5" s="6">
        <v>454</v>
      </c>
      <c r="AN5" s="36">
        <v>0</v>
      </c>
      <c r="AO5" s="6">
        <v>2643</v>
      </c>
      <c r="AP5" s="6">
        <v>1379</v>
      </c>
      <c r="AQ5" s="6">
        <v>1264</v>
      </c>
      <c r="AR5" s="6">
        <v>411</v>
      </c>
      <c r="AS5" s="6">
        <v>220</v>
      </c>
      <c r="AT5" s="6">
        <v>191</v>
      </c>
      <c r="AU5" s="6">
        <v>1276</v>
      </c>
      <c r="AV5" s="6">
        <v>666</v>
      </c>
      <c r="AW5" s="6">
        <v>610</v>
      </c>
      <c r="AX5" s="6">
        <v>64</v>
      </c>
      <c r="AY5" s="6">
        <v>30</v>
      </c>
      <c r="AZ5" s="6">
        <v>34</v>
      </c>
    </row>
    <row r="6" spans="1:52" x14ac:dyDescent="0.2">
      <c r="A6" s="36">
        <v>1</v>
      </c>
      <c r="B6" s="6">
        <v>19834</v>
      </c>
      <c r="C6" s="6">
        <v>10211</v>
      </c>
      <c r="D6" s="6">
        <v>9623</v>
      </c>
      <c r="E6" s="6">
        <v>5370</v>
      </c>
      <c r="F6" s="6">
        <v>2732</v>
      </c>
      <c r="G6" s="6">
        <v>2638</v>
      </c>
      <c r="H6" s="6">
        <v>413</v>
      </c>
      <c r="I6" s="6">
        <v>208</v>
      </c>
      <c r="J6" s="6">
        <v>205</v>
      </c>
      <c r="K6" s="6">
        <v>1168</v>
      </c>
      <c r="L6" s="6">
        <v>614</v>
      </c>
      <c r="M6" s="6">
        <v>554</v>
      </c>
      <c r="N6" s="36">
        <v>1</v>
      </c>
      <c r="O6" s="6">
        <v>319</v>
      </c>
      <c r="P6" s="6">
        <v>157</v>
      </c>
      <c r="Q6" s="6">
        <v>162</v>
      </c>
      <c r="R6" s="6">
        <v>477</v>
      </c>
      <c r="S6" s="6">
        <v>235</v>
      </c>
      <c r="T6" s="6">
        <v>242</v>
      </c>
      <c r="U6" s="6">
        <v>578</v>
      </c>
      <c r="V6" s="6">
        <v>306</v>
      </c>
      <c r="W6" s="6">
        <v>272</v>
      </c>
      <c r="X6" s="6">
        <v>2038</v>
      </c>
      <c r="Y6" s="6">
        <v>1032</v>
      </c>
      <c r="Z6" s="6">
        <v>1006</v>
      </c>
      <c r="AA6" s="36">
        <v>1</v>
      </c>
      <c r="AB6" s="6">
        <v>1456</v>
      </c>
      <c r="AC6" s="6">
        <v>789</v>
      </c>
      <c r="AD6" s="6">
        <v>667</v>
      </c>
      <c r="AE6" s="6">
        <v>2847</v>
      </c>
      <c r="AF6" s="6">
        <v>1496</v>
      </c>
      <c r="AG6" s="6">
        <v>1351</v>
      </c>
      <c r="AH6" s="6">
        <v>175</v>
      </c>
      <c r="AI6" s="6">
        <v>83</v>
      </c>
      <c r="AJ6" s="6">
        <v>92</v>
      </c>
      <c r="AK6" s="6">
        <v>971</v>
      </c>
      <c r="AL6" s="6">
        <v>491</v>
      </c>
      <c r="AM6" s="6">
        <v>480</v>
      </c>
      <c r="AN6" s="36">
        <v>1</v>
      </c>
      <c r="AO6" s="6">
        <v>2326</v>
      </c>
      <c r="AP6" s="6">
        <v>1175</v>
      </c>
      <c r="AQ6" s="6">
        <v>1151</v>
      </c>
      <c r="AR6" s="6">
        <v>406</v>
      </c>
      <c r="AS6" s="6">
        <v>218</v>
      </c>
      <c r="AT6" s="6">
        <v>188</v>
      </c>
      <c r="AU6" s="6">
        <v>1220</v>
      </c>
      <c r="AV6" s="6">
        <v>639</v>
      </c>
      <c r="AW6" s="6">
        <v>581</v>
      </c>
      <c r="AX6" s="6">
        <v>70</v>
      </c>
      <c r="AY6" s="6">
        <v>36</v>
      </c>
      <c r="AZ6" s="6">
        <v>34</v>
      </c>
    </row>
    <row r="7" spans="1:52" x14ac:dyDescent="0.2">
      <c r="A7" s="36">
        <v>2</v>
      </c>
      <c r="B7" s="6">
        <v>20450</v>
      </c>
      <c r="C7" s="6">
        <v>10521</v>
      </c>
      <c r="D7" s="6">
        <v>9929</v>
      </c>
      <c r="E7" s="6">
        <v>5493</v>
      </c>
      <c r="F7" s="6">
        <v>2776</v>
      </c>
      <c r="G7" s="6">
        <v>2717</v>
      </c>
      <c r="H7" s="6">
        <v>465</v>
      </c>
      <c r="I7" s="6">
        <v>249</v>
      </c>
      <c r="J7" s="6">
        <v>216</v>
      </c>
      <c r="K7" s="6">
        <v>1223</v>
      </c>
      <c r="L7" s="6">
        <v>624</v>
      </c>
      <c r="M7" s="6">
        <v>599</v>
      </c>
      <c r="N7" s="36">
        <v>2</v>
      </c>
      <c r="O7" s="6">
        <v>275</v>
      </c>
      <c r="P7" s="6">
        <v>152</v>
      </c>
      <c r="Q7" s="6">
        <v>123</v>
      </c>
      <c r="R7" s="6">
        <v>516</v>
      </c>
      <c r="S7" s="6">
        <v>263</v>
      </c>
      <c r="T7" s="6">
        <v>253</v>
      </c>
      <c r="U7" s="6">
        <v>546</v>
      </c>
      <c r="V7" s="6">
        <v>297</v>
      </c>
      <c r="W7" s="6">
        <v>249</v>
      </c>
      <c r="X7" s="6">
        <v>2144</v>
      </c>
      <c r="Y7" s="6">
        <v>1101</v>
      </c>
      <c r="Z7" s="6">
        <v>1043</v>
      </c>
      <c r="AA7" s="36">
        <v>2</v>
      </c>
      <c r="AB7" s="6">
        <v>1534</v>
      </c>
      <c r="AC7" s="6">
        <v>795</v>
      </c>
      <c r="AD7" s="6">
        <v>739</v>
      </c>
      <c r="AE7" s="6">
        <v>2921</v>
      </c>
      <c r="AF7" s="6">
        <v>1473</v>
      </c>
      <c r="AG7" s="6">
        <v>1448</v>
      </c>
      <c r="AH7" s="6">
        <v>171</v>
      </c>
      <c r="AI7" s="6">
        <v>88</v>
      </c>
      <c r="AJ7" s="6">
        <v>83</v>
      </c>
      <c r="AK7" s="6">
        <v>977</v>
      </c>
      <c r="AL7" s="6">
        <v>551</v>
      </c>
      <c r="AM7" s="6">
        <v>426</v>
      </c>
      <c r="AN7" s="36">
        <v>2</v>
      </c>
      <c r="AO7" s="6">
        <v>2445</v>
      </c>
      <c r="AP7" s="6">
        <v>1239</v>
      </c>
      <c r="AQ7" s="6">
        <v>1206</v>
      </c>
      <c r="AR7" s="6">
        <v>407</v>
      </c>
      <c r="AS7" s="6">
        <v>210</v>
      </c>
      <c r="AT7" s="6">
        <v>197</v>
      </c>
      <c r="AU7" s="6">
        <v>1265</v>
      </c>
      <c r="AV7" s="6">
        <v>665</v>
      </c>
      <c r="AW7" s="6">
        <v>600</v>
      </c>
      <c r="AX7" s="6">
        <v>68</v>
      </c>
      <c r="AY7" s="6">
        <v>38</v>
      </c>
      <c r="AZ7" s="6">
        <v>30</v>
      </c>
    </row>
    <row r="8" spans="1:52" x14ac:dyDescent="0.2">
      <c r="A8" s="36">
        <v>3</v>
      </c>
      <c r="B8" s="6">
        <v>20326</v>
      </c>
      <c r="C8" s="6">
        <v>10454</v>
      </c>
      <c r="D8" s="6">
        <v>9872</v>
      </c>
      <c r="E8" s="6">
        <v>5520</v>
      </c>
      <c r="F8" s="6">
        <v>2803</v>
      </c>
      <c r="G8" s="6">
        <v>2717</v>
      </c>
      <c r="H8" s="6">
        <v>437</v>
      </c>
      <c r="I8" s="6">
        <v>218</v>
      </c>
      <c r="J8" s="6">
        <v>219</v>
      </c>
      <c r="K8" s="6">
        <v>1221</v>
      </c>
      <c r="L8" s="6">
        <v>616</v>
      </c>
      <c r="M8" s="6">
        <v>605</v>
      </c>
      <c r="N8" s="36">
        <v>3</v>
      </c>
      <c r="O8" s="6">
        <v>286</v>
      </c>
      <c r="P8" s="6">
        <v>134</v>
      </c>
      <c r="Q8" s="6">
        <v>152</v>
      </c>
      <c r="R8" s="6">
        <v>471</v>
      </c>
      <c r="S8" s="6">
        <v>255</v>
      </c>
      <c r="T8" s="6">
        <v>216</v>
      </c>
      <c r="U8" s="6">
        <v>530</v>
      </c>
      <c r="V8" s="6">
        <v>278</v>
      </c>
      <c r="W8" s="6">
        <v>252</v>
      </c>
      <c r="X8" s="6">
        <v>2122</v>
      </c>
      <c r="Y8" s="6">
        <v>1095</v>
      </c>
      <c r="Z8" s="6">
        <v>1027</v>
      </c>
      <c r="AA8" s="36">
        <v>3</v>
      </c>
      <c r="AB8" s="6">
        <v>1530</v>
      </c>
      <c r="AC8" s="6">
        <v>800</v>
      </c>
      <c r="AD8" s="6">
        <v>730</v>
      </c>
      <c r="AE8" s="6">
        <v>2804</v>
      </c>
      <c r="AF8" s="6">
        <v>1457</v>
      </c>
      <c r="AG8" s="6">
        <v>1347</v>
      </c>
      <c r="AH8" s="6">
        <v>159</v>
      </c>
      <c r="AI8" s="6">
        <v>85</v>
      </c>
      <c r="AJ8" s="6">
        <v>74</v>
      </c>
      <c r="AK8" s="6">
        <v>957</v>
      </c>
      <c r="AL8" s="6">
        <v>506</v>
      </c>
      <c r="AM8" s="6">
        <v>451</v>
      </c>
      <c r="AN8" s="36">
        <v>3</v>
      </c>
      <c r="AO8" s="6">
        <v>2557</v>
      </c>
      <c r="AP8" s="6">
        <v>1296</v>
      </c>
      <c r="AQ8" s="6">
        <v>1261</v>
      </c>
      <c r="AR8" s="6">
        <v>410</v>
      </c>
      <c r="AS8" s="6">
        <v>232</v>
      </c>
      <c r="AT8" s="6">
        <v>178</v>
      </c>
      <c r="AU8" s="6">
        <v>1249</v>
      </c>
      <c r="AV8" s="6">
        <v>639</v>
      </c>
      <c r="AW8" s="6">
        <v>610</v>
      </c>
      <c r="AX8" s="6">
        <v>73</v>
      </c>
      <c r="AY8" s="6">
        <v>40</v>
      </c>
      <c r="AZ8" s="6">
        <v>33</v>
      </c>
    </row>
    <row r="9" spans="1:52" x14ac:dyDescent="0.2">
      <c r="A9" s="36">
        <v>4</v>
      </c>
      <c r="B9" s="6">
        <v>20373</v>
      </c>
      <c r="C9" s="6">
        <v>10422</v>
      </c>
      <c r="D9" s="6">
        <v>9951</v>
      </c>
      <c r="E9" s="6">
        <v>5825</v>
      </c>
      <c r="F9" s="6">
        <v>2974</v>
      </c>
      <c r="G9" s="6">
        <v>2851</v>
      </c>
      <c r="H9" s="6">
        <v>446</v>
      </c>
      <c r="I9" s="6">
        <v>249</v>
      </c>
      <c r="J9" s="6">
        <v>197</v>
      </c>
      <c r="K9" s="6">
        <v>1225</v>
      </c>
      <c r="L9" s="6">
        <v>609</v>
      </c>
      <c r="M9" s="6">
        <v>616</v>
      </c>
      <c r="N9" s="36">
        <v>4</v>
      </c>
      <c r="O9" s="6">
        <v>271</v>
      </c>
      <c r="P9" s="6">
        <v>142</v>
      </c>
      <c r="Q9" s="6">
        <v>129</v>
      </c>
      <c r="R9" s="6">
        <v>401</v>
      </c>
      <c r="S9" s="6">
        <v>213</v>
      </c>
      <c r="T9" s="6">
        <v>188</v>
      </c>
      <c r="U9" s="6">
        <v>494</v>
      </c>
      <c r="V9" s="6">
        <v>256</v>
      </c>
      <c r="W9" s="6">
        <v>238</v>
      </c>
      <c r="X9" s="6">
        <v>2136</v>
      </c>
      <c r="Y9" s="6">
        <v>1074</v>
      </c>
      <c r="Z9" s="6">
        <v>1062</v>
      </c>
      <c r="AA9" s="36">
        <v>4</v>
      </c>
      <c r="AB9" s="6">
        <v>1554</v>
      </c>
      <c r="AC9" s="6">
        <v>811</v>
      </c>
      <c r="AD9" s="6">
        <v>743</v>
      </c>
      <c r="AE9" s="6">
        <v>2851</v>
      </c>
      <c r="AF9" s="6">
        <v>1439</v>
      </c>
      <c r="AG9" s="6">
        <v>1412</v>
      </c>
      <c r="AH9" s="6">
        <v>180</v>
      </c>
      <c r="AI9" s="6">
        <v>94</v>
      </c>
      <c r="AJ9" s="6">
        <v>86</v>
      </c>
      <c r="AK9" s="6">
        <v>879</v>
      </c>
      <c r="AL9" s="6">
        <v>448</v>
      </c>
      <c r="AM9" s="6">
        <v>431</v>
      </c>
      <c r="AN9" s="36">
        <v>4</v>
      </c>
      <c r="AO9" s="6">
        <v>2405</v>
      </c>
      <c r="AP9" s="6">
        <v>1220</v>
      </c>
      <c r="AQ9" s="6">
        <v>1185</v>
      </c>
      <c r="AR9" s="6">
        <v>388</v>
      </c>
      <c r="AS9" s="6">
        <v>203</v>
      </c>
      <c r="AT9" s="6">
        <v>185</v>
      </c>
      <c r="AU9" s="6">
        <v>1246</v>
      </c>
      <c r="AV9" s="6">
        <v>648</v>
      </c>
      <c r="AW9" s="6">
        <v>598</v>
      </c>
      <c r="AX9" s="6">
        <v>72</v>
      </c>
      <c r="AY9" s="6">
        <v>42</v>
      </c>
      <c r="AZ9" s="6">
        <v>30</v>
      </c>
    </row>
    <row r="10" spans="1:52" x14ac:dyDescent="0.2">
      <c r="A10" s="36">
        <v>5</v>
      </c>
      <c r="B10" s="6">
        <v>20043</v>
      </c>
      <c r="C10" s="6">
        <v>10310</v>
      </c>
      <c r="D10" s="6">
        <v>9733</v>
      </c>
      <c r="E10" s="6">
        <v>5620</v>
      </c>
      <c r="F10" s="6">
        <v>2822</v>
      </c>
      <c r="G10" s="6">
        <v>2798</v>
      </c>
      <c r="H10" s="6">
        <v>386</v>
      </c>
      <c r="I10" s="6">
        <v>195</v>
      </c>
      <c r="J10" s="6">
        <v>191</v>
      </c>
      <c r="K10" s="6">
        <v>1171</v>
      </c>
      <c r="L10" s="6">
        <v>585</v>
      </c>
      <c r="M10" s="6">
        <v>586</v>
      </c>
      <c r="N10" s="36">
        <v>5</v>
      </c>
      <c r="O10" s="6">
        <v>300</v>
      </c>
      <c r="P10" s="6">
        <v>156</v>
      </c>
      <c r="Q10" s="6">
        <v>144</v>
      </c>
      <c r="R10" s="6">
        <v>467</v>
      </c>
      <c r="S10" s="6">
        <v>249</v>
      </c>
      <c r="T10" s="6">
        <v>218</v>
      </c>
      <c r="U10" s="6">
        <v>479</v>
      </c>
      <c r="V10" s="6">
        <v>233</v>
      </c>
      <c r="W10" s="6">
        <v>246</v>
      </c>
      <c r="X10" s="6">
        <v>2228</v>
      </c>
      <c r="Y10" s="6">
        <v>1156</v>
      </c>
      <c r="Z10" s="6">
        <v>1072</v>
      </c>
      <c r="AA10" s="36">
        <v>5</v>
      </c>
      <c r="AB10" s="6">
        <v>1494</v>
      </c>
      <c r="AC10" s="6">
        <v>748</v>
      </c>
      <c r="AD10" s="6">
        <v>746</v>
      </c>
      <c r="AE10" s="6">
        <v>2850</v>
      </c>
      <c r="AF10" s="6">
        <v>1519</v>
      </c>
      <c r="AG10" s="6">
        <v>1331</v>
      </c>
      <c r="AH10" s="6">
        <v>142</v>
      </c>
      <c r="AI10" s="6">
        <v>68</v>
      </c>
      <c r="AJ10" s="6">
        <v>74</v>
      </c>
      <c r="AK10" s="6">
        <v>891</v>
      </c>
      <c r="AL10" s="6">
        <v>464</v>
      </c>
      <c r="AM10" s="6">
        <v>427</v>
      </c>
      <c r="AN10" s="36">
        <v>5</v>
      </c>
      <c r="AO10" s="6">
        <v>2369</v>
      </c>
      <c r="AP10" s="6">
        <v>1266</v>
      </c>
      <c r="AQ10" s="6">
        <v>1103</v>
      </c>
      <c r="AR10" s="6">
        <v>389</v>
      </c>
      <c r="AS10" s="6">
        <v>209</v>
      </c>
      <c r="AT10" s="6">
        <v>180</v>
      </c>
      <c r="AU10" s="6">
        <v>1190</v>
      </c>
      <c r="AV10" s="6">
        <v>602</v>
      </c>
      <c r="AW10" s="6">
        <v>588</v>
      </c>
      <c r="AX10" s="6">
        <v>67</v>
      </c>
      <c r="AY10" s="6">
        <v>38</v>
      </c>
      <c r="AZ10" s="6">
        <v>29</v>
      </c>
    </row>
    <row r="11" spans="1:52" x14ac:dyDescent="0.2">
      <c r="A11" s="36">
        <v>6</v>
      </c>
      <c r="B11" s="6">
        <v>19934</v>
      </c>
      <c r="C11" s="6">
        <v>10150</v>
      </c>
      <c r="D11" s="6">
        <v>9784</v>
      </c>
      <c r="E11" s="6">
        <v>5378</v>
      </c>
      <c r="F11" s="6">
        <v>2740</v>
      </c>
      <c r="G11" s="6">
        <v>2638</v>
      </c>
      <c r="H11" s="6">
        <v>409</v>
      </c>
      <c r="I11" s="6">
        <v>199</v>
      </c>
      <c r="J11" s="6">
        <v>210</v>
      </c>
      <c r="K11" s="6">
        <v>1176</v>
      </c>
      <c r="L11" s="6">
        <v>600</v>
      </c>
      <c r="M11" s="6">
        <v>576</v>
      </c>
      <c r="N11" s="36">
        <v>6</v>
      </c>
      <c r="O11" s="6">
        <v>309</v>
      </c>
      <c r="P11" s="6">
        <v>145</v>
      </c>
      <c r="Q11" s="6">
        <v>164</v>
      </c>
      <c r="R11" s="6">
        <v>422</v>
      </c>
      <c r="S11" s="6">
        <v>211</v>
      </c>
      <c r="T11" s="6">
        <v>211</v>
      </c>
      <c r="U11" s="6">
        <v>492</v>
      </c>
      <c r="V11" s="6">
        <v>236</v>
      </c>
      <c r="W11" s="6">
        <v>256</v>
      </c>
      <c r="X11" s="6">
        <v>2095</v>
      </c>
      <c r="Y11" s="6">
        <v>1080</v>
      </c>
      <c r="Z11" s="6">
        <v>1015</v>
      </c>
      <c r="AA11" s="36">
        <v>6</v>
      </c>
      <c r="AB11" s="6">
        <v>1515</v>
      </c>
      <c r="AC11" s="6">
        <v>805</v>
      </c>
      <c r="AD11" s="6">
        <v>710</v>
      </c>
      <c r="AE11" s="6">
        <v>2840</v>
      </c>
      <c r="AF11" s="6">
        <v>1452</v>
      </c>
      <c r="AG11" s="6">
        <v>1388</v>
      </c>
      <c r="AH11" s="6">
        <v>156</v>
      </c>
      <c r="AI11" s="6">
        <v>82</v>
      </c>
      <c r="AJ11" s="6">
        <v>74</v>
      </c>
      <c r="AK11" s="6">
        <v>952</v>
      </c>
      <c r="AL11" s="6">
        <v>484</v>
      </c>
      <c r="AM11" s="6">
        <v>468</v>
      </c>
      <c r="AN11" s="36">
        <v>6</v>
      </c>
      <c r="AO11" s="6">
        <v>2503</v>
      </c>
      <c r="AP11" s="6">
        <v>1277</v>
      </c>
      <c r="AQ11" s="6">
        <v>1226</v>
      </c>
      <c r="AR11" s="6">
        <v>407</v>
      </c>
      <c r="AS11" s="6">
        <v>201</v>
      </c>
      <c r="AT11" s="6">
        <v>206</v>
      </c>
      <c r="AU11" s="6">
        <v>1203</v>
      </c>
      <c r="AV11" s="6">
        <v>604</v>
      </c>
      <c r="AW11" s="6">
        <v>599</v>
      </c>
      <c r="AX11" s="6">
        <v>77</v>
      </c>
      <c r="AY11" s="6">
        <v>34</v>
      </c>
      <c r="AZ11" s="6">
        <v>43</v>
      </c>
    </row>
    <row r="12" spans="1:52" x14ac:dyDescent="0.2">
      <c r="A12" s="36">
        <v>7</v>
      </c>
      <c r="B12" s="6">
        <v>18843</v>
      </c>
      <c r="C12" s="6">
        <v>9763</v>
      </c>
      <c r="D12" s="6">
        <v>9080</v>
      </c>
      <c r="E12" s="6">
        <v>5154</v>
      </c>
      <c r="F12" s="6">
        <v>2627</v>
      </c>
      <c r="G12" s="6">
        <v>2527</v>
      </c>
      <c r="H12" s="6">
        <v>412</v>
      </c>
      <c r="I12" s="6">
        <v>236</v>
      </c>
      <c r="J12" s="6">
        <v>176</v>
      </c>
      <c r="K12" s="6">
        <v>1129</v>
      </c>
      <c r="L12" s="6">
        <v>579</v>
      </c>
      <c r="M12" s="6">
        <v>550</v>
      </c>
      <c r="N12" s="36">
        <v>7</v>
      </c>
      <c r="O12" s="6">
        <v>282</v>
      </c>
      <c r="P12" s="6">
        <v>168</v>
      </c>
      <c r="Q12" s="6">
        <v>114</v>
      </c>
      <c r="R12" s="6">
        <v>424</v>
      </c>
      <c r="S12" s="6">
        <v>233</v>
      </c>
      <c r="T12" s="6">
        <v>191</v>
      </c>
      <c r="U12" s="6">
        <v>450</v>
      </c>
      <c r="V12" s="6">
        <v>244</v>
      </c>
      <c r="W12" s="6">
        <v>206</v>
      </c>
      <c r="X12" s="6">
        <v>2042</v>
      </c>
      <c r="Y12" s="6">
        <v>1043</v>
      </c>
      <c r="Z12" s="6">
        <v>999</v>
      </c>
      <c r="AA12" s="36">
        <v>7</v>
      </c>
      <c r="AB12" s="6">
        <v>1415</v>
      </c>
      <c r="AC12" s="6">
        <v>724</v>
      </c>
      <c r="AD12" s="6">
        <v>691</v>
      </c>
      <c r="AE12" s="6">
        <v>2741</v>
      </c>
      <c r="AF12" s="6">
        <v>1417</v>
      </c>
      <c r="AG12" s="6">
        <v>1324</v>
      </c>
      <c r="AH12" s="6">
        <v>150</v>
      </c>
      <c r="AI12" s="6">
        <v>81</v>
      </c>
      <c r="AJ12" s="6">
        <v>69</v>
      </c>
      <c r="AK12" s="6">
        <v>824</v>
      </c>
      <c r="AL12" s="6">
        <v>431</v>
      </c>
      <c r="AM12" s="6">
        <v>393</v>
      </c>
      <c r="AN12" s="36">
        <v>7</v>
      </c>
      <c r="AO12" s="6">
        <v>2315</v>
      </c>
      <c r="AP12" s="6">
        <v>1178</v>
      </c>
      <c r="AQ12" s="6">
        <v>1137</v>
      </c>
      <c r="AR12" s="6">
        <v>309</v>
      </c>
      <c r="AS12" s="6">
        <v>161</v>
      </c>
      <c r="AT12" s="6">
        <v>148</v>
      </c>
      <c r="AU12" s="6">
        <v>1121</v>
      </c>
      <c r="AV12" s="6">
        <v>598</v>
      </c>
      <c r="AW12" s="6">
        <v>523</v>
      </c>
      <c r="AX12" s="6">
        <v>75</v>
      </c>
      <c r="AY12" s="6">
        <v>43</v>
      </c>
      <c r="AZ12" s="6">
        <v>32</v>
      </c>
    </row>
    <row r="13" spans="1:52" x14ac:dyDescent="0.2">
      <c r="A13" s="36">
        <v>8</v>
      </c>
      <c r="B13" s="6">
        <v>17576</v>
      </c>
      <c r="C13" s="6">
        <v>8936</v>
      </c>
      <c r="D13" s="6">
        <v>8640</v>
      </c>
      <c r="E13" s="6">
        <v>4901</v>
      </c>
      <c r="F13" s="6">
        <v>2501</v>
      </c>
      <c r="G13" s="6">
        <v>2400</v>
      </c>
      <c r="H13" s="6">
        <v>386</v>
      </c>
      <c r="I13" s="6">
        <v>202</v>
      </c>
      <c r="J13" s="6">
        <v>184</v>
      </c>
      <c r="K13" s="6">
        <v>1021</v>
      </c>
      <c r="L13" s="6">
        <v>536</v>
      </c>
      <c r="M13" s="6">
        <v>485</v>
      </c>
      <c r="N13" s="36">
        <v>8</v>
      </c>
      <c r="O13" s="6">
        <v>267</v>
      </c>
      <c r="P13" s="6">
        <v>131</v>
      </c>
      <c r="Q13" s="6">
        <v>136</v>
      </c>
      <c r="R13" s="6">
        <v>401</v>
      </c>
      <c r="S13" s="6">
        <v>197</v>
      </c>
      <c r="T13" s="6">
        <v>204</v>
      </c>
      <c r="U13" s="6">
        <v>439</v>
      </c>
      <c r="V13" s="6">
        <v>218</v>
      </c>
      <c r="W13" s="6">
        <v>221</v>
      </c>
      <c r="X13" s="6">
        <v>1820</v>
      </c>
      <c r="Y13" s="6">
        <v>944</v>
      </c>
      <c r="Z13" s="6">
        <v>876</v>
      </c>
      <c r="AA13" s="36">
        <v>8</v>
      </c>
      <c r="AB13" s="6">
        <v>1368</v>
      </c>
      <c r="AC13" s="6">
        <v>698</v>
      </c>
      <c r="AD13" s="6">
        <v>670</v>
      </c>
      <c r="AE13" s="6">
        <v>2455</v>
      </c>
      <c r="AF13" s="6">
        <v>1257</v>
      </c>
      <c r="AG13" s="6">
        <v>1198</v>
      </c>
      <c r="AH13" s="6">
        <v>111</v>
      </c>
      <c r="AI13" s="6">
        <v>49</v>
      </c>
      <c r="AJ13" s="6">
        <v>62</v>
      </c>
      <c r="AK13" s="6">
        <v>766</v>
      </c>
      <c r="AL13" s="6">
        <v>378</v>
      </c>
      <c r="AM13" s="6">
        <v>388</v>
      </c>
      <c r="AN13" s="36">
        <v>8</v>
      </c>
      <c r="AO13" s="6">
        <v>2143</v>
      </c>
      <c r="AP13" s="6">
        <v>1084</v>
      </c>
      <c r="AQ13" s="6">
        <v>1059</v>
      </c>
      <c r="AR13" s="6">
        <v>322</v>
      </c>
      <c r="AS13" s="6">
        <v>154</v>
      </c>
      <c r="AT13" s="6">
        <v>168</v>
      </c>
      <c r="AU13" s="6">
        <v>1092</v>
      </c>
      <c r="AV13" s="6">
        <v>548</v>
      </c>
      <c r="AW13" s="6">
        <v>544</v>
      </c>
      <c r="AX13" s="6">
        <v>84</v>
      </c>
      <c r="AY13" s="6">
        <v>39</v>
      </c>
      <c r="AZ13" s="6">
        <v>45</v>
      </c>
    </row>
    <row r="14" spans="1:52" x14ac:dyDescent="0.2">
      <c r="A14" s="36">
        <v>9</v>
      </c>
      <c r="B14" s="6">
        <v>16756</v>
      </c>
      <c r="C14" s="6">
        <v>8691</v>
      </c>
      <c r="D14" s="6">
        <v>8065</v>
      </c>
      <c r="E14" s="6">
        <v>4619</v>
      </c>
      <c r="F14" s="6">
        <v>2379</v>
      </c>
      <c r="G14" s="6">
        <v>2240</v>
      </c>
      <c r="H14" s="6">
        <v>330</v>
      </c>
      <c r="I14" s="6">
        <v>179</v>
      </c>
      <c r="J14" s="6">
        <v>151</v>
      </c>
      <c r="K14" s="6">
        <v>1020</v>
      </c>
      <c r="L14" s="6">
        <v>548</v>
      </c>
      <c r="M14" s="6">
        <v>472</v>
      </c>
      <c r="N14" s="36">
        <v>9</v>
      </c>
      <c r="O14" s="6">
        <v>257</v>
      </c>
      <c r="P14" s="6">
        <v>137</v>
      </c>
      <c r="Q14" s="6">
        <v>120</v>
      </c>
      <c r="R14" s="6">
        <v>369</v>
      </c>
      <c r="S14" s="6">
        <v>196</v>
      </c>
      <c r="T14" s="6">
        <v>173</v>
      </c>
      <c r="U14" s="6">
        <v>430</v>
      </c>
      <c r="V14" s="6">
        <v>218</v>
      </c>
      <c r="W14" s="6">
        <v>212</v>
      </c>
      <c r="X14" s="6">
        <v>1764</v>
      </c>
      <c r="Y14" s="6">
        <v>925</v>
      </c>
      <c r="Z14" s="6">
        <v>839</v>
      </c>
      <c r="AA14" s="36">
        <v>9</v>
      </c>
      <c r="AB14" s="6">
        <v>1300</v>
      </c>
      <c r="AC14" s="6">
        <v>675</v>
      </c>
      <c r="AD14" s="6">
        <v>625</v>
      </c>
      <c r="AE14" s="6">
        <v>2311</v>
      </c>
      <c r="AF14" s="6">
        <v>1190</v>
      </c>
      <c r="AG14" s="6">
        <v>1121</v>
      </c>
      <c r="AH14" s="6">
        <v>114</v>
      </c>
      <c r="AI14" s="6">
        <v>63</v>
      </c>
      <c r="AJ14" s="6">
        <v>51</v>
      </c>
      <c r="AK14" s="6">
        <v>761</v>
      </c>
      <c r="AL14" s="6">
        <v>399</v>
      </c>
      <c r="AM14" s="6">
        <v>362</v>
      </c>
      <c r="AN14" s="36">
        <v>9</v>
      </c>
      <c r="AO14" s="6">
        <v>2026</v>
      </c>
      <c r="AP14" s="6">
        <v>1011</v>
      </c>
      <c r="AQ14" s="6">
        <v>1015</v>
      </c>
      <c r="AR14" s="6">
        <v>311</v>
      </c>
      <c r="AS14" s="6">
        <v>164</v>
      </c>
      <c r="AT14" s="6">
        <v>147</v>
      </c>
      <c r="AU14" s="6">
        <v>1064</v>
      </c>
      <c r="AV14" s="6">
        <v>558</v>
      </c>
      <c r="AW14" s="6">
        <v>506</v>
      </c>
      <c r="AX14" s="6">
        <v>80</v>
      </c>
      <c r="AY14" s="6">
        <v>49</v>
      </c>
      <c r="AZ14" s="6">
        <v>31</v>
      </c>
    </row>
    <row r="15" spans="1:52" x14ac:dyDescent="0.2">
      <c r="A15" s="36">
        <v>10</v>
      </c>
      <c r="B15" s="6">
        <v>16516</v>
      </c>
      <c r="C15" s="6">
        <v>8316</v>
      </c>
      <c r="D15" s="6">
        <v>8200</v>
      </c>
      <c r="E15" s="6">
        <v>4556</v>
      </c>
      <c r="F15" s="6">
        <v>2250</v>
      </c>
      <c r="G15" s="6">
        <v>2306</v>
      </c>
      <c r="H15" s="6">
        <v>353</v>
      </c>
      <c r="I15" s="6">
        <v>161</v>
      </c>
      <c r="J15" s="6">
        <v>192</v>
      </c>
      <c r="K15" s="6">
        <v>953</v>
      </c>
      <c r="L15" s="6">
        <v>482</v>
      </c>
      <c r="M15" s="6">
        <v>471</v>
      </c>
      <c r="N15" s="36">
        <v>10</v>
      </c>
      <c r="O15" s="6">
        <v>232</v>
      </c>
      <c r="P15" s="6">
        <v>114</v>
      </c>
      <c r="Q15" s="6">
        <v>118</v>
      </c>
      <c r="R15" s="6">
        <v>381</v>
      </c>
      <c r="S15" s="6">
        <v>189</v>
      </c>
      <c r="T15" s="6">
        <v>192</v>
      </c>
      <c r="U15" s="6">
        <v>384</v>
      </c>
      <c r="V15" s="6">
        <v>198</v>
      </c>
      <c r="W15" s="6">
        <v>186</v>
      </c>
      <c r="X15" s="6">
        <v>1704</v>
      </c>
      <c r="Y15" s="6">
        <v>897</v>
      </c>
      <c r="Z15" s="6">
        <v>807</v>
      </c>
      <c r="AA15" s="36">
        <v>10</v>
      </c>
      <c r="AB15" s="6">
        <v>1333</v>
      </c>
      <c r="AC15" s="6">
        <v>686</v>
      </c>
      <c r="AD15" s="6">
        <v>647</v>
      </c>
      <c r="AE15" s="6">
        <v>2362</v>
      </c>
      <c r="AF15" s="6">
        <v>1162</v>
      </c>
      <c r="AG15" s="6">
        <v>1200</v>
      </c>
      <c r="AH15" s="6">
        <v>141</v>
      </c>
      <c r="AI15" s="6">
        <v>77</v>
      </c>
      <c r="AJ15" s="6">
        <v>64</v>
      </c>
      <c r="AK15" s="6">
        <v>728</v>
      </c>
      <c r="AL15" s="6">
        <v>378</v>
      </c>
      <c r="AM15" s="6">
        <v>350</v>
      </c>
      <c r="AN15" s="36">
        <v>10</v>
      </c>
      <c r="AO15" s="6">
        <v>1997</v>
      </c>
      <c r="AP15" s="6">
        <v>1020</v>
      </c>
      <c r="AQ15" s="6">
        <v>977</v>
      </c>
      <c r="AR15" s="6">
        <v>280</v>
      </c>
      <c r="AS15" s="6">
        <v>147</v>
      </c>
      <c r="AT15" s="6">
        <v>133</v>
      </c>
      <c r="AU15" s="6">
        <v>1038</v>
      </c>
      <c r="AV15" s="6">
        <v>517</v>
      </c>
      <c r="AW15" s="6">
        <v>521</v>
      </c>
      <c r="AX15" s="6">
        <v>74</v>
      </c>
      <c r="AY15" s="6">
        <v>38</v>
      </c>
      <c r="AZ15" s="6">
        <v>36</v>
      </c>
    </row>
    <row r="16" spans="1:52" x14ac:dyDescent="0.2">
      <c r="A16" s="36">
        <v>11</v>
      </c>
      <c r="B16" s="6">
        <v>16266</v>
      </c>
      <c r="C16" s="6">
        <v>8341</v>
      </c>
      <c r="D16" s="6">
        <v>7925</v>
      </c>
      <c r="E16" s="6">
        <v>4294</v>
      </c>
      <c r="F16" s="6">
        <v>2201</v>
      </c>
      <c r="G16" s="6">
        <v>2093</v>
      </c>
      <c r="H16" s="6">
        <v>358</v>
      </c>
      <c r="I16" s="6">
        <v>195</v>
      </c>
      <c r="J16" s="6">
        <v>163</v>
      </c>
      <c r="K16" s="6">
        <v>1017</v>
      </c>
      <c r="L16" s="6">
        <v>514</v>
      </c>
      <c r="M16" s="6">
        <v>503</v>
      </c>
      <c r="N16" s="36">
        <v>11</v>
      </c>
      <c r="O16" s="6">
        <v>228</v>
      </c>
      <c r="P16" s="6">
        <v>114</v>
      </c>
      <c r="Q16" s="6">
        <v>114</v>
      </c>
      <c r="R16" s="6">
        <v>390</v>
      </c>
      <c r="S16" s="6">
        <v>204</v>
      </c>
      <c r="T16" s="6">
        <v>186</v>
      </c>
      <c r="U16" s="6">
        <v>373</v>
      </c>
      <c r="V16" s="6">
        <v>199</v>
      </c>
      <c r="W16" s="6">
        <v>174</v>
      </c>
      <c r="X16" s="6">
        <v>1743</v>
      </c>
      <c r="Y16" s="6">
        <v>903</v>
      </c>
      <c r="Z16" s="6">
        <v>840</v>
      </c>
      <c r="AA16" s="36">
        <v>11</v>
      </c>
      <c r="AB16" s="6">
        <v>1225</v>
      </c>
      <c r="AC16" s="6">
        <v>646</v>
      </c>
      <c r="AD16" s="6">
        <v>579</v>
      </c>
      <c r="AE16" s="6">
        <v>2332</v>
      </c>
      <c r="AF16" s="6">
        <v>1171</v>
      </c>
      <c r="AG16" s="6">
        <v>1161</v>
      </c>
      <c r="AH16" s="6">
        <v>102</v>
      </c>
      <c r="AI16" s="6">
        <v>56</v>
      </c>
      <c r="AJ16" s="6">
        <v>46</v>
      </c>
      <c r="AK16" s="6">
        <v>751</v>
      </c>
      <c r="AL16" s="6">
        <v>402</v>
      </c>
      <c r="AM16" s="6">
        <v>349</v>
      </c>
      <c r="AN16" s="36">
        <v>11</v>
      </c>
      <c r="AO16" s="6">
        <v>1996</v>
      </c>
      <c r="AP16" s="6">
        <v>1008</v>
      </c>
      <c r="AQ16" s="6">
        <v>988</v>
      </c>
      <c r="AR16" s="6">
        <v>332</v>
      </c>
      <c r="AS16" s="6">
        <v>177</v>
      </c>
      <c r="AT16" s="6">
        <v>155</v>
      </c>
      <c r="AU16" s="6">
        <v>1060</v>
      </c>
      <c r="AV16" s="6">
        <v>527</v>
      </c>
      <c r="AW16" s="6">
        <v>533</v>
      </c>
      <c r="AX16" s="6">
        <v>65</v>
      </c>
      <c r="AY16" s="6">
        <v>24</v>
      </c>
      <c r="AZ16" s="6">
        <v>41</v>
      </c>
    </row>
    <row r="17" spans="1:52" x14ac:dyDescent="0.2">
      <c r="A17" s="36">
        <v>12</v>
      </c>
      <c r="B17" s="6">
        <v>15906</v>
      </c>
      <c r="C17" s="6">
        <v>8178</v>
      </c>
      <c r="D17" s="6">
        <v>7728</v>
      </c>
      <c r="E17" s="6">
        <v>4282</v>
      </c>
      <c r="F17" s="6">
        <v>2219</v>
      </c>
      <c r="G17" s="6">
        <v>2063</v>
      </c>
      <c r="H17" s="6">
        <v>328</v>
      </c>
      <c r="I17" s="6">
        <v>179</v>
      </c>
      <c r="J17" s="6">
        <v>149</v>
      </c>
      <c r="K17" s="6">
        <v>934</v>
      </c>
      <c r="L17" s="6">
        <v>511</v>
      </c>
      <c r="M17" s="6">
        <v>423</v>
      </c>
      <c r="N17" s="36">
        <v>12</v>
      </c>
      <c r="O17" s="6">
        <v>236</v>
      </c>
      <c r="P17" s="6">
        <v>119</v>
      </c>
      <c r="Q17" s="6">
        <v>117</v>
      </c>
      <c r="R17" s="6">
        <v>350</v>
      </c>
      <c r="S17" s="6">
        <v>190</v>
      </c>
      <c r="T17" s="6">
        <v>160</v>
      </c>
      <c r="U17" s="6">
        <v>353</v>
      </c>
      <c r="V17" s="6">
        <v>172</v>
      </c>
      <c r="W17" s="6">
        <v>181</v>
      </c>
      <c r="X17" s="6">
        <v>1676</v>
      </c>
      <c r="Y17" s="6">
        <v>845</v>
      </c>
      <c r="Z17" s="6">
        <v>831</v>
      </c>
      <c r="AA17" s="36">
        <v>12</v>
      </c>
      <c r="AB17" s="6">
        <v>1183</v>
      </c>
      <c r="AC17" s="6">
        <v>625</v>
      </c>
      <c r="AD17" s="6">
        <v>558</v>
      </c>
      <c r="AE17" s="6">
        <v>2263</v>
      </c>
      <c r="AF17" s="6">
        <v>1086</v>
      </c>
      <c r="AG17" s="6">
        <v>1177</v>
      </c>
      <c r="AH17" s="6">
        <v>128</v>
      </c>
      <c r="AI17" s="6">
        <v>73</v>
      </c>
      <c r="AJ17" s="6">
        <v>55</v>
      </c>
      <c r="AK17" s="6">
        <v>779</v>
      </c>
      <c r="AL17" s="6">
        <v>403</v>
      </c>
      <c r="AM17" s="6">
        <v>376</v>
      </c>
      <c r="AN17" s="36">
        <v>12</v>
      </c>
      <c r="AO17" s="6">
        <v>1956</v>
      </c>
      <c r="AP17" s="6">
        <v>1004</v>
      </c>
      <c r="AQ17" s="6">
        <v>952</v>
      </c>
      <c r="AR17" s="6">
        <v>330</v>
      </c>
      <c r="AS17" s="6">
        <v>171</v>
      </c>
      <c r="AT17" s="6">
        <v>159</v>
      </c>
      <c r="AU17" s="6">
        <v>1049</v>
      </c>
      <c r="AV17" s="6">
        <v>550</v>
      </c>
      <c r="AW17" s="6">
        <v>499</v>
      </c>
      <c r="AX17" s="6">
        <v>59</v>
      </c>
      <c r="AY17" s="6">
        <v>31</v>
      </c>
      <c r="AZ17" s="6">
        <v>28</v>
      </c>
    </row>
    <row r="18" spans="1:52" x14ac:dyDescent="0.2">
      <c r="A18" s="36">
        <v>13</v>
      </c>
      <c r="B18" s="6">
        <v>15463</v>
      </c>
      <c r="C18" s="6">
        <v>7879</v>
      </c>
      <c r="D18" s="6">
        <v>7584</v>
      </c>
      <c r="E18" s="6">
        <v>4279</v>
      </c>
      <c r="F18" s="6">
        <v>2206</v>
      </c>
      <c r="G18" s="6">
        <v>2073</v>
      </c>
      <c r="H18" s="6">
        <v>308</v>
      </c>
      <c r="I18" s="6">
        <v>176</v>
      </c>
      <c r="J18" s="6">
        <v>132</v>
      </c>
      <c r="K18" s="6">
        <v>869</v>
      </c>
      <c r="L18" s="6">
        <v>414</v>
      </c>
      <c r="M18" s="6">
        <v>455</v>
      </c>
      <c r="N18" s="36">
        <v>13</v>
      </c>
      <c r="O18" s="6">
        <v>205</v>
      </c>
      <c r="P18" s="6">
        <v>103</v>
      </c>
      <c r="Q18" s="6">
        <v>102</v>
      </c>
      <c r="R18" s="6">
        <v>281</v>
      </c>
      <c r="S18" s="6">
        <v>126</v>
      </c>
      <c r="T18" s="6">
        <v>155</v>
      </c>
      <c r="U18" s="6">
        <v>350</v>
      </c>
      <c r="V18" s="6">
        <v>186</v>
      </c>
      <c r="W18" s="6">
        <v>164</v>
      </c>
      <c r="X18" s="6">
        <v>1578</v>
      </c>
      <c r="Y18" s="6">
        <v>788</v>
      </c>
      <c r="Z18" s="6">
        <v>790</v>
      </c>
      <c r="AA18" s="36">
        <v>13</v>
      </c>
      <c r="AB18" s="6">
        <v>1165</v>
      </c>
      <c r="AC18" s="6">
        <v>603</v>
      </c>
      <c r="AD18" s="6">
        <v>562</v>
      </c>
      <c r="AE18" s="6">
        <v>2230</v>
      </c>
      <c r="AF18" s="6">
        <v>1142</v>
      </c>
      <c r="AG18" s="6">
        <v>1088</v>
      </c>
      <c r="AH18" s="6">
        <v>117</v>
      </c>
      <c r="AI18" s="6">
        <v>50</v>
      </c>
      <c r="AJ18" s="6">
        <v>67</v>
      </c>
      <c r="AK18" s="6">
        <v>705</v>
      </c>
      <c r="AL18" s="6">
        <v>354</v>
      </c>
      <c r="AM18" s="6">
        <v>351</v>
      </c>
      <c r="AN18" s="36">
        <v>13</v>
      </c>
      <c r="AO18" s="6">
        <v>2018</v>
      </c>
      <c r="AP18" s="6">
        <v>1008</v>
      </c>
      <c r="AQ18" s="6">
        <v>1010</v>
      </c>
      <c r="AR18" s="6">
        <v>277</v>
      </c>
      <c r="AS18" s="6">
        <v>148</v>
      </c>
      <c r="AT18" s="6">
        <v>129</v>
      </c>
      <c r="AU18" s="6">
        <v>1026</v>
      </c>
      <c r="AV18" s="6">
        <v>542</v>
      </c>
      <c r="AW18" s="6">
        <v>484</v>
      </c>
      <c r="AX18" s="6">
        <v>55</v>
      </c>
      <c r="AY18" s="6">
        <v>33</v>
      </c>
      <c r="AZ18" s="6">
        <v>22</v>
      </c>
    </row>
    <row r="19" spans="1:52" x14ac:dyDescent="0.2">
      <c r="A19" s="36">
        <v>14</v>
      </c>
      <c r="B19" s="6">
        <v>14874</v>
      </c>
      <c r="C19" s="6">
        <v>7644</v>
      </c>
      <c r="D19" s="6">
        <v>7230</v>
      </c>
      <c r="E19" s="6">
        <v>4039</v>
      </c>
      <c r="F19" s="6">
        <v>2097</v>
      </c>
      <c r="G19" s="6">
        <v>1942</v>
      </c>
      <c r="H19" s="6">
        <v>305</v>
      </c>
      <c r="I19" s="6">
        <v>162</v>
      </c>
      <c r="J19" s="6">
        <v>143</v>
      </c>
      <c r="K19" s="6">
        <v>918</v>
      </c>
      <c r="L19" s="6">
        <v>442</v>
      </c>
      <c r="M19" s="6">
        <v>476</v>
      </c>
      <c r="N19" s="36">
        <v>14</v>
      </c>
      <c r="O19" s="6">
        <v>178</v>
      </c>
      <c r="P19" s="6">
        <v>97</v>
      </c>
      <c r="Q19" s="6">
        <v>81</v>
      </c>
      <c r="R19" s="6">
        <v>299</v>
      </c>
      <c r="S19" s="6">
        <v>160</v>
      </c>
      <c r="T19" s="6">
        <v>139</v>
      </c>
      <c r="U19" s="6">
        <v>319</v>
      </c>
      <c r="V19" s="6">
        <v>164</v>
      </c>
      <c r="W19" s="6">
        <v>155</v>
      </c>
      <c r="X19" s="6">
        <v>1545</v>
      </c>
      <c r="Y19" s="6">
        <v>780</v>
      </c>
      <c r="Z19" s="6">
        <v>765</v>
      </c>
      <c r="AA19" s="36">
        <v>14</v>
      </c>
      <c r="AB19" s="6">
        <v>1041</v>
      </c>
      <c r="AC19" s="6">
        <v>551</v>
      </c>
      <c r="AD19" s="6">
        <v>490</v>
      </c>
      <c r="AE19" s="6">
        <v>2135</v>
      </c>
      <c r="AF19" s="6">
        <v>1073</v>
      </c>
      <c r="AG19" s="6">
        <v>1062</v>
      </c>
      <c r="AH19" s="6">
        <v>102</v>
      </c>
      <c r="AI19" s="6">
        <v>60</v>
      </c>
      <c r="AJ19" s="6">
        <v>42</v>
      </c>
      <c r="AK19" s="6">
        <v>727</v>
      </c>
      <c r="AL19" s="6">
        <v>389</v>
      </c>
      <c r="AM19" s="6">
        <v>338</v>
      </c>
      <c r="AN19" s="36">
        <v>14</v>
      </c>
      <c r="AO19" s="6">
        <v>1933</v>
      </c>
      <c r="AP19" s="6">
        <v>980</v>
      </c>
      <c r="AQ19" s="6">
        <v>953</v>
      </c>
      <c r="AR19" s="6">
        <v>303</v>
      </c>
      <c r="AS19" s="6">
        <v>160</v>
      </c>
      <c r="AT19" s="6">
        <v>143</v>
      </c>
      <c r="AU19" s="6">
        <v>970</v>
      </c>
      <c r="AV19" s="6">
        <v>498</v>
      </c>
      <c r="AW19" s="6">
        <v>472</v>
      </c>
      <c r="AX19" s="6">
        <v>60</v>
      </c>
      <c r="AY19" s="6">
        <v>31</v>
      </c>
      <c r="AZ19" s="6">
        <v>29</v>
      </c>
    </row>
    <row r="20" spans="1:52" x14ac:dyDescent="0.2">
      <c r="A20" s="36">
        <v>15</v>
      </c>
      <c r="B20" s="6">
        <v>14689</v>
      </c>
      <c r="C20" s="6">
        <v>7448</v>
      </c>
      <c r="D20" s="6">
        <v>7241</v>
      </c>
      <c r="E20" s="6">
        <v>3971</v>
      </c>
      <c r="F20" s="6">
        <v>2052</v>
      </c>
      <c r="G20" s="6">
        <v>1919</v>
      </c>
      <c r="H20" s="6">
        <v>305</v>
      </c>
      <c r="I20" s="6">
        <v>135</v>
      </c>
      <c r="J20" s="6">
        <v>170</v>
      </c>
      <c r="K20" s="6">
        <v>780</v>
      </c>
      <c r="L20" s="6">
        <v>389</v>
      </c>
      <c r="M20" s="6">
        <v>391</v>
      </c>
      <c r="N20" s="36">
        <v>15</v>
      </c>
      <c r="O20" s="6">
        <v>198</v>
      </c>
      <c r="P20" s="6">
        <v>106</v>
      </c>
      <c r="Q20" s="6">
        <v>92</v>
      </c>
      <c r="R20" s="6">
        <v>244</v>
      </c>
      <c r="S20" s="6">
        <v>102</v>
      </c>
      <c r="T20" s="6">
        <v>142</v>
      </c>
      <c r="U20" s="6">
        <v>291</v>
      </c>
      <c r="V20" s="6">
        <v>144</v>
      </c>
      <c r="W20" s="6">
        <v>147</v>
      </c>
      <c r="X20" s="6">
        <v>1753</v>
      </c>
      <c r="Y20" s="6">
        <v>876</v>
      </c>
      <c r="Z20" s="6">
        <v>877</v>
      </c>
      <c r="AA20" s="36">
        <v>15</v>
      </c>
      <c r="AB20" s="6">
        <v>1103</v>
      </c>
      <c r="AC20" s="6">
        <v>569</v>
      </c>
      <c r="AD20" s="6">
        <v>534</v>
      </c>
      <c r="AE20" s="6">
        <v>2116</v>
      </c>
      <c r="AF20" s="6">
        <v>1088</v>
      </c>
      <c r="AG20" s="6">
        <v>1028</v>
      </c>
      <c r="AH20" s="6">
        <v>91</v>
      </c>
      <c r="AI20" s="6">
        <v>52</v>
      </c>
      <c r="AJ20" s="6">
        <v>39</v>
      </c>
      <c r="AK20" s="6">
        <v>704</v>
      </c>
      <c r="AL20" s="6">
        <v>356</v>
      </c>
      <c r="AM20" s="6">
        <v>348</v>
      </c>
      <c r="AN20" s="36">
        <v>15</v>
      </c>
      <c r="AO20" s="6">
        <v>1892</v>
      </c>
      <c r="AP20" s="6">
        <v>916</v>
      </c>
      <c r="AQ20" s="6">
        <v>976</v>
      </c>
      <c r="AR20" s="6">
        <v>243</v>
      </c>
      <c r="AS20" s="6">
        <v>137</v>
      </c>
      <c r="AT20" s="6">
        <v>106</v>
      </c>
      <c r="AU20" s="6">
        <v>913</v>
      </c>
      <c r="AV20" s="6">
        <v>476</v>
      </c>
      <c r="AW20" s="6">
        <v>437</v>
      </c>
      <c r="AX20" s="6">
        <v>85</v>
      </c>
      <c r="AY20" s="6">
        <v>50</v>
      </c>
      <c r="AZ20" s="6">
        <v>35</v>
      </c>
    </row>
    <row r="21" spans="1:52" x14ac:dyDescent="0.2">
      <c r="A21" s="36">
        <v>16</v>
      </c>
      <c r="B21" s="6">
        <v>15345</v>
      </c>
      <c r="C21" s="6">
        <v>7747</v>
      </c>
      <c r="D21" s="6">
        <v>7598</v>
      </c>
      <c r="E21" s="6">
        <v>4111</v>
      </c>
      <c r="F21" s="6">
        <v>2042</v>
      </c>
      <c r="G21" s="6">
        <v>2069</v>
      </c>
      <c r="H21" s="6">
        <v>319</v>
      </c>
      <c r="I21" s="6">
        <v>158</v>
      </c>
      <c r="J21" s="6">
        <v>161</v>
      </c>
      <c r="K21" s="6">
        <v>837</v>
      </c>
      <c r="L21" s="6">
        <v>422</v>
      </c>
      <c r="M21" s="6">
        <v>415</v>
      </c>
      <c r="N21" s="36">
        <v>16</v>
      </c>
      <c r="O21" s="6">
        <v>197</v>
      </c>
      <c r="P21" s="6">
        <v>96</v>
      </c>
      <c r="Q21" s="6">
        <v>101</v>
      </c>
      <c r="R21" s="6">
        <v>258</v>
      </c>
      <c r="S21" s="6">
        <v>115</v>
      </c>
      <c r="T21" s="6">
        <v>143</v>
      </c>
      <c r="U21" s="6">
        <v>309</v>
      </c>
      <c r="V21" s="6">
        <v>148</v>
      </c>
      <c r="W21" s="6">
        <v>161</v>
      </c>
      <c r="X21" s="6">
        <v>1786</v>
      </c>
      <c r="Y21" s="6">
        <v>897</v>
      </c>
      <c r="Z21" s="6">
        <v>889</v>
      </c>
      <c r="AA21" s="36">
        <v>16</v>
      </c>
      <c r="AB21" s="6">
        <v>1204</v>
      </c>
      <c r="AC21" s="6">
        <v>593</v>
      </c>
      <c r="AD21" s="6">
        <v>611</v>
      </c>
      <c r="AE21" s="6">
        <v>2152</v>
      </c>
      <c r="AF21" s="6">
        <v>1113</v>
      </c>
      <c r="AG21" s="6">
        <v>1039</v>
      </c>
      <c r="AH21" s="6">
        <v>106</v>
      </c>
      <c r="AI21" s="6">
        <v>52</v>
      </c>
      <c r="AJ21" s="6">
        <v>54</v>
      </c>
      <c r="AK21" s="6">
        <v>733</v>
      </c>
      <c r="AL21" s="6">
        <v>394</v>
      </c>
      <c r="AM21" s="6">
        <v>339</v>
      </c>
      <c r="AN21" s="36">
        <v>16</v>
      </c>
      <c r="AO21" s="6">
        <v>2049</v>
      </c>
      <c r="AP21" s="6">
        <v>1043</v>
      </c>
      <c r="AQ21" s="6">
        <v>1006</v>
      </c>
      <c r="AR21" s="6">
        <v>300</v>
      </c>
      <c r="AS21" s="6">
        <v>148</v>
      </c>
      <c r="AT21" s="6">
        <v>152</v>
      </c>
      <c r="AU21" s="6">
        <v>927</v>
      </c>
      <c r="AV21" s="6">
        <v>495</v>
      </c>
      <c r="AW21" s="6">
        <v>432</v>
      </c>
      <c r="AX21" s="6">
        <v>57</v>
      </c>
      <c r="AY21" s="6">
        <v>31</v>
      </c>
      <c r="AZ21" s="6">
        <v>26</v>
      </c>
    </row>
    <row r="22" spans="1:52" x14ac:dyDescent="0.2">
      <c r="A22" s="36">
        <v>17</v>
      </c>
      <c r="B22" s="6">
        <v>15147</v>
      </c>
      <c r="C22" s="6">
        <v>7609</v>
      </c>
      <c r="D22" s="6">
        <v>7538</v>
      </c>
      <c r="E22" s="6">
        <v>4121</v>
      </c>
      <c r="F22" s="6">
        <v>2026</v>
      </c>
      <c r="G22" s="6">
        <v>2095</v>
      </c>
      <c r="H22" s="6">
        <v>289</v>
      </c>
      <c r="I22" s="6">
        <v>128</v>
      </c>
      <c r="J22" s="6">
        <v>161</v>
      </c>
      <c r="K22" s="6">
        <v>802</v>
      </c>
      <c r="L22" s="6">
        <v>410</v>
      </c>
      <c r="M22" s="6">
        <v>392</v>
      </c>
      <c r="N22" s="36">
        <v>17</v>
      </c>
      <c r="O22" s="6">
        <v>191</v>
      </c>
      <c r="P22" s="6">
        <v>111</v>
      </c>
      <c r="Q22" s="6">
        <v>80</v>
      </c>
      <c r="R22" s="6">
        <v>243</v>
      </c>
      <c r="S22" s="6">
        <v>107</v>
      </c>
      <c r="T22" s="6">
        <v>136</v>
      </c>
      <c r="U22" s="6">
        <v>302</v>
      </c>
      <c r="V22" s="6">
        <v>154</v>
      </c>
      <c r="W22" s="6">
        <v>148</v>
      </c>
      <c r="X22" s="6">
        <v>1841</v>
      </c>
      <c r="Y22" s="6">
        <v>990</v>
      </c>
      <c r="Z22" s="6">
        <v>851</v>
      </c>
      <c r="AA22" s="36">
        <v>17</v>
      </c>
      <c r="AB22" s="6">
        <v>1102</v>
      </c>
      <c r="AC22" s="6">
        <v>534</v>
      </c>
      <c r="AD22" s="6">
        <v>568</v>
      </c>
      <c r="AE22" s="6">
        <v>2175</v>
      </c>
      <c r="AF22" s="6">
        <v>1103</v>
      </c>
      <c r="AG22" s="6">
        <v>1072</v>
      </c>
      <c r="AH22" s="6">
        <v>89</v>
      </c>
      <c r="AI22" s="6">
        <v>42</v>
      </c>
      <c r="AJ22" s="6">
        <v>47</v>
      </c>
      <c r="AK22" s="6">
        <v>736</v>
      </c>
      <c r="AL22" s="6">
        <v>374</v>
      </c>
      <c r="AM22" s="6">
        <v>362</v>
      </c>
      <c r="AN22" s="36">
        <v>17</v>
      </c>
      <c r="AO22" s="6">
        <v>2042</v>
      </c>
      <c r="AP22" s="6">
        <v>1018</v>
      </c>
      <c r="AQ22" s="6">
        <v>1024</v>
      </c>
      <c r="AR22" s="6">
        <v>259</v>
      </c>
      <c r="AS22" s="6">
        <v>123</v>
      </c>
      <c r="AT22" s="6">
        <v>136</v>
      </c>
      <c r="AU22" s="6">
        <v>913</v>
      </c>
      <c r="AV22" s="6">
        <v>464</v>
      </c>
      <c r="AW22" s="6">
        <v>449</v>
      </c>
      <c r="AX22" s="6">
        <v>42</v>
      </c>
      <c r="AY22" s="6">
        <v>25</v>
      </c>
      <c r="AZ22" s="6">
        <v>17</v>
      </c>
    </row>
    <row r="23" spans="1:52" x14ac:dyDescent="0.2">
      <c r="A23" s="36">
        <v>18</v>
      </c>
      <c r="B23" s="6">
        <v>14271</v>
      </c>
      <c r="C23" s="6">
        <v>7224</v>
      </c>
      <c r="D23" s="6">
        <v>7047</v>
      </c>
      <c r="E23" s="6">
        <v>3840</v>
      </c>
      <c r="F23" s="6">
        <v>1878</v>
      </c>
      <c r="G23" s="6">
        <v>1962</v>
      </c>
      <c r="H23" s="6">
        <v>269</v>
      </c>
      <c r="I23" s="6">
        <v>141</v>
      </c>
      <c r="J23" s="6">
        <v>128</v>
      </c>
      <c r="K23" s="6">
        <v>775</v>
      </c>
      <c r="L23" s="6">
        <v>387</v>
      </c>
      <c r="M23" s="6">
        <v>388</v>
      </c>
      <c r="N23" s="36">
        <v>18</v>
      </c>
      <c r="O23" s="6">
        <v>194</v>
      </c>
      <c r="P23" s="6">
        <v>92</v>
      </c>
      <c r="Q23" s="6">
        <v>102</v>
      </c>
      <c r="R23" s="6">
        <v>233</v>
      </c>
      <c r="S23" s="6">
        <v>100</v>
      </c>
      <c r="T23" s="6">
        <v>133</v>
      </c>
      <c r="U23" s="6">
        <v>281</v>
      </c>
      <c r="V23" s="6">
        <v>142</v>
      </c>
      <c r="W23" s="6">
        <v>139</v>
      </c>
      <c r="X23" s="6">
        <v>1695</v>
      </c>
      <c r="Y23" s="6">
        <v>886</v>
      </c>
      <c r="Z23" s="6">
        <v>809</v>
      </c>
      <c r="AA23" s="36">
        <v>18</v>
      </c>
      <c r="AB23" s="6">
        <v>1032</v>
      </c>
      <c r="AC23" s="6">
        <v>547</v>
      </c>
      <c r="AD23" s="6">
        <v>485</v>
      </c>
      <c r="AE23" s="6">
        <v>2057</v>
      </c>
      <c r="AF23" s="6">
        <v>1047</v>
      </c>
      <c r="AG23" s="6">
        <v>1010</v>
      </c>
      <c r="AH23" s="6">
        <v>87</v>
      </c>
      <c r="AI23" s="6">
        <v>45</v>
      </c>
      <c r="AJ23" s="6">
        <v>42</v>
      </c>
      <c r="AK23" s="6">
        <v>650</v>
      </c>
      <c r="AL23" s="6">
        <v>318</v>
      </c>
      <c r="AM23" s="6">
        <v>332</v>
      </c>
      <c r="AN23" s="36">
        <v>18</v>
      </c>
      <c r="AO23" s="6">
        <v>2044</v>
      </c>
      <c r="AP23" s="6">
        <v>1038</v>
      </c>
      <c r="AQ23" s="6">
        <v>1006</v>
      </c>
      <c r="AR23" s="6">
        <v>242</v>
      </c>
      <c r="AS23" s="6">
        <v>121</v>
      </c>
      <c r="AT23" s="6">
        <v>121</v>
      </c>
      <c r="AU23" s="6">
        <v>837</v>
      </c>
      <c r="AV23" s="6">
        <v>463</v>
      </c>
      <c r="AW23" s="6">
        <v>374</v>
      </c>
      <c r="AX23" s="6">
        <v>35</v>
      </c>
      <c r="AY23" s="6">
        <v>19</v>
      </c>
      <c r="AZ23" s="6">
        <v>16</v>
      </c>
    </row>
    <row r="24" spans="1:52" x14ac:dyDescent="0.2">
      <c r="A24" s="36">
        <v>19</v>
      </c>
      <c r="B24" s="6">
        <v>14164</v>
      </c>
      <c r="C24" s="6">
        <v>7042</v>
      </c>
      <c r="D24" s="6">
        <v>7122</v>
      </c>
      <c r="E24" s="6">
        <v>3810</v>
      </c>
      <c r="F24" s="6">
        <v>1895</v>
      </c>
      <c r="G24" s="6">
        <v>1915</v>
      </c>
      <c r="H24" s="6">
        <v>265</v>
      </c>
      <c r="I24" s="6">
        <v>129</v>
      </c>
      <c r="J24" s="6">
        <v>136</v>
      </c>
      <c r="K24" s="6">
        <v>781</v>
      </c>
      <c r="L24" s="6">
        <v>404</v>
      </c>
      <c r="M24" s="6">
        <v>377</v>
      </c>
      <c r="N24" s="36">
        <v>19</v>
      </c>
      <c r="O24" s="6">
        <v>165</v>
      </c>
      <c r="P24" s="6">
        <v>72</v>
      </c>
      <c r="Q24" s="6">
        <v>93</v>
      </c>
      <c r="R24" s="6">
        <v>244</v>
      </c>
      <c r="S24" s="6">
        <v>114</v>
      </c>
      <c r="T24" s="6">
        <v>130</v>
      </c>
      <c r="U24" s="6">
        <v>227</v>
      </c>
      <c r="V24" s="6">
        <v>101</v>
      </c>
      <c r="W24" s="6">
        <v>126</v>
      </c>
      <c r="X24" s="6">
        <v>1701</v>
      </c>
      <c r="Y24" s="6">
        <v>829</v>
      </c>
      <c r="Z24" s="6">
        <v>872</v>
      </c>
      <c r="AA24" s="36">
        <v>19</v>
      </c>
      <c r="AB24" s="6">
        <v>1063</v>
      </c>
      <c r="AC24" s="6">
        <v>534</v>
      </c>
      <c r="AD24" s="6">
        <v>529</v>
      </c>
      <c r="AE24" s="6">
        <v>2049</v>
      </c>
      <c r="AF24" s="6">
        <v>1047</v>
      </c>
      <c r="AG24" s="6">
        <v>1002</v>
      </c>
      <c r="AH24" s="6">
        <v>85</v>
      </c>
      <c r="AI24" s="6">
        <v>37</v>
      </c>
      <c r="AJ24" s="6">
        <v>48</v>
      </c>
      <c r="AK24" s="6">
        <v>577</v>
      </c>
      <c r="AL24" s="6">
        <v>284</v>
      </c>
      <c r="AM24" s="6">
        <v>293</v>
      </c>
      <c r="AN24" s="36">
        <v>19</v>
      </c>
      <c r="AO24" s="6">
        <v>2052</v>
      </c>
      <c r="AP24" s="6">
        <v>1026</v>
      </c>
      <c r="AQ24" s="6">
        <v>1026</v>
      </c>
      <c r="AR24" s="6">
        <v>238</v>
      </c>
      <c r="AS24" s="6">
        <v>119</v>
      </c>
      <c r="AT24" s="6">
        <v>119</v>
      </c>
      <c r="AU24" s="6">
        <v>856</v>
      </c>
      <c r="AV24" s="6">
        <v>422</v>
      </c>
      <c r="AW24" s="6">
        <v>434</v>
      </c>
      <c r="AX24" s="6">
        <v>51</v>
      </c>
      <c r="AY24" s="6">
        <v>29</v>
      </c>
      <c r="AZ24" s="6">
        <v>22</v>
      </c>
    </row>
    <row r="25" spans="1:52" x14ac:dyDescent="0.2">
      <c r="A25" s="36">
        <v>20</v>
      </c>
      <c r="B25" s="6">
        <v>15091</v>
      </c>
      <c r="C25" s="6">
        <v>7554</v>
      </c>
      <c r="D25" s="6">
        <v>7537</v>
      </c>
      <c r="E25" s="6">
        <v>4322</v>
      </c>
      <c r="F25" s="6">
        <v>2141</v>
      </c>
      <c r="G25" s="6">
        <v>2181</v>
      </c>
      <c r="H25" s="6">
        <v>269</v>
      </c>
      <c r="I25" s="6">
        <v>131</v>
      </c>
      <c r="J25" s="6">
        <v>138</v>
      </c>
      <c r="K25" s="6">
        <v>777</v>
      </c>
      <c r="L25" s="6">
        <v>411</v>
      </c>
      <c r="M25" s="6">
        <v>366</v>
      </c>
      <c r="N25" s="36">
        <v>20</v>
      </c>
      <c r="O25" s="6">
        <v>173</v>
      </c>
      <c r="P25" s="6">
        <v>89</v>
      </c>
      <c r="Q25" s="6">
        <v>84</v>
      </c>
      <c r="R25" s="6">
        <v>276</v>
      </c>
      <c r="S25" s="6">
        <v>131</v>
      </c>
      <c r="T25" s="6">
        <v>145</v>
      </c>
      <c r="U25" s="6">
        <v>281</v>
      </c>
      <c r="V25" s="6">
        <v>139</v>
      </c>
      <c r="W25" s="6">
        <v>142</v>
      </c>
      <c r="X25" s="6">
        <v>1651</v>
      </c>
      <c r="Y25" s="6">
        <v>843</v>
      </c>
      <c r="Z25" s="6">
        <v>808</v>
      </c>
      <c r="AA25" s="36">
        <v>20</v>
      </c>
      <c r="AB25" s="6">
        <v>1185</v>
      </c>
      <c r="AC25" s="6">
        <v>589</v>
      </c>
      <c r="AD25" s="6">
        <v>596</v>
      </c>
      <c r="AE25" s="6">
        <v>2058</v>
      </c>
      <c r="AF25" s="6">
        <v>1021</v>
      </c>
      <c r="AG25" s="6">
        <v>1037</v>
      </c>
      <c r="AH25" s="6">
        <v>84</v>
      </c>
      <c r="AI25" s="6">
        <v>40</v>
      </c>
      <c r="AJ25" s="6">
        <v>44</v>
      </c>
      <c r="AK25" s="6">
        <v>604</v>
      </c>
      <c r="AL25" s="6">
        <v>314</v>
      </c>
      <c r="AM25" s="6">
        <v>290</v>
      </c>
      <c r="AN25" s="36">
        <v>20</v>
      </c>
      <c r="AO25" s="6">
        <v>2211</v>
      </c>
      <c r="AP25" s="6">
        <v>1119</v>
      </c>
      <c r="AQ25" s="6">
        <v>1092</v>
      </c>
      <c r="AR25" s="6">
        <v>250</v>
      </c>
      <c r="AS25" s="6">
        <v>103</v>
      </c>
      <c r="AT25" s="6">
        <v>147</v>
      </c>
      <c r="AU25" s="6">
        <v>917</v>
      </c>
      <c r="AV25" s="6">
        <v>469</v>
      </c>
      <c r="AW25" s="6">
        <v>448</v>
      </c>
      <c r="AX25" s="6">
        <v>33</v>
      </c>
      <c r="AY25" s="6">
        <v>14</v>
      </c>
      <c r="AZ25" s="6">
        <v>19</v>
      </c>
    </row>
    <row r="26" spans="1:52" x14ac:dyDescent="0.2">
      <c r="A26" s="36">
        <v>21</v>
      </c>
      <c r="B26" s="6">
        <v>15005</v>
      </c>
      <c r="C26" s="6">
        <v>7507</v>
      </c>
      <c r="D26" s="6">
        <v>7498</v>
      </c>
      <c r="E26" s="6">
        <v>4251</v>
      </c>
      <c r="F26" s="6">
        <v>2153</v>
      </c>
      <c r="G26" s="6">
        <v>2098</v>
      </c>
      <c r="H26" s="6">
        <v>223</v>
      </c>
      <c r="I26" s="6">
        <v>102</v>
      </c>
      <c r="J26" s="6">
        <v>121</v>
      </c>
      <c r="K26" s="6">
        <v>782</v>
      </c>
      <c r="L26" s="6">
        <v>417</v>
      </c>
      <c r="M26" s="6">
        <v>365</v>
      </c>
      <c r="N26" s="36">
        <v>21</v>
      </c>
      <c r="O26" s="6">
        <v>182</v>
      </c>
      <c r="P26" s="6">
        <v>92</v>
      </c>
      <c r="Q26" s="6">
        <v>90</v>
      </c>
      <c r="R26" s="6">
        <v>275</v>
      </c>
      <c r="S26" s="6">
        <v>112</v>
      </c>
      <c r="T26" s="6">
        <v>163</v>
      </c>
      <c r="U26" s="6">
        <v>257</v>
      </c>
      <c r="V26" s="6">
        <v>148</v>
      </c>
      <c r="W26" s="6">
        <v>109</v>
      </c>
      <c r="X26" s="6">
        <v>1632</v>
      </c>
      <c r="Y26" s="6">
        <v>810</v>
      </c>
      <c r="Z26" s="6">
        <v>822</v>
      </c>
      <c r="AA26" s="36">
        <v>21</v>
      </c>
      <c r="AB26" s="6">
        <v>1162</v>
      </c>
      <c r="AC26" s="6">
        <v>604</v>
      </c>
      <c r="AD26" s="6">
        <v>558</v>
      </c>
      <c r="AE26" s="6">
        <v>2175</v>
      </c>
      <c r="AF26" s="6">
        <v>1068</v>
      </c>
      <c r="AG26" s="6">
        <v>1107</v>
      </c>
      <c r="AH26" s="6">
        <v>92</v>
      </c>
      <c r="AI26" s="6">
        <v>49</v>
      </c>
      <c r="AJ26" s="6">
        <v>43</v>
      </c>
      <c r="AK26" s="6">
        <v>592</v>
      </c>
      <c r="AL26" s="6">
        <v>283</v>
      </c>
      <c r="AM26" s="6">
        <v>309</v>
      </c>
      <c r="AN26" s="36">
        <v>21</v>
      </c>
      <c r="AO26" s="6">
        <v>2219</v>
      </c>
      <c r="AP26" s="6">
        <v>1102</v>
      </c>
      <c r="AQ26" s="6">
        <v>1117</v>
      </c>
      <c r="AR26" s="6">
        <v>274</v>
      </c>
      <c r="AS26" s="6">
        <v>133</v>
      </c>
      <c r="AT26" s="6">
        <v>141</v>
      </c>
      <c r="AU26" s="6">
        <v>850</v>
      </c>
      <c r="AV26" s="6">
        <v>415</v>
      </c>
      <c r="AW26" s="6">
        <v>435</v>
      </c>
      <c r="AX26" s="6">
        <v>39</v>
      </c>
      <c r="AY26" s="6">
        <v>19</v>
      </c>
      <c r="AZ26" s="6">
        <v>20</v>
      </c>
    </row>
    <row r="27" spans="1:52" x14ac:dyDescent="0.2">
      <c r="A27" s="36">
        <v>22</v>
      </c>
      <c r="B27" s="6">
        <v>15323</v>
      </c>
      <c r="C27" s="6">
        <v>7603</v>
      </c>
      <c r="D27" s="6">
        <v>7720</v>
      </c>
      <c r="E27" s="6">
        <v>4358</v>
      </c>
      <c r="F27" s="6">
        <v>2181</v>
      </c>
      <c r="G27" s="6">
        <v>2177</v>
      </c>
      <c r="H27" s="6">
        <v>261</v>
      </c>
      <c r="I27" s="6">
        <v>136</v>
      </c>
      <c r="J27" s="6">
        <v>125</v>
      </c>
      <c r="K27" s="6">
        <v>864</v>
      </c>
      <c r="L27" s="6">
        <v>441</v>
      </c>
      <c r="M27" s="6">
        <v>423</v>
      </c>
      <c r="N27" s="36">
        <v>22</v>
      </c>
      <c r="O27" s="6">
        <v>157</v>
      </c>
      <c r="P27" s="6">
        <v>77</v>
      </c>
      <c r="Q27" s="6">
        <v>80</v>
      </c>
      <c r="R27" s="6">
        <v>249</v>
      </c>
      <c r="S27" s="6">
        <v>106</v>
      </c>
      <c r="T27" s="6">
        <v>143</v>
      </c>
      <c r="U27" s="6">
        <v>265</v>
      </c>
      <c r="V27" s="6">
        <v>129</v>
      </c>
      <c r="W27" s="6">
        <v>136</v>
      </c>
      <c r="X27" s="6">
        <v>1636</v>
      </c>
      <c r="Y27" s="6">
        <v>846</v>
      </c>
      <c r="Z27" s="6">
        <v>790</v>
      </c>
      <c r="AA27" s="36">
        <v>22</v>
      </c>
      <c r="AB27" s="6">
        <v>1209</v>
      </c>
      <c r="AC27" s="6">
        <v>616</v>
      </c>
      <c r="AD27" s="6">
        <v>593</v>
      </c>
      <c r="AE27" s="6">
        <v>2114</v>
      </c>
      <c r="AF27" s="6">
        <v>1003</v>
      </c>
      <c r="AG27" s="6">
        <v>1111</v>
      </c>
      <c r="AH27" s="6">
        <v>112</v>
      </c>
      <c r="AI27" s="6">
        <v>46</v>
      </c>
      <c r="AJ27" s="6">
        <v>66</v>
      </c>
      <c r="AK27" s="6">
        <v>605</v>
      </c>
      <c r="AL27" s="6">
        <v>291</v>
      </c>
      <c r="AM27" s="6">
        <v>314</v>
      </c>
      <c r="AN27" s="36">
        <v>22</v>
      </c>
      <c r="AO27" s="6">
        <v>2342</v>
      </c>
      <c r="AP27" s="6">
        <v>1188</v>
      </c>
      <c r="AQ27" s="6">
        <v>1154</v>
      </c>
      <c r="AR27" s="6">
        <v>254</v>
      </c>
      <c r="AS27" s="6">
        <v>110</v>
      </c>
      <c r="AT27" s="6">
        <v>144</v>
      </c>
      <c r="AU27" s="6">
        <v>865</v>
      </c>
      <c r="AV27" s="6">
        <v>416</v>
      </c>
      <c r="AW27" s="6">
        <v>449</v>
      </c>
      <c r="AX27" s="6">
        <v>32</v>
      </c>
      <c r="AY27" s="6">
        <v>17</v>
      </c>
      <c r="AZ27" s="6">
        <v>15</v>
      </c>
    </row>
    <row r="28" spans="1:52" x14ac:dyDescent="0.2">
      <c r="A28" s="36">
        <v>23</v>
      </c>
      <c r="B28" s="6">
        <v>14329</v>
      </c>
      <c r="C28" s="6">
        <v>7094</v>
      </c>
      <c r="D28" s="6">
        <v>7235</v>
      </c>
      <c r="E28" s="6">
        <v>3964</v>
      </c>
      <c r="F28" s="6">
        <v>1923</v>
      </c>
      <c r="G28" s="6">
        <v>2041</v>
      </c>
      <c r="H28" s="6">
        <v>256</v>
      </c>
      <c r="I28" s="6">
        <v>126</v>
      </c>
      <c r="J28" s="6">
        <v>130</v>
      </c>
      <c r="K28" s="6">
        <v>725</v>
      </c>
      <c r="L28" s="6">
        <v>397</v>
      </c>
      <c r="M28" s="6">
        <v>328</v>
      </c>
      <c r="N28" s="36">
        <v>23</v>
      </c>
      <c r="O28" s="6">
        <v>166</v>
      </c>
      <c r="P28" s="6">
        <v>91</v>
      </c>
      <c r="Q28" s="6">
        <v>75</v>
      </c>
      <c r="R28" s="6">
        <v>247</v>
      </c>
      <c r="S28" s="6">
        <v>105</v>
      </c>
      <c r="T28" s="6">
        <v>142</v>
      </c>
      <c r="U28" s="6">
        <v>303</v>
      </c>
      <c r="V28" s="6">
        <v>164</v>
      </c>
      <c r="W28" s="6">
        <v>139</v>
      </c>
      <c r="X28" s="6">
        <v>1610</v>
      </c>
      <c r="Y28" s="6">
        <v>836</v>
      </c>
      <c r="Z28" s="6">
        <v>774</v>
      </c>
      <c r="AA28" s="36">
        <v>23</v>
      </c>
      <c r="AB28" s="6">
        <v>1068</v>
      </c>
      <c r="AC28" s="6">
        <v>518</v>
      </c>
      <c r="AD28" s="6">
        <v>550</v>
      </c>
      <c r="AE28" s="6">
        <v>1971</v>
      </c>
      <c r="AF28" s="6">
        <v>924</v>
      </c>
      <c r="AG28" s="6">
        <v>1047</v>
      </c>
      <c r="AH28" s="6">
        <v>87</v>
      </c>
      <c r="AI28" s="6">
        <v>43</v>
      </c>
      <c r="AJ28" s="6">
        <v>44</v>
      </c>
      <c r="AK28" s="6">
        <v>542</v>
      </c>
      <c r="AL28" s="6">
        <v>272</v>
      </c>
      <c r="AM28" s="6">
        <v>270</v>
      </c>
      <c r="AN28" s="36">
        <v>23</v>
      </c>
      <c r="AO28" s="6">
        <v>2230</v>
      </c>
      <c r="AP28" s="6">
        <v>1111</v>
      </c>
      <c r="AQ28" s="6">
        <v>1119</v>
      </c>
      <c r="AR28" s="6">
        <v>253</v>
      </c>
      <c r="AS28" s="6">
        <v>126</v>
      </c>
      <c r="AT28" s="6">
        <v>127</v>
      </c>
      <c r="AU28" s="6">
        <v>859</v>
      </c>
      <c r="AV28" s="6">
        <v>434</v>
      </c>
      <c r="AW28" s="6">
        <v>425</v>
      </c>
      <c r="AX28" s="6">
        <v>48</v>
      </c>
      <c r="AY28" s="6">
        <v>24</v>
      </c>
      <c r="AZ28" s="6">
        <v>24</v>
      </c>
    </row>
    <row r="29" spans="1:52" x14ac:dyDescent="0.2">
      <c r="A29" s="36">
        <v>24</v>
      </c>
      <c r="B29" s="6">
        <v>13980</v>
      </c>
      <c r="C29" s="6">
        <v>6973</v>
      </c>
      <c r="D29" s="6">
        <v>7007</v>
      </c>
      <c r="E29" s="6">
        <v>4127</v>
      </c>
      <c r="F29" s="6">
        <v>2059</v>
      </c>
      <c r="G29" s="6">
        <v>2068</v>
      </c>
      <c r="H29" s="6">
        <v>230</v>
      </c>
      <c r="I29" s="6">
        <v>126</v>
      </c>
      <c r="J29" s="6">
        <v>104</v>
      </c>
      <c r="K29" s="6">
        <v>666</v>
      </c>
      <c r="L29" s="6">
        <v>322</v>
      </c>
      <c r="M29" s="6">
        <v>344</v>
      </c>
      <c r="N29" s="36">
        <v>24</v>
      </c>
      <c r="O29" s="6">
        <v>152</v>
      </c>
      <c r="P29" s="6">
        <v>79</v>
      </c>
      <c r="Q29" s="6">
        <v>73</v>
      </c>
      <c r="R29" s="6">
        <v>199</v>
      </c>
      <c r="S29" s="6">
        <v>90</v>
      </c>
      <c r="T29" s="6">
        <v>109</v>
      </c>
      <c r="U29" s="6">
        <v>259</v>
      </c>
      <c r="V29" s="6">
        <v>124</v>
      </c>
      <c r="W29" s="6">
        <v>135</v>
      </c>
      <c r="X29" s="6">
        <v>1531</v>
      </c>
      <c r="Y29" s="6">
        <v>759</v>
      </c>
      <c r="Z29" s="6">
        <v>772</v>
      </c>
      <c r="AA29" s="36">
        <v>24</v>
      </c>
      <c r="AB29" s="6">
        <v>1072</v>
      </c>
      <c r="AC29" s="6">
        <v>530</v>
      </c>
      <c r="AD29" s="6">
        <v>542</v>
      </c>
      <c r="AE29" s="6">
        <v>1892</v>
      </c>
      <c r="AF29" s="6">
        <v>929</v>
      </c>
      <c r="AG29" s="6">
        <v>963</v>
      </c>
      <c r="AH29" s="6">
        <v>71</v>
      </c>
      <c r="AI29" s="6">
        <v>37</v>
      </c>
      <c r="AJ29" s="6">
        <v>34</v>
      </c>
      <c r="AK29" s="6">
        <v>535</v>
      </c>
      <c r="AL29" s="6">
        <v>285</v>
      </c>
      <c r="AM29" s="6">
        <v>250</v>
      </c>
      <c r="AN29" s="36">
        <v>24</v>
      </c>
      <c r="AO29" s="6">
        <v>2167</v>
      </c>
      <c r="AP29" s="6">
        <v>1084</v>
      </c>
      <c r="AQ29" s="6">
        <v>1083</v>
      </c>
      <c r="AR29" s="6">
        <v>254</v>
      </c>
      <c r="AS29" s="6">
        <v>124</v>
      </c>
      <c r="AT29" s="6">
        <v>130</v>
      </c>
      <c r="AU29" s="6">
        <v>792</v>
      </c>
      <c r="AV29" s="6">
        <v>405</v>
      </c>
      <c r="AW29" s="6">
        <v>387</v>
      </c>
      <c r="AX29" s="6">
        <v>33</v>
      </c>
      <c r="AY29" s="6">
        <v>20</v>
      </c>
      <c r="AZ29" s="6">
        <v>13</v>
      </c>
    </row>
    <row r="30" spans="1:52" x14ac:dyDescent="0.2">
      <c r="A30" s="36">
        <v>25</v>
      </c>
      <c r="B30" s="6">
        <v>13600</v>
      </c>
      <c r="C30" s="6">
        <v>6881</v>
      </c>
      <c r="D30" s="6">
        <v>6719</v>
      </c>
      <c r="E30" s="6">
        <v>3742</v>
      </c>
      <c r="F30" s="6">
        <v>1858</v>
      </c>
      <c r="G30" s="6">
        <v>1884</v>
      </c>
      <c r="H30" s="6">
        <v>229</v>
      </c>
      <c r="I30" s="6">
        <v>115</v>
      </c>
      <c r="J30" s="6">
        <v>114</v>
      </c>
      <c r="K30" s="6">
        <v>722</v>
      </c>
      <c r="L30" s="6">
        <v>383</v>
      </c>
      <c r="M30" s="6">
        <v>339</v>
      </c>
      <c r="N30" s="36">
        <v>25</v>
      </c>
      <c r="O30" s="6">
        <v>146</v>
      </c>
      <c r="P30" s="6">
        <v>93</v>
      </c>
      <c r="Q30" s="6">
        <v>53</v>
      </c>
      <c r="R30" s="6">
        <v>237</v>
      </c>
      <c r="S30" s="6">
        <v>137</v>
      </c>
      <c r="T30" s="6">
        <v>100</v>
      </c>
      <c r="U30" s="6">
        <v>292</v>
      </c>
      <c r="V30" s="6">
        <v>153</v>
      </c>
      <c r="W30" s="6">
        <v>139</v>
      </c>
      <c r="X30" s="6">
        <v>1495</v>
      </c>
      <c r="Y30" s="6">
        <v>751</v>
      </c>
      <c r="Z30" s="6">
        <v>744</v>
      </c>
      <c r="AA30" s="36">
        <v>25</v>
      </c>
      <c r="AB30" s="6">
        <v>1038</v>
      </c>
      <c r="AC30" s="6">
        <v>513</v>
      </c>
      <c r="AD30" s="6">
        <v>525</v>
      </c>
      <c r="AE30" s="6">
        <v>1939</v>
      </c>
      <c r="AF30" s="6">
        <v>956</v>
      </c>
      <c r="AG30" s="6">
        <v>983</v>
      </c>
      <c r="AH30" s="6">
        <v>87</v>
      </c>
      <c r="AI30" s="6">
        <v>43</v>
      </c>
      <c r="AJ30" s="6">
        <v>44</v>
      </c>
      <c r="AK30" s="6">
        <v>523</v>
      </c>
      <c r="AL30" s="6">
        <v>274</v>
      </c>
      <c r="AM30" s="6">
        <v>249</v>
      </c>
      <c r="AN30" s="36">
        <v>25</v>
      </c>
      <c r="AO30" s="6">
        <v>2085</v>
      </c>
      <c r="AP30" s="6">
        <v>1057</v>
      </c>
      <c r="AQ30" s="6">
        <v>1028</v>
      </c>
      <c r="AR30" s="6">
        <v>251</v>
      </c>
      <c r="AS30" s="6">
        <v>132</v>
      </c>
      <c r="AT30" s="6">
        <v>119</v>
      </c>
      <c r="AU30" s="6">
        <v>784</v>
      </c>
      <c r="AV30" s="6">
        <v>399</v>
      </c>
      <c r="AW30" s="6">
        <v>385</v>
      </c>
      <c r="AX30" s="6">
        <v>30</v>
      </c>
      <c r="AY30" s="6">
        <v>17</v>
      </c>
      <c r="AZ30" s="6">
        <v>13</v>
      </c>
    </row>
    <row r="31" spans="1:52" x14ac:dyDescent="0.2">
      <c r="A31" s="36">
        <v>26</v>
      </c>
      <c r="B31" s="6">
        <v>13595</v>
      </c>
      <c r="C31" s="6">
        <v>6861</v>
      </c>
      <c r="D31" s="6">
        <v>6734</v>
      </c>
      <c r="E31" s="6">
        <v>3928</v>
      </c>
      <c r="F31" s="6">
        <v>1998</v>
      </c>
      <c r="G31" s="6">
        <v>1930</v>
      </c>
      <c r="H31" s="6">
        <v>216</v>
      </c>
      <c r="I31" s="6">
        <v>100</v>
      </c>
      <c r="J31" s="6">
        <v>116</v>
      </c>
      <c r="K31" s="6">
        <v>724</v>
      </c>
      <c r="L31" s="6">
        <v>374</v>
      </c>
      <c r="M31" s="6">
        <v>350</v>
      </c>
      <c r="N31" s="36">
        <v>26</v>
      </c>
      <c r="O31" s="6">
        <v>165</v>
      </c>
      <c r="P31" s="6">
        <v>82</v>
      </c>
      <c r="Q31" s="6">
        <v>83</v>
      </c>
      <c r="R31" s="6">
        <v>233</v>
      </c>
      <c r="S31" s="6">
        <v>93</v>
      </c>
      <c r="T31" s="6">
        <v>140</v>
      </c>
      <c r="U31" s="6">
        <v>275</v>
      </c>
      <c r="V31" s="6">
        <v>148</v>
      </c>
      <c r="W31" s="6">
        <v>127</v>
      </c>
      <c r="X31" s="6">
        <v>1466</v>
      </c>
      <c r="Y31" s="6">
        <v>746</v>
      </c>
      <c r="Z31" s="6">
        <v>720</v>
      </c>
      <c r="AA31" s="36">
        <v>26</v>
      </c>
      <c r="AB31" s="6">
        <v>978</v>
      </c>
      <c r="AC31" s="6">
        <v>515</v>
      </c>
      <c r="AD31" s="6">
        <v>463</v>
      </c>
      <c r="AE31" s="6">
        <v>1927</v>
      </c>
      <c r="AF31" s="6">
        <v>960</v>
      </c>
      <c r="AG31" s="6">
        <v>967</v>
      </c>
      <c r="AH31" s="6">
        <v>81</v>
      </c>
      <c r="AI31" s="6">
        <v>44</v>
      </c>
      <c r="AJ31" s="6">
        <v>37</v>
      </c>
      <c r="AK31" s="6">
        <v>507</v>
      </c>
      <c r="AL31" s="6">
        <v>258</v>
      </c>
      <c r="AM31" s="6">
        <v>249</v>
      </c>
      <c r="AN31" s="36">
        <v>26</v>
      </c>
      <c r="AO31" s="6">
        <v>2079</v>
      </c>
      <c r="AP31" s="6">
        <v>1020</v>
      </c>
      <c r="AQ31" s="6">
        <v>1059</v>
      </c>
      <c r="AR31" s="6">
        <v>221</v>
      </c>
      <c r="AS31" s="6">
        <v>104</v>
      </c>
      <c r="AT31" s="6">
        <v>117</v>
      </c>
      <c r="AU31" s="6">
        <v>765</v>
      </c>
      <c r="AV31" s="6">
        <v>401</v>
      </c>
      <c r="AW31" s="6">
        <v>364</v>
      </c>
      <c r="AX31" s="6">
        <v>30</v>
      </c>
      <c r="AY31" s="6">
        <v>18</v>
      </c>
      <c r="AZ31" s="6">
        <v>12</v>
      </c>
    </row>
    <row r="32" spans="1:52" x14ac:dyDescent="0.2">
      <c r="A32" s="36">
        <v>27</v>
      </c>
      <c r="B32" s="6">
        <v>12518</v>
      </c>
      <c r="C32" s="6">
        <v>6269</v>
      </c>
      <c r="D32" s="6">
        <v>6249</v>
      </c>
      <c r="E32" s="6">
        <v>3619</v>
      </c>
      <c r="F32" s="6">
        <v>1820</v>
      </c>
      <c r="G32" s="6">
        <v>1799</v>
      </c>
      <c r="H32" s="6">
        <v>245</v>
      </c>
      <c r="I32" s="6">
        <v>128</v>
      </c>
      <c r="J32" s="6">
        <v>117</v>
      </c>
      <c r="K32" s="6">
        <v>646</v>
      </c>
      <c r="L32" s="6">
        <v>342</v>
      </c>
      <c r="M32" s="6">
        <v>304</v>
      </c>
      <c r="N32" s="36">
        <v>27</v>
      </c>
      <c r="O32" s="6">
        <v>149</v>
      </c>
      <c r="P32" s="6">
        <v>68</v>
      </c>
      <c r="Q32" s="6">
        <v>81</v>
      </c>
      <c r="R32" s="6">
        <v>217</v>
      </c>
      <c r="S32" s="6">
        <v>123</v>
      </c>
      <c r="T32" s="6">
        <v>94</v>
      </c>
      <c r="U32" s="6">
        <v>230</v>
      </c>
      <c r="V32" s="6">
        <v>127</v>
      </c>
      <c r="W32" s="6">
        <v>103</v>
      </c>
      <c r="X32" s="6">
        <v>1269</v>
      </c>
      <c r="Y32" s="6">
        <v>640</v>
      </c>
      <c r="Z32" s="6">
        <v>629</v>
      </c>
      <c r="AA32" s="36">
        <v>27</v>
      </c>
      <c r="AB32" s="6">
        <v>941</v>
      </c>
      <c r="AC32" s="6">
        <v>470</v>
      </c>
      <c r="AD32" s="6">
        <v>471</v>
      </c>
      <c r="AE32" s="6">
        <v>1724</v>
      </c>
      <c r="AF32" s="6">
        <v>856</v>
      </c>
      <c r="AG32" s="6">
        <v>868</v>
      </c>
      <c r="AH32" s="6">
        <v>61</v>
      </c>
      <c r="AI32" s="6">
        <v>33</v>
      </c>
      <c r="AJ32" s="6">
        <v>28</v>
      </c>
      <c r="AK32" s="6">
        <v>504</v>
      </c>
      <c r="AL32" s="6">
        <v>258</v>
      </c>
      <c r="AM32" s="6">
        <v>246</v>
      </c>
      <c r="AN32" s="36">
        <v>27</v>
      </c>
      <c r="AO32" s="6">
        <v>1898</v>
      </c>
      <c r="AP32" s="6">
        <v>914</v>
      </c>
      <c r="AQ32" s="6">
        <v>984</v>
      </c>
      <c r="AR32" s="6">
        <v>245</v>
      </c>
      <c r="AS32" s="6">
        <v>122</v>
      </c>
      <c r="AT32" s="6">
        <v>123</v>
      </c>
      <c r="AU32" s="6">
        <v>738</v>
      </c>
      <c r="AV32" s="6">
        <v>355</v>
      </c>
      <c r="AW32" s="6">
        <v>383</v>
      </c>
      <c r="AX32" s="6">
        <v>32</v>
      </c>
      <c r="AY32" s="6">
        <v>13</v>
      </c>
      <c r="AZ32" s="6">
        <v>19</v>
      </c>
    </row>
    <row r="33" spans="1:52" x14ac:dyDescent="0.2">
      <c r="A33" s="36">
        <v>28</v>
      </c>
      <c r="B33" s="6">
        <v>12147</v>
      </c>
      <c r="C33" s="6">
        <v>6133</v>
      </c>
      <c r="D33" s="6">
        <v>6014</v>
      </c>
      <c r="E33" s="6">
        <v>3530</v>
      </c>
      <c r="F33" s="6">
        <v>1763</v>
      </c>
      <c r="G33" s="6">
        <v>1767</v>
      </c>
      <c r="H33" s="6">
        <v>192</v>
      </c>
      <c r="I33" s="6">
        <v>100</v>
      </c>
      <c r="J33" s="6">
        <v>92</v>
      </c>
      <c r="K33" s="6">
        <v>611</v>
      </c>
      <c r="L33" s="6">
        <v>326</v>
      </c>
      <c r="M33" s="6">
        <v>285</v>
      </c>
      <c r="N33" s="36">
        <v>28</v>
      </c>
      <c r="O33" s="6">
        <v>137</v>
      </c>
      <c r="P33" s="6">
        <v>66</v>
      </c>
      <c r="Q33" s="6">
        <v>71</v>
      </c>
      <c r="R33" s="6">
        <v>176</v>
      </c>
      <c r="S33" s="6">
        <v>100</v>
      </c>
      <c r="T33" s="6">
        <v>76</v>
      </c>
      <c r="U33" s="6">
        <v>259</v>
      </c>
      <c r="V33" s="6">
        <v>137</v>
      </c>
      <c r="W33" s="6">
        <v>122</v>
      </c>
      <c r="X33" s="6">
        <v>1250</v>
      </c>
      <c r="Y33" s="6">
        <v>662</v>
      </c>
      <c r="Z33" s="6">
        <v>588</v>
      </c>
      <c r="AA33" s="36">
        <v>28</v>
      </c>
      <c r="AB33" s="6">
        <v>893</v>
      </c>
      <c r="AC33" s="6">
        <v>468</v>
      </c>
      <c r="AD33" s="6">
        <v>425</v>
      </c>
      <c r="AE33" s="6">
        <v>1657</v>
      </c>
      <c r="AF33" s="6">
        <v>788</v>
      </c>
      <c r="AG33" s="6">
        <v>869</v>
      </c>
      <c r="AH33" s="6">
        <v>87</v>
      </c>
      <c r="AI33" s="6">
        <v>40</v>
      </c>
      <c r="AJ33" s="6">
        <v>47</v>
      </c>
      <c r="AK33" s="6">
        <v>471</v>
      </c>
      <c r="AL33" s="6">
        <v>232</v>
      </c>
      <c r="AM33" s="6">
        <v>239</v>
      </c>
      <c r="AN33" s="36">
        <v>28</v>
      </c>
      <c r="AO33" s="6">
        <v>1890</v>
      </c>
      <c r="AP33" s="6">
        <v>935</v>
      </c>
      <c r="AQ33" s="6">
        <v>955</v>
      </c>
      <c r="AR33" s="6">
        <v>227</v>
      </c>
      <c r="AS33" s="6">
        <v>120</v>
      </c>
      <c r="AT33" s="6">
        <v>107</v>
      </c>
      <c r="AU33" s="6">
        <v>739</v>
      </c>
      <c r="AV33" s="6">
        <v>379</v>
      </c>
      <c r="AW33" s="6">
        <v>360</v>
      </c>
      <c r="AX33" s="6">
        <v>28</v>
      </c>
      <c r="AY33" s="6">
        <v>17</v>
      </c>
      <c r="AZ33" s="6">
        <v>11</v>
      </c>
    </row>
    <row r="34" spans="1:52" x14ac:dyDescent="0.2">
      <c r="A34" s="36">
        <v>29</v>
      </c>
      <c r="B34" s="6">
        <v>11584</v>
      </c>
      <c r="C34" s="6">
        <v>5844</v>
      </c>
      <c r="D34" s="6">
        <v>5740</v>
      </c>
      <c r="E34" s="6">
        <v>3363</v>
      </c>
      <c r="F34" s="6">
        <v>1691</v>
      </c>
      <c r="G34" s="6">
        <v>1672</v>
      </c>
      <c r="H34" s="6">
        <v>185</v>
      </c>
      <c r="I34" s="6">
        <v>93</v>
      </c>
      <c r="J34" s="6">
        <v>92</v>
      </c>
      <c r="K34" s="6">
        <v>619</v>
      </c>
      <c r="L34" s="6">
        <v>330</v>
      </c>
      <c r="M34" s="6">
        <v>289</v>
      </c>
      <c r="N34" s="36">
        <v>29</v>
      </c>
      <c r="O34" s="6">
        <v>144</v>
      </c>
      <c r="P34" s="6">
        <v>88</v>
      </c>
      <c r="Q34" s="6">
        <v>56</v>
      </c>
      <c r="R34" s="6">
        <v>185</v>
      </c>
      <c r="S34" s="6">
        <v>94</v>
      </c>
      <c r="T34" s="6">
        <v>91</v>
      </c>
      <c r="U34" s="6">
        <v>215</v>
      </c>
      <c r="V34" s="6">
        <v>108</v>
      </c>
      <c r="W34" s="6">
        <v>107</v>
      </c>
      <c r="X34" s="6">
        <v>1194</v>
      </c>
      <c r="Y34" s="6">
        <v>601</v>
      </c>
      <c r="Z34" s="6">
        <v>593</v>
      </c>
      <c r="AA34" s="36">
        <v>29</v>
      </c>
      <c r="AB34" s="6">
        <v>833</v>
      </c>
      <c r="AC34" s="6">
        <v>429</v>
      </c>
      <c r="AD34" s="6">
        <v>404</v>
      </c>
      <c r="AE34" s="6">
        <v>1669</v>
      </c>
      <c r="AF34" s="6">
        <v>823</v>
      </c>
      <c r="AG34" s="6">
        <v>846</v>
      </c>
      <c r="AH34" s="6">
        <v>74</v>
      </c>
      <c r="AI34" s="6">
        <v>39</v>
      </c>
      <c r="AJ34" s="6">
        <v>35</v>
      </c>
      <c r="AK34" s="6">
        <v>453</v>
      </c>
      <c r="AL34" s="6">
        <v>246</v>
      </c>
      <c r="AM34" s="6">
        <v>207</v>
      </c>
      <c r="AN34" s="36">
        <v>29</v>
      </c>
      <c r="AO34" s="6">
        <v>1731</v>
      </c>
      <c r="AP34" s="6">
        <v>852</v>
      </c>
      <c r="AQ34" s="6">
        <v>879</v>
      </c>
      <c r="AR34" s="6">
        <v>237</v>
      </c>
      <c r="AS34" s="6">
        <v>123</v>
      </c>
      <c r="AT34" s="6">
        <v>114</v>
      </c>
      <c r="AU34" s="6">
        <v>643</v>
      </c>
      <c r="AV34" s="6">
        <v>304</v>
      </c>
      <c r="AW34" s="6">
        <v>339</v>
      </c>
      <c r="AX34" s="6">
        <v>39</v>
      </c>
      <c r="AY34" s="6">
        <v>23</v>
      </c>
      <c r="AZ34" s="6">
        <v>16</v>
      </c>
    </row>
    <row r="35" spans="1:52" x14ac:dyDescent="0.2">
      <c r="A35" s="36">
        <v>30</v>
      </c>
      <c r="B35" s="6">
        <v>11297</v>
      </c>
      <c r="C35" s="6">
        <v>5647</v>
      </c>
      <c r="D35" s="6">
        <v>5650</v>
      </c>
      <c r="E35" s="6">
        <v>3334</v>
      </c>
      <c r="F35" s="6">
        <v>1665</v>
      </c>
      <c r="G35" s="6">
        <v>1669</v>
      </c>
      <c r="H35" s="6">
        <v>185</v>
      </c>
      <c r="I35" s="6">
        <v>91</v>
      </c>
      <c r="J35" s="6">
        <v>94</v>
      </c>
      <c r="K35" s="6">
        <v>570</v>
      </c>
      <c r="L35" s="6">
        <v>289</v>
      </c>
      <c r="M35" s="6">
        <v>281</v>
      </c>
      <c r="N35" s="36">
        <v>30</v>
      </c>
      <c r="O35" s="6">
        <v>110</v>
      </c>
      <c r="P35" s="6">
        <v>59</v>
      </c>
      <c r="Q35" s="6">
        <v>51</v>
      </c>
      <c r="R35" s="6">
        <v>177</v>
      </c>
      <c r="S35" s="6">
        <v>94</v>
      </c>
      <c r="T35" s="6">
        <v>83</v>
      </c>
      <c r="U35" s="6">
        <v>207</v>
      </c>
      <c r="V35" s="6">
        <v>109</v>
      </c>
      <c r="W35" s="6">
        <v>98</v>
      </c>
      <c r="X35" s="6">
        <v>1163</v>
      </c>
      <c r="Y35" s="6">
        <v>611</v>
      </c>
      <c r="Z35" s="6">
        <v>552</v>
      </c>
      <c r="AA35" s="36">
        <v>30</v>
      </c>
      <c r="AB35" s="6">
        <v>768</v>
      </c>
      <c r="AC35" s="6">
        <v>364</v>
      </c>
      <c r="AD35" s="6">
        <v>404</v>
      </c>
      <c r="AE35" s="6">
        <v>1673</v>
      </c>
      <c r="AF35" s="6">
        <v>819</v>
      </c>
      <c r="AG35" s="6">
        <v>854</v>
      </c>
      <c r="AH35" s="6">
        <v>69</v>
      </c>
      <c r="AI35" s="6">
        <v>39</v>
      </c>
      <c r="AJ35" s="6">
        <v>30</v>
      </c>
      <c r="AK35" s="6">
        <v>446</v>
      </c>
      <c r="AL35" s="6">
        <v>220</v>
      </c>
      <c r="AM35" s="6">
        <v>226</v>
      </c>
      <c r="AN35" s="36">
        <v>30</v>
      </c>
      <c r="AO35" s="6">
        <v>1684</v>
      </c>
      <c r="AP35" s="6">
        <v>832</v>
      </c>
      <c r="AQ35" s="6">
        <v>852</v>
      </c>
      <c r="AR35" s="6">
        <v>231</v>
      </c>
      <c r="AS35" s="6">
        <v>109</v>
      </c>
      <c r="AT35" s="6">
        <v>122</v>
      </c>
      <c r="AU35" s="6">
        <v>662</v>
      </c>
      <c r="AV35" s="6">
        <v>335</v>
      </c>
      <c r="AW35" s="6">
        <v>327</v>
      </c>
      <c r="AX35" s="6">
        <v>18</v>
      </c>
      <c r="AY35" s="6">
        <v>11</v>
      </c>
      <c r="AZ35" s="6">
        <v>7</v>
      </c>
    </row>
    <row r="36" spans="1:52" x14ac:dyDescent="0.2">
      <c r="A36" s="36">
        <v>31</v>
      </c>
      <c r="B36" s="6">
        <v>9812</v>
      </c>
      <c r="C36" s="6">
        <v>4913</v>
      </c>
      <c r="D36" s="6">
        <v>4899</v>
      </c>
      <c r="E36" s="6">
        <v>2889</v>
      </c>
      <c r="F36" s="6">
        <v>1474</v>
      </c>
      <c r="G36" s="6">
        <v>1415</v>
      </c>
      <c r="H36" s="6">
        <v>154</v>
      </c>
      <c r="I36" s="6">
        <v>76</v>
      </c>
      <c r="J36" s="6">
        <v>78</v>
      </c>
      <c r="K36" s="6">
        <v>541</v>
      </c>
      <c r="L36" s="6">
        <v>283</v>
      </c>
      <c r="M36" s="6">
        <v>258</v>
      </c>
      <c r="N36" s="36">
        <v>31</v>
      </c>
      <c r="O36" s="6">
        <v>115</v>
      </c>
      <c r="P36" s="6">
        <v>58</v>
      </c>
      <c r="Q36" s="6">
        <v>57</v>
      </c>
      <c r="R36" s="6">
        <v>169</v>
      </c>
      <c r="S36" s="6">
        <v>87</v>
      </c>
      <c r="T36" s="6">
        <v>82</v>
      </c>
      <c r="U36" s="6">
        <v>181</v>
      </c>
      <c r="V36" s="6">
        <v>95</v>
      </c>
      <c r="W36" s="6">
        <v>86</v>
      </c>
      <c r="X36" s="6">
        <v>944</v>
      </c>
      <c r="Y36" s="6">
        <v>491</v>
      </c>
      <c r="Z36" s="6">
        <v>453</v>
      </c>
      <c r="AA36" s="36">
        <v>31</v>
      </c>
      <c r="AB36" s="6">
        <v>712</v>
      </c>
      <c r="AC36" s="6">
        <v>356</v>
      </c>
      <c r="AD36" s="6">
        <v>356</v>
      </c>
      <c r="AE36" s="6">
        <v>1431</v>
      </c>
      <c r="AF36" s="6">
        <v>695</v>
      </c>
      <c r="AG36" s="6">
        <v>736</v>
      </c>
      <c r="AH36" s="6">
        <v>40</v>
      </c>
      <c r="AI36" s="6">
        <v>21</v>
      </c>
      <c r="AJ36" s="6">
        <v>19</v>
      </c>
      <c r="AK36" s="6">
        <v>354</v>
      </c>
      <c r="AL36" s="6">
        <v>168</v>
      </c>
      <c r="AM36" s="6">
        <v>186</v>
      </c>
      <c r="AN36" s="36">
        <v>31</v>
      </c>
      <c r="AO36" s="6">
        <v>1490</v>
      </c>
      <c r="AP36" s="6">
        <v>739</v>
      </c>
      <c r="AQ36" s="6">
        <v>751</v>
      </c>
      <c r="AR36" s="6">
        <v>203</v>
      </c>
      <c r="AS36" s="6">
        <v>92</v>
      </c>
      <c r="AT36" s="6">
        <v>111</v>
      </c>
      <c r="AU36" s="6">
        <v>560</v>
      </c>
      <c r="AV36" s="6">
        <v>264</v>
      </c>
      <c r="AW36" s="6">
        <v>296</v>
      </c>
      <c r="AX36" s="6">
        <v>29</v>
      </c>
      <c r="AY36" s="6">
        <v>14</v>
      </c>
      <c r="AZ36" s="6">
        <v>15</v>
      </c>
    </row>
    <row r="37" spans="1:52" x14ac:dyDescent="0.2">
      <c r="A37" s="36">
        <v>32</v>
      </c>
      <c r="B37" s="6">
        <v>10051</v>
      </c>
      <c r="C37" s="6">
        <v>4971</v>
      </c>
      <c r="D37" s="6">
        <v>5080</v>
      </c>
      <c r="E37" s="6">
        <v>2891</v>
      </c>
      <c r="F37" s="6">
        <v>1418</v>
      </c>
      <c r="G37" s="6">
        <v>1473</v>
      </c>
      <c r="H37" s="6">
        <v>179</v>
      </c>
      <c r="I37" s="6">
        <v>95</v>
      </c>
      <c r="J37" s="6">
        <v>84</v>
      </c>
      <c r="K37" s="6">
        <v>524</v>
      </c>
      <c r="L37" s="6">
        <v>256</v>
      </c>
      <c r="M37" s="6">
        <v>268</v>
      </c>
      <c r="N37" s="36">
        <v>32</v>
      </c>
      <c r="O37" s="6">
        <v>112</v>
      </c>
      <c r="P37" s="6">
        <v>59</v>
      </c>
      <c r="Q37" s="6">
        <v>53</v>
      </c>
      <c r="R37" s="6">
        <v>124</v>
      </c>
      <c r="S37" s="6">
        <v>58</v>
      </c>
      <c r="T37" s="6">
        <v>66</v>
      </c>
      <c r="U37" s="6">
        <v>212</v>
      </c>
      <c r="V37" s="6">
        <v>98</v>
      </c>
      <c r="W37" s="6">
        <v>114</v>
      </c>
      <c r="X37" s="6">
        <v>1021</v>
      </c>
      <c r="Y37" s="6">
        <v>500</v>
      </c>
      <c r="Z37" s="6">
        <v>521</v>
      </c>
      <c r="AA37" s="36">
        <v>32</v>
      </c>
      <c r="AB37" s="6">
        <v>751</v>
      </c>
      <c r="AC37" s="6">
        <v>371</v>
      </c>
      <c r="AD37" s="6">
        <v>380</v>
      </c>
      <c r="AE37" s="6">
        <v>1422</v>
      </c>
      <c r="AF37" s="6">
        <v>700</v>
      </c>
      <c r="AG37" s="6">
        <v>722</v>
      </c>
      <c r="AH37" s="6">
        <v>71</v>
      </c>
      <c r="AI37" s="6">
        <v>34</v>
      </c>
      <c r="AJ37" s="6">
        <v>37</v>
      </c>
      <c r="AK37" s="6">
        <v>419</v>
      </c>
      <c r="AL37" s="6">
        <v>206</v>
      </c>
      <c r="AM37" s="6">
        <v>213</v>
      </c>
      <c r="AN37" s="36">
        <v>32</v>
      </c>
      <c r="AO37" s="6">
        <v>1558</v>
      </c>
      <c r="AP37" s="6">
        <v>764</v>
      </c>
      <c r="AQ37" s="6">
        <v>794</v>
      </c>
      <c r="AR37" s="6">
        <v>183</v>
      </c>
      <c r="AS37" s="6">
        <v>97</v>
      </c>
      <c r="AT37" s="6">
        <v>86</v>
      </c>
      <c r="AU37" s="6">
        <v>551</v>
      </c>
      <c r="AV37" s="6">
        <v>296</v>
      </c>
      <c r="AW37" s="6">
        <v>255</v>
      </c>
      <c r="AX37" s="6">
        <v>33</v>
      </c>
      <c r="AY37" s="6">
        <v>19</v>
      </c>
      <c r="AZ37" s="6">
        <v>14</v>
      </c>
    </row>
    <row r="38" spans="1:52" x14ac:dyDescent="0.2">
      <c r="A38" s="36">
        <v>33</v>
      </c>
      <c r="B38" s="6">
        <v>9896</v>
      </c>
      <c r="C38" s="6">
        <v>4908</v>
      </c>
      <c r="D38" s="6">
        <v>4988</v>
      </c>
      <c r="E38" s="6">
        <v>2941</v>
      </c>
      <c r="F38" s="6">
        <v>1389</v>
      </c>
      <c r="G38" s="6">
        <v>1552</v>
      </c>
      <c r="H38" s="6">
        <v>181</v>
      </c>
      <c r="I38" s="6">
        <v>97</v>
      </c>
      <c r="J38" s="6">
        <v>84</v>
      </c>
      <c r="K38" s="6">
        <v>480</v>
      </c>
      <c r="L38" s="6">
        <v>254</v>
      </c>
      <c r="M38" s="6">
        <v>226</v>
      </c>
      <c r="N38" s="36">
        <v>33</v>
      </c>
      <c r="O38" s="6">
        <v>109</v>
      </c>
      <c r="P38" s="6">
        <v>47</v>
      </c>
      <c r="Q38" s="6">
        <v>62</v>
      </c>
      <c r="R38" s="6">
        <v>139</v>
      </c>
      <c r="S38" s="6">
        <v>71</v>
      </c>
      <c r="T38" s="6">
        <v>68</v>
      </c>
      <c r="U38" s="6">
        <v>211</v>
      </c>
      <c r="V38" s="6">
        <v>111</v>
      </c>
      <c r="W38" s="6">
        <v>100</v>
      </c>
      <c r="X38" s="6">
        <v>952</v>
      </c>
      <c r="Y38" s="6">
        <v>478</v>
      </c>
      <c r="Z38" s="6">
        <v>474</v>
      </c>
      <c r="AA38" s="36">
        <v>33</v>
      </c>
      <c r="AB38" s="6">
        <v>732</v>
      </c>
      <c r="AC38" s="6">
        <v>356</v>
      </c>
      <c r="AD38" s="6">
        <v>376</v>
      </c>
      <c r="AE38" s="6">
        <v>1421</v>
      </c>
      <c r="AF38" s="6">
        <v>709</v>
      </c>
      <c r="AG38" s="6">
        <v>712</v>
      </c>
      <c r="AH38" s="6">
        <v>51</v>
      </c>
      <c r="AI38" s="6">
        <v>29</v>
      </c>
      <c r="AJ38" s="6">
        <v>22</v>
      </c>
      <c r="AK38" s="6">
        <v>379</v>
      </c>
      <c r="AL38" s="6">
        <v>192</v>
      </c>
      <c r="AM38" s="6">
        <v>187</v>
      </c>
      <c r="AN38" s="36">
        <v>33</v>
      </c>
      <c r="AO38" s="6">
        <v>1506</v>
      </c>
      <c r="AP38" s="6">
        <v>764</v>
      </c>
      <c r="AQ38" s="6">
        <v>742</v>
      </c>
      <c r="AR38" s="6">
        <v>187</v>
      </c>
      <c r="AS38" s="6">
        <v>96</v>
      </c>
      <c r="AT38" s="6">
        <v>91</v>
      </c>
      <c r="AU38" s="6">
        <v>579</v>
      </c>
      <c r="AV38" s="6">
        <v>301</v>
      </c>
      <c r="AW38" s="6">
        <v>278</v>
      </c>
      <c r="AX38" s="6">
        <v>28</v>
      </c>
      <c r="AY38" s="6">
        <v>14</v>
      </c>
      <c r="AZ38" s="6">
        <v>14</v>
      </c>
    </row>
    <row r="39" spans="1:52" x14ac:dyDescent="0.2">
      <c r="A39" s="36">
        <v>34</v>
      </c>
      <c r="B39" s="6">
        <v>9652</v>
      </c>
      <c r="C39" s="6">
        <v>4898</v>
      </c>
      <c r="D39" s="6">
        <v>4754</v>
      </c>
      <c r="E39" s="6">
        <v>2826</v>
      </c>
      <c r="F39" s="6">
        <v>1448</v>
      </c>
      <c r="G39" s="6">
        <v>1378</v>
      </c>
      <c r="H39" s="6">
        <v>167</v>
      </c>
      <c r="I39" s="6">
        <v>83</v>
      </c>
      <c r="J39" s="6">
        <v>84</v>
      </c>
      <c r="K39" s="6">
        <v>459</v>
      </c>
      <c r="L39" s="6">
        <v>253</v>
      </c>
      <c r="M39" s="6">
        <v>206</v>
      </c>
      <c r="N39" s="36">
        <v>34</v>
      </c>
      <c r="O39" s="6">
        <v>97</v>
      </c>
      <c r="P39" s="6">
        <v>50</v>
      </c>
      <c r="Q39" s="6">
        <v>47</v>
      </c>
      <c r="R39" s="6">
        <v>139</v>
      </c>
      <c r="S39" s="6">
        <v>68</v>
      </c>
      <c r="T39" s="6">
        <v>71</v>
      </c>
      <c r="U39" s="6">
        <v>188</v>
      </c>
      <c r="V39" s="6">
        <v>98</v>
      </c>
      <c r="W39" s="6">
        <v>90</v>
      </c>
      <c r="X39" s="6">
        <v>938</v>
      </c>
      <c r="Y39" s="6">
        <v>477</v>
      </c>
      <c r="Z39" s="6">
        <v>461</v>
      </c>
      <c r="AA39" s="36">
        <v>34</v>
      </c>
      <c r="AB39" s="6">
        <v>760</v>
      </c>
      <c r="AC39" s="6">
        <v>382</v>
      </c>
      <c r="AD39" s="6">
        <v>378</v>
      </c>
      <c r="AE39" s="6">
        <v>1460</v>
      </c>
      <c r="AF39" s="6">
        <v>718</v>
      </c>
      <c r="AG39" s="6">
        <v>742</v>
      </c>
      <c r="AH39" s="6">
        <v>48</v>
      </c>
      <c r="AI39" s="6">
        <v>25</v>
      </c>
      <c r="AJ39" s="6">
        <v>23</v>
      </c>
      <c r="AK39" s="6">
        <v>385</v>
      </c>
      <c r="AL39" s="6">
        <v>203</v>
      </c>
      <c r="AM39" s="6">
        <v>182</v>
      </c>
      <c r="AN39" s="36">
        <v>34</v>
      </c>
      <c r="AO39" s="6">
        <v>1401</v>
      </c>
      <c r="AP39" s="6">
        <v>693</v>
      </c>
      <c r="AQ39" s="6">
        <v>708</v>
      </c>
      <c r="AR39" s="6">
        <v>154</v>
      </c>
      <c r="AS39" s="6">
        <v>75</v>
      </c>
      <c r="AT39" s="6">
        <v>79</v>
      </c>
      <c r="AU39" s="6">
        <v>604</v>
      </c>
      <c r="AV39" s="6">
        <v>312</v>
      </c>
      <c r="AW39" s="6">
        <v>292</v>
      </c>
      <c r="AX39" s="6">
        <v>26</v>
      </c>
      <c r="AY39" s="6">
        <v>13</v>
      </c>
      <c r="AZ39" s="6">
        <v>13</v>
      </c>
    </row>
    <row r="40" spans="1:52" x14ac:dyDescent="0.2">
      <c r="A40" s="36">
        <v>35</v>
      </c>
      <c r="B40" s="6">
        <v>8446</v>
      </c>
      <c r="C40" s="6">
        <v>4326</v>
      </c>
      <c r="D40" s="6">
        <v>4120</v>
      </c>
      <c r="E40" s="6">
        <v>2387</v>
      </c>
      <c r="F40" s="6">
        <v>1246</v>
      </c>
      <c r="G40" s="6">
        <v>1141</v>
      </c>
      <c r="H40" s="6">
        <v>163</v>
      </c>
      <c r="I40" s="6">
        <v>85</v>
      </c>
      <c r="J40" s="6">
        <v>78</v>
      </c>
      <c r="K40" s="6">
        <v>427</v>
      </c>
      <c r="L40" s="6">
        <v>224</v>
      </c>
      <c r="M40" s="6">
        <v>203</v>
      </c>
      <c r="N40" s="36">
        <v>35</v>
      </c>
      <c r="O40" s="6">
        <v>98</v>
      </c>
      <c r="P40" s="6">
        <v>50</v>
      </c>
      <c r="Q40" s="6">
        <v>48</v>
      </c>
      <c r="R40" s="6">
        <v>129</v>
      </c>
      <c r="S40" s="6">
        <v>54</v>
      </c>
      <c r="T40" s="6">
        <v>75</v>
      </c>
      <c r="U40" s="6">
        <v>171</v>
      </c>
      <c r="V40" s="6">
        <v>91</v>
      </c>
      <c r="W40" s="6">
        <v>80</v>
      </c>
      <c r="X40" s="6">
        <v>814</v>
      </c>
      <c r="Y40" s="6">
        <v>407</v>
      </c>
      <c r="Z40" s="6">
        <v>407</v>
      </c>
      <c r="AA40" s="36">
        <v>35</v>
      </c>
      <c r="AB40" s="6">
        <v>643</v>
      </c>
      <c r="AC40" s="6">
        <v>329</v>
      </c>
      <c r="AD40" s="6">
        <v>314</v>
      </c>
      <c r="AE40" s="6">
        <v>1305</v>
      </c>
      <c r="AF40" s="6">
        <v>649</v>
      </c>
      <c r="AG40" s="6">
        <v>656</v>
      </c>
      <c r="AH40" s="6">
        <v>37</v>
      </c>
      <c r="AI40" s="6">
        <v>24</v>
      </c>
      <c r="AJ40" s="6">
        <v>13</v>
      </c>
      <c r="AK40" s="6">
        <v>334</v>
      </c>
      <c r="AL40" s="6">
        <v>157</v>
      </c>
      <c r="AM40" s="6">
        <v>177</v>
      </c>
      <c r="AN40" s="36">
        <v>35</v>
      </c>
      <c r="AO40" s="6">
        <v>1265</v>
      </c>
      <c r="AP40" s="6">
        <v>660</v>
      </c>
      <c r="AQ40" s="6">
        <v>605</v>
      </c>
      <c r="AR40" s="6">
        <v>162</v>
      </c>
      <c r="AS40" s="6">
        <v>86</v>
      </c>
      <c r="AT40" s="6">
        <v>76</v>
      </c>
      <c r="AU40" s="6">
        <v>488</v>
      </c>
      <c r="AV40" s="6">
        <v>254</v>
      </c>
      <c r="AW40" s="6">
        <v>234</v>
      </c>
      <c r="AX40" s="6">
        <v>23</v>
      </c>
      <c r="AY40" s="6">
        <v>10</v>
      </c>
      <c r="AZ40" s="6">
        <v>13</v>
      </c>
    </row>
    <row r="41" spans="1:52" x14ac:dyDescent="0.2">
      <c r="A41" s="36">
        <v>36</v>
      </c>
      <c r="B41" s="6">
        <v>8864</v>
      </c>
      <c r="C41" s="6">
        <v>4464</v>
      </c>
      <c r="D41" s="6">
        <v>4400</v>
      </c>
      <c r="E41" s="6">
        <v>2478</v>
      </c>
      <c r="F41" s="6">
        <v>1256</v>
      </c>
      <c r="G41" s="6">
        <v>1222</v>
      </c>
      <c r="H41" s="6">
        <v>160</v>
      </c>
      <c r="I41" s="6">
        <v>78</v>
      </c>
      <c r="J41" s="6">
        <v>82</v>
      </c>
      <c r="K41" s="6">
        <v>424</v>
      </c>
      <c r="L41" s="6">
        <v>205</v>
      </c>
      <c r="M41" s="6">
        <v>219</v>
      </c>
      <c r="N41" s="36">
        <v>36</v>
      </c>
      <c r="O41" s="6">
        <v>105</v>
      </c>
      <c r="P41" s="6">
        <v>46</v>
      </c>
      <c r="Q41" s="6">
        <v>59</v>
      </c>
      <c r="R41" s="6">
        <v>144</v>
      </c>
      <c r="S41" s="6">
        <v>72</v>
      </c>
      <c r="T41" s="6">
        <v>72</v>
      </c>
      <c r="U41" s="6">
        <v>181</v>
      </c>
      <c r="V41" s="6">
        <v>92</v>
      </c>
      <c r="W41" s="6">
        <v>89</v>
      </c>
      <c r="X41" s="6">
        <v>920</v>
      </c>
      <c r="Y41" s="6">
        <v>466</v>
      </c>
      <c r="Z41" s="6">
        <v>454</v>
      </c>
      <c r="AA41" s="36">
        <v>36</v>
      </c>
      <c r="AB41" s="6">
        <v>682</v>
      </c>
      <c r="AC41" s="6">
        <v>363</v>
      </c>
      <c r="AD41" s="6">
        <v>319</v>
      </c>
      <c r="AE41" s="6">
        <v>1335</v>
      </c>
      <c r="AF41" s="6">
        <v>660</v>
      </c>
      <c r="AG41" s="6">
        <v>675</v>
      </c>
      <c r="AH41" s="6">
        <v>60</v>
      </c>
      <c r="AI41" s="6">
        <v>29</v>
      </c>
      <c r="AJ41" s="6">
        <v>31</v>
      </c>
      <c r="AK41" s="6">
        <v>361</v>
      </c>
      <c r="AL41" s="6">
        <v>178</v>
      </c>
      <c r="AM41" s="6">
        <v>183</v>
      </c>
      <c r="AN41" s="36">
        <v>36</v>
      </c>
      <c r="AO41" s="6">
        <v>1321</v>
      </c>
      <c r="AP41" s="6">
        <v>684</v>
      </c>
      <c r="AQ41" s="6">
        <v>637</v>
      </c>
      <c r="AR41" s="6">
        <v>152</v>
      </c>
      <c r="AS41" s="6">
        <v>72</v>
      </c>
      <c r="AT41" s="6">
        <v>80</v>
      </c>
      <c r="AU41" s="6">
        <v>516</v>
      </c>
      <c r="AV41" s="6">
        <v>250</v>
      </c>
      <c r="AW41" s="6">
        <v>266</v>
      </c>
      <c r="AX41" s="6">
        <v>25</v>
      </c>
      <c r="AY41" s="6">
        <v>13</v>
      </c>
      <c r="AZ41" s="6">
        <v>12</v>
      </c>
    </row>
    <row r="42" spans="1:52" x14ac:dyDescent="0.2">
      <c r="A42" s="36">
        <v>37</v>
      </c>
      <c r="B42" s="6">
        <v>7892</v>
      </c>
      <c r="C42" s="6">
        <v>3898</v>
      </c>
      <c r="D42" s="6">
        <v>3994</v>
      </c>
      <c r="E42" s="6">
        <v>2284</v>
      </c>
      <c r="F42" s="6">
        <v>1120</v>
      </c>
      <c r="G42" s="6">
        <v>1164</v>
      </c>
      <c r="H42" s="6">
        <v>145</v>
      </c>
      <c r="I42" s="6">
        <v>72</v>
      </c>
      <c r="J42" s="6">
        <v>73</v>
      </c>
      <c r="K42" s="6">
        <v>411</v>
      </c>
      <c r="L42" s="6">
        <v>203</v>
      </c>
      <c r="M42" s="6">
        <v>208</v>
      </c>
      <c r="N42" s="36">
        <v>37</v>
      </c>
      <c r="O42" s="6">
        <v>77</v>
      </c>
      <c r="P42" s="6">
        <v>44</v>
      </c>
      <c r="Q42" s="6">
        <v>33</v>
      </c>
      <c r="R42" s="6">
        <v>111</v>
      </c>
      <c r="S42" s="6">
        <v>43</v>
      </c>
      <c r="T42" s="6">
        <v>68</v>
      </c>
      <c r="U42" s="6">
        <v>169</v>
      </c>
      <c r="V42" s="6">
        <v>82</v>
      </c>
      <c r="W42" s="6">
        <v>87</v>
      </c>
      <c r="X42" s="6">
        <v>750</v>
      </c>
      <c r="Y42" s="6">
        <v>358</v>
      </c>
      <c r="Z42" s="6">
        <v>392</v>
      </c>
      <c r="AA42" s="36">
        <v>37</v>
      </c>
      <c r="AB42" s="6">
        <v>617</v>
      </c>
      <c r="AC42" s="6">
        <v>316</v>
      </c>
      <c r="AD42" s="6">
        <v>301</v>
      </c>
      <c r="AE42" s="6">
        <v>1207</v>
      </c>
      <c r="AF42" s="6">
        <v>621</v>
      </c>
      <c r="AG42" s="6">
        <v>586</v>
      </c>
      <c r="AH42" s="6">
        <v>50</v>
      </c>
      <c r="AI42" s="6">
        <v>29</v>
      </c>
      <c r="AJ42" s="6">
        <v>21</v>
      </c>
      <c r="AK42" s="6">
        <v>308</v>
      </c>
      <c r="AL42" s="6">
        <v>160</v>
      </c>
      <c r="AM42" s="6">
        <v>148</v>
      </c>
      <c r="AN42" s="36">
        <v>37</v>
      </c>
      <c r="AO42" s="6">
        <v>1144</v>
      </c>
      <c r="AP42" s="6">
        <v>535</v>
      </c>
      <c r="AQ42" s="6">
        <v>609</v>
      </c>
      <c r="AR42" s="6">
        <v>133</v>
      </c>
      <c r="AS42" s="6">
        <v>65</v>
      </c>
      <c r="AT42" s="6">
        <v>68</v>
      </c>
      <c r="AU42" s="6">
        <v>460</v>
      </c>
      <c r="AV42" s="6">
        <v>239</v>
      </c>
      <c r="AW42" s="6">
        <v>221</v>
      </c>
      <c r="AX42" s="6">
        <v>26</v>
      </c>
      <c r="AY42" s="6">
        <v>11</v>
      </c>
      <c r="AZ42" s="6">
        <v>15</v>
      </c>
    </row>
    <row r="43" spans="1:52" x14ac:dyDescent="0.2">
      <c r="A43" s="36">
        <v>38</v>
      </c>
      <c r="B43" s="6">
        <v>8582</v>
      </c>
      <c r="C43" s="6">
        <v>4318</v>
      </c>
      <c r="D43" s="6">
        <v>4264</v>
      </c>
      <c r="E43" s="6">
        <v>2478</v>
      </c>
      <c r="F43" s="6">
        <v>1250</v>
      </c>
      <c r="G43" s="6">
        <v>1228</v>
      </c>
      <c r="H43" s="6">
        <v>131</v>
      </c>
      <c r="I43" s="6">
        <v>54</v>
      </c>
      <c r="J43" s="6">
        <v>77</v>
      </c>
      <c r="K43" s="6">
        <v>437</v>
      </c>
      <c r="L43" s="6">
        <v>224</v>
      </c>
      <c r="M43" s="6">
        <v>213</v>
      </c>
      <c r="N43" s="36">
        <v>38</v>
      </c>
      <c r="O43" s="6">
        <v>105</v>
      </c>
      <c r="P43" s="6">
        <v>63</v>
      </c>
      <c r="Q43" s="6">
        <v>42</v>
      </c>
      <c r="R43" s="6">
        <v>156</v>
      </c>
      <c r="S43" s="6">
        <v>86</v>
      </c>
      <c r="T43" s="6">
        <v>70</v>
      </c>
      <c r="U43" s="6">
        <v>176</v>
      </c>
      <c r="V43" s="6">
        <v>103</v>
      </c>
      <c r="W43" s="6">
        <v>73</v>
      </c>
      <c r="X43" s="6">
        <v>810</v>
      </c>
      <c r="Y43" s="6">
        <v>399</v>
      </c>
      <c r="Z43" s="6">
        <v>411</v>
      </c>
      <c r="AA43" s="36">
        <v>38</v>
      </c>
      <c r="AB43" s="6">
        <v>668</v>
      </c>
      <c r="AC43" s="6">
        <v>315</v>
      </c>
      <c r="AD43" s="6">
        <v>353</v>
      </c>
      <c r="AE43" s="6">
        <v>1301</v>
      </c>
      <c r="AF43" s="6">
        <v>659</v>
      </c>
      <c r="AG43" s="6">
        <v>642</v>
      </c>
      <c r="AH43" s="6">
        <v>58</v>
      </c>
      <c r="AI43" s="6">
        <v>36</v>
      </c>
      <c r="AJ43" s="6">
        <v>22</v>
      </c>
      <c r="AK43" s="6">
        <v>350</v>
      </c>
      <c r="AL43" s="6">
        <v>165</v>
      </c>
      <c r="AM43" s="6">
        <v>185</v>
      </c>
      <c r="AN43" s="36">
        <v>38</v>
      </c>
      <c r="AO43" s="6">
        <v>1170</v>
      </c>
      <c r="AP43" s="6">
        <v>607</v>
      </c>
      <c r="AQ43" s="6">
        <v>563</v>
      </c>
      <c r="AR43" s="6">
        <v>179</v>
      </c>
      <c r="AS43" s="6">
        <v>94</v>
      </c>
      <c r="AT43" s="6">
        <v>85</v>
      </c>
      <c r="AU43" s="6">
        <v>538</v>
      </c>
      <c r="AV43" s="6">
        <v>251</v>
      </c>
      <c r="AW43" s="6">
        <v>287</v>
      </c>
      <c r="AX43" s="6">
        <v>25</v>
      </c>
      <c r="AY43" s="6">
        <v>12</v>
      </c>
      <c r="AZ43" s="6">
        <v>13</v>
      </c>
    </row>
    <row r="44" spans="1:52" x14ac:dyDescent="0.2">
      <c r="A44" s="36">
        <v>39</v>
      </c>
      <c r="B44" s="6">
        <v>7933</v>
      </c>
      <c r="C44" s="6">
        <v>4029</v>
      </c>
      <c r="D44" s="6">
        <v>3904</v>
      </c>
      <c r="E44" s="6">
        <v>2295</v>
      </c>
      <c r="F44" s="6">
        <v>1130</v>
      </c>
      <c r="G44" s="6">
        <v>1165</v>
      </c>
      <c r="H44" s="6">
        <v>145</v>
      </c>
      <c r="I44" s="6">
        <v>71</v>
      </c>
      <c r="J44" s="6">
        <v>74</v>
      </c>
      <c r="K44" s="6">
        <v>402</v>
      </c>
      <c r="L44" s="6">
        <v>206</v>
      </c>
      <c r="M44" s="6">
        <v>196</v>
      </c>
      <c r="N44" s="36">
        <v>39</v>
      </c>
      <c r="O44" s="6">
        <v>93</v>
      </c>
      <c r="P44" s="6">
        <v>55</v>
      </c>
      <c r="Q44" s="6">
        <v>38</v>
      </c>
      <c r="R44" s="6">
        <v>126</v>
      </c>
      <c r="S44" s="6">
        <v>54</v>
      </c>
      <c r="T44" s="6">
        <v>72</v>
      </c>
      <c r="U44" s="6">
        <v>179</v>
      </c>
      <c r="V44" s="6">
        <v>101</v>
      </c>
      <c r="W44" s="6">
        <v>78</v>
      </c>
      <c r="X44" s="6">
        <v>781</v>
      </c>
      <c r="Y44" s="6">
        <v>396</v>
      </c>
      <c r="Z44" s="6">
        <v>385</v>
      </c>
      <c r="AA44" s="36">
        <v>39</v>
      </c>
      <c r="AB44" s="6">
        <v>617</v>
      </c>
      <c r="AC44" s="6">
        <v>311</v>
      </c>
      <c r="AD44" s="6">
        <v>306</v>
      </c>
      <c r="AE44" s="6">
        <v>1179</v>
      </c>
      <c r="AF44" s="6">
        <v>621</v>
      </c>
      <c r="AG44" s="6">
        <v>558</v>
      </c>
      <c r="AH44" s="6">
        <v>48</v>
      </c>
      <c r="AI44" s="6">
        <v>24</v>
      </c>
      <c r="AJ44" s="6">
        <v>24</v>
      </c>
      <c r="AK44" s="6">
        <v>315</v>
      </c>
      <c r="AL44" s="6">
        <v>156</v>
      </c>
      <c r="AM44" s="6">
        <v>159</v>
      </c>
      <c r="AN44" s="36">
        <v>39</v>
      </c>
      <c r="AO44" s="6">
        <v>1102</v>
      </c>
      <c r="AP44" s="6">
        <v>564</v>
      </c>
      <c r="AQ44" s="6">
        <v>538</v>
      </c>
      <c r="AR44" s="6">
        <v>138</v>
      </c>
      <c r="AS44" s="6">
        <v>85</v>
      </c>
      <c r="AT44" s="6">
        <v>53</v>
      </c>
      <c r="AU44" s="6">
        <v>482</v>
      </c>
      <c r="AV44" s="6">
        <v>242</v>
      </c>
      <c r="AW44" s="6">
        <v>240</v>
      </c>
      <c r="AX44" s="6">
        <v>31</v>
      </c>
      <c r="AY44" s="6">
        <v>13</v>
      </c>
      <c r="AZ44" s="6">
        <v>18</v>
      </c>
    </row>
    <row r="45" spans="1:52" x14ac:dyDescent="0.2">
      <c r="A45" s="36">
        <v>40</v>
      </c>
      <c r="B45" s="6">
        <v>8340</v>
      </c>
      <c r="C45" s="6">
        <v>4112</v>
      </c>
      <c r="D45" s="6">
        <v>4228</v>
      </c>
      <c r="E45" s="6">
        <v>2423</v>
      </c>
      <c r="F45" s="6">
        <v>1224</v>
      </c>
      <c r="G45" s="6">
        <v>1199</v>
      </c>
      <c r="H45" s="6">
        <v>158</v>
      </c>
      <c r="I45" s="6">
        <v>85</v>
      </c>
      <c r="J45" s="6">
        <v>73</v>
      </c>
      <c r="K45" s="6">
        <v>400</v>
      </c>
      <c r="L45" s="6">
        <v>184</v>
      </c>
      <c r="M45" s="6">
        <v>216</v>
      </c>
      <c r="N45" s="36">
        <v>40</v>
      </c>
      <c r="O45" s="6">
        <v>92</v>
      </c>
      <c r="P45" s="6">
        <v>50</v>
      </c>
      <c r="Q45" s="6">
        <v>42</v>
      </c>
      <c r="R45" s="6">
        <v>131</v>
      </c>
      <c r="S45" s="6">
        <v>55</v>
      </c>
      <c r="T45" s="6">
        <v>76</v>
      </c>
      <c r="U45" s="6">
        <v>156</v>
      </c>
      <c r="V45" s="6">
        <v>84</v>
      </c>
      <c r="W45" s="6">
        <v>72</v>
      </c>
      <c r="X45" s="6">
        <v>853</v>
      </c>
      <c r="Y45" s="6">
        <v>377</v>
      </c>
      <c r="Z45" s="6">
        <v>476</v>
      </c>
      <c r="AA45" s="36">
        <v>40</v>
      </c>
      <c r="AB45" s="6">
        <v>636</v>
      </c>
      <c r="AC45" s="6">
        <v>331</v>
      </c>
      <c r="AD45" s="6">
        <v>305</v>
      </c>
      <c r="AE45" s="6">
        <v>1189</v>
      </c>
      <c r="AF45" s="6">
        <v>584</v>
      </c>
      <c r="AG45" s="6">
        <v>605</v>
      </c>
      <c r="AH45" s="6">
        <v>57</v>
      </c>
      <c r="AI45" s="6">
        <v>25</v>
      </c>
      <c r="AJ45" s="6">
        <v>32</v>
      </c>
      <c r="AK45" s="6">
        <v>369</v>
      </c>
      <c r="AL45" s="6">
        <v>184</v>
      </c>
      <c r="AM45" s="6">
        <v>185</v>
      </c>
      <c r="AN45" s="36">
        <v>40</v>
      </c>
      <c r="AO45" s="6">
        <v>1192</v>
      </c>
      <c r="AP45" s="6">
        <v>580</v>
      </c>
      <c r="AQ45" s="6">
        <v>612</v>
      </c>
      <c r="AR45" s="6">
        <v>166</v>
      </c>
      <c r="AS45" s="6">
        <v>88</v>
      </c>
      <c r="AT45" s="6">
        <v>78</v>
      </c>
      <c r="AU45" s="6">
        <v>492</v>
      </c>
      <c r="AV45" s="6">
        <v>252</v>
      </c>
      <c r="AW45" s="6">
        <v>240</v>
      </c>
      <c r="AX45" s="6">
        <v>26</v>
      </c>
      <c r="AY45" s="6">
        <v>9</v>
      </c>
      <c r="AZ45" s="6">
        <v>17</v>
      </c>
    </row>
    <row r="46" spans="1:52" x14ac:dyDescent="0.2">
      <c r="A46" s="36">
        <v>41</v>
      </c>
      <c r="B46" s="6">
        <v>6697</v>
      </c>
      <c r="C46" s="6">
        <v>3384</v>
      </c>
      <c r="D46" s="6">
        <v>3313</v>
      </c>
      <c r="E46" s="6">
        <v>1974</v>
      </c>
      <c r="F46" s="6">
        <v>975</v>
      </c>
      <c r="G46" s="6">
        <v>999</v>
      </c>
      <c r="H46" s="6">
        <v>120</v>
      </c>
      <c r="I46" s="6">
        <v>63</v>
      </c>
      <c r="J46" s="6">
        <v>57</v>
      </c>
      <c r="K46" s="6">
        <v>377</v>
      </c>
      <c r="L46" s="6">
        <v>192</v>
      </c>
      <c r="M46" s="6">
        <v>185</v>
      </c>
      <c r="N46" s="36">
        <v>41</v>
      </c>
      <c r="O46" s="6">
        <v>92</v>
      </c>
      <c r="P46" s="6">
        <v>59</v>
      </c>
      <c r="Q46" s="6">
        <v>33</v>
      </c>
      <c r="R46" s="6">
        <v>92</v>
      </c>
      <c r="S46" s="6">
        <v>45</v>
      </c>
      <c r="T46" s="6">
        <v>47</v>
      </c>
      <c r="U46" s="6">
        <v>138</v>
      </c>
      <c r="V46" s="6">
        <v>72</v>
      </c>
      <c r="W46" s="6">
        <v>66</v>
      </c>
      <c r="X46" s="6">
        <v>703</v>
      </c>
      <c r="Y46" s="6">
        <v>351</v>
      </c>
      <c r="Z46" s="6">
        <v>352</v>
      </c>
      <c r="AA46" s="36">
        <v>41</v>
      </c>
      <c r="AB46" s="6">
        <v>505</v>
      </c>
      <c r="AC46" s="6">
        <v>248</v>
      </c>
      <c r="AD46" s="6">
        <v>257</v>
      </c>
      <c r="AE46" s="6">
        <v>935</v>
      </c>
      <c r="AF46" s="6">
        <v>483</v>
      </c>
      <c r="AG46" s="6">
        <v>452</v>
      </c>
      <c r="AH46" s="6">
        <v>36</v>
      </c>
      <c r="AI46" s="6">
        <v>19</v>
      </c>
      <c r="AJ46" s="6">
        <v>17</v>
      </c>
      <c r="AK46" s="6">
        <v>290</v>
      </c>
      <c r="AL46" s="6">
        <v>149</v>
      </c>
      <c r="AM46" s="6">
        <v>141</v>
      </c>
      <c r="AN46" s="36">
        <v>41</v>
      </c>
      <c r="AO46" s="6">
        <v>887</v>
      </c>
      <c r="AP46" s="6">
        <v>452</v>
      </c>
      <c r="AQ46" s="6">
        <v>435</v>
      </c>
      <c r="AR46" s="6">
        <v>127</v>
      </c>
      <c r="AS46" s="6">
        <v>60</v>
      </c>
      <c r="AT46" s="6">
        <v>67</v>
      </c>
      <c r="AU46" s="6">
        <v>398</v>
      </c>
      <c r="AV46" s="6">
        <v>206</v>
      </c>
      <c r="AW46" s="6">
        <v>192</v>
      </c>
      <c r="AX46" s="6">
        <v>23</v>
      </c>
      <c r="AY46" s="6">
        <v>10</v>
      </c>
      <c r="AZ46" s="6">
        <v>13</v>
      </c>
    </row>
    <row r="47" spans="1:52" x14ac:dyDescent="0.2">
      <c r="A47" s="36">
        <v>42</v>
      </c>
      <c r="B47" s="6">
        <v>6476</v>
      </c>
      <c r="C47" s="6">
        <v>3286</v>
      </c>
      <c r="D47" s="6">
        <v>3190</v>
      </c>
      <c r="E47" s="6">
        <v>1925</v>
      </c>
      <c r="F47" s="6">
        <v>971</v>
      </c>
      <c r="G47" s="6">
        <v>954</v>
      </c>
      <c r="H47" s="6">
        <v>99</v>
      </c>
      <c r="I47" s="6">
        <v>45</v>
      </c>
      <c r="J47" s="6">
        <v>54</v>
      </c>
      <c r="K47" s="6">
        <v>312</v>
      </c>
      <c r="L47" s="6">
        <v>165</v>
      </c>
      <c r="M47" s="6">
        <v>147</v>
      </c>
      <c r="N47" s="36">
        <v>42</v>
      </c>
      <c r="O47" s="6">
        <v>83</v>
      </c>
      <c r="P47" s="6">
        <v>41</v>
      </c>
      <c r="Q47" s="6">
        <v>42</v>
      </c>
      <c r="R47" s="6">
        <v>98</v>
      </c>
      <c r="S47" s="6">
        <v>48</v>
      </c>
      <c r="T47" s="6">
        <v>50</v>
      </c>
      <c r="U47" s="6">
        <v>144</v>
      </c>
      <c r="V47" s="6">
        <v>77</v>
      </c>
      <c r="W47" s="6">
        <v>67</v>
      </c>
      <c r="X47" s="6">
        <v>572</v>
      </c>
      <c r="Y47" s="6">
        <v>290</v>
      </c>
      <c r="Z47" s="6">
        <v>282</v>
      </c>
      <c r="AA47" s="36">
        <v>42</v>
      </c>
      <c r="AB47" s="6">
        <v>511</v>
      </c>
      <c r="AC47" s="6">
        <v>265</v>
      </c>
      <c r="AD47" s="6">
        <v>246</v>
      </c>
      <c r="AE47" s="6">
        <v>963</v>
      </c>
      <c r="AF47" s="6">
        <v>496</v>
      </c>
      <c r="AG47" s="6">
        <v>467</v>
      </c>
      <c r="AH47" s="6">
        <v>37</v>
      </c>
      <c r="AI47" s="6">
        <v>17</v>
      </c>
      <c r="AJ47" s="6">
        <v>20</v>
      </c>
      <c r="AK47" s="6">
        <v>291</v>
      </c>
      <c r="AL47" s="6">
        <v>153</v>
      </c>
      <c r="AM47" s="6">
        <v>138</v>
      </c>
      <c r="AN47" s="36">
        <v>42</v>
      </c>
      <c r="AO47" s="6">
        <v>891</v>
      </c>
      <c r="AP47" s="6">
        <v>445</v>
      </c>
      <c r="AQ47" s="6">
        <v>446</v>
      </c>
      <c r="AR47" s="6">
        <v>128</v>
      </c>
      <c r="AS47" s="6">
        <v>61</v>
      </c>
      <c r="AT47" s="6">
        <v>67</v>
      </c>
      <c r="AU47" s="6">
        <v>411</v>
      </c>
      <c r="AV47" s="6">
        <v>206</v>
      </c>
      <c r="AW47" s="6">
        <v>205</v>
      </c>
      <c r="AX47" s="6">
        <v>11</v>
      </c>
      <c r="AY47" s="6">
        <v>6</v>
      </c>
      <c r="AZ47" s="6">
        <v>5</v>
      </c>
    </row>
    <row r="48" spans="1:52" x14ac:dyDescent="0.2">
      <c r="A48" s="36">
        <v>43</v>
      </c>
      <c r="B48" s="6">
        <v>6695</v>
      </c>
      <c r="C48" s="6">
        <v>3452</v>
      </c>
      <c r="D48" s="6">
        <v>3243</v>
      </c>
      <c r="E48" s="6">
        <v>1958</v>
      </c>
      <c r="F48" s="6">
        <v>1003</v>
      </c>
      <c r="G48" s="6">
        <v>955</v>
      </c>
      <c r="H48" s="6">
        <v>135</v>
      </c>
      <c r="I48" s="6">
        <v>66</v>
      </c>
      <c r="J48" s="6">
        <v>69</v>
      </c>
      <c r="K48" s="6">
        <v>341</v>
      </c>
      <c r="L48" s="6">
        <v>178</v>
      </c>
      <c r="M48" s="6">
        <v>163</v>
      </c>
      <c r="N48" s="36">
        <v>43</v>
      </c>
      <c r="O48" s="6">
        <v>70</v>
      </c>
      <c r="P48" s="6">
        <v>37</v>
      </c>
      <c r="Q48" s="6">
        <v>33</v>
      </c>
      <c r="R48" s="6">
        <v>113</v>
      </c>
      <c r="S48" s="6">
        <v>44</v>
      </c>
      <c r="T48" s="6">
        <v>69</v>
      </c>
      <c r="U48" s="6">
        <v>151</v>
      </c>
      <c r="V48" s="6">
        <v>72</v>
      </c>
      <c r="W48" s="6">
        <v>79</v>
      </c>
      <c r="X48" s="6">
        <v>640</v>
      </c>
      <c r="Y48" s="6">
        <v>331</v>
      </c>
      <c r="Z48" s="6">
        <v>309</v>
      </c>
      <c r="AA48" s="36">
        <v>43</v>
      </c>
      <c r="AB48" s="6">
        <v>552</v>
      </c>
      <c r="AC48" s="6">
        <v>276</v>
      </c>
      <c r="AD48" s="6">
        <v>276</v>
      </c>
      <c r="AE48" s="6">
        <v>902</v>
      </c>
      <c r="AF48" s="6">
        <v>487</v>
      </c>
      <c r="AG48" s="6">
        <v>415</v>
      </c>
      <c r="AH48" s="6">
        <v>42</v>
      </c>
      <c r="AI48" s="6">
        <v>18</v>
      </c>
      <c r="AJ48" s="6">
        <v>24</v>
      </c>
      <c r="AK48" s="6">
        <v>292</v>
      </c>
      <c r="AL48" s="6">
        <v>165</v>
      </c>
      <c r="AM48" s="6">
        <v>127</v>
      </c>
      <c r="AN48" s="36">
        <v>43</v>
      </c>
      <c r="AO48" s="6">
        <v>936</v>
      </c>
      <c r="AP48" s="6">
        <v>467</v>
      </c>
      <c r="AQ48" s="6">
        <v>469</v>
      </c>
      <c r="AR48" s="6">
        <v>132</v>
      </c>
      <c r="AS48" s="6">
        <v>69</v>
      </c>
      <c r="AT48" s="6">
        <v>63</v>
      </c>
      <c r="AU48" s="6">
        <v>397</v>
      </c>
      <c r="AV48" s="6">
        <v>227</v>
      </c>
      <c r="AW48" s="6">
        <v>170</v>
      </c>
      <c r="AX48" s="6">
        <v>34</v>
      </c>
      <c r="AY48" s="6">
        <v>12</v>
      </c>
      <c r="AZ48" s="6">
        <v>22</v>
      </c>
    </row>
    <row r="49" spans="1:52" x14ac:dyDescent="0.2">
      <c r="A49" s="36">
        <v>44</v>
      </c>
      <c r="B49" s="6">
        <v>6561</v>
      </c>
      <c r="C49" s="6">
        <v>3336</v>
      </c>
      <c r="D49" s="6">
        <v>3225</v>
      </c>
      <c r="E49" s="6">
        <v>1934</v>
      </c>
      <c r="F49" s="6">
        <v>960</v>
      </c>
      <c r="G49" s="6">
        <v>974</v>
      </c>
      <c r="H49" s="6">
        <v>112</v>
      </c>
      <c r="I49" s="6">
        <v>54</v>
      </c>
      <c r="J49" s="6">
        <v>58</v>
      </c>
      <c r="K49" s="6">
        <v>381</v>
      </c>
      <c r="L49" s="6">
        <v>184</v>
      </c>
      <c r="M49" s="6">
        <v>197</v>
      </c>
      <c r="N49" s="36">
        <v>44</v>
      </c>
      <c r="O49" s="6">
        <v>73</v>
      </c>
      <c r="P49" s="6">
        <v>39</v>
      </c>
      <c r="Q49" s="6">
        <v>34</v>
      </c>
      <c r="R49" s="6">
        <v>119</v>
      </c>
      <c r="S49" s="6">
        <v>62</v>
      </c>
      <c r="T49" s="6">
        <v>57</v>
      </c>
      <c r="U49" s="6">
        <v>147</v>
      </c>
      <c r="V49" s="6">
        <v>74</v>
      </c>
      <c r="W49" s="6">
        <v>73</v>
      </c>
      <c r="X49" s="6">
        <v>666</v>
      </c>
      <c r="Y49" s="6">
        <v>353</v>
      </c>
      <c r="Z49" s="6">
        <v>313</v>
      </c>
      <c r="AA49" s="36">
        <v>44</v>
      </c>
      <c r="AB49" s="6">
        <v>533</v>
      </c>
      <c r="AC49" s="6">
        <v>268</v>
      </c>
      <c r="AD49" s="6">
        <v>265</v>
      </c>
      <c r="AE49" s="6">
        <v>841</v>
      </c>
      <c r="AF49" s="6">
        <v>422</v>
      </c>
      <c r="AG49" s="6">
        <v>419</v>
      </c>
      <c r="AH49" s="6">
        <v>40</v>
      </c>
      <c r="AI49" s="6">
        <v>18</v>
      </c>
      <c r="AJ49" s="6">
        <v>22</v>
      </c>
      <c r="AK49" s="6">
        <v>283</v>
      </c>
      <c r="AL49" s="6">
        <v>147</v>
      </c>
      <c r="AM49" s="6">
        <v>136</v>
      </c>
      <c r="AN49" s="36">
        <v>44</v>
      </c>
      <c r="AO49" s="6">
        <v>868</v>
      </c>
      <c r="AP49" s="6">
        <v>460</v>
      </c>
      <c r="AQ49" s="6">
        <v>408</v>
      </c>
      <c r="AR49" s="6">
        <v>116</v>
      </c>
      <c r="AS49" s="6">
        <v>61</v>
      </c>
      <c r="AT49" s="6">
        <v>55</v>
      </c>
      <c r="AU49" s="6">
        <v>424</v>
      </c>
      <c r="AV49" s="6">
        <v>218</v>
      </c>
      <c r="AW49" s="6">
        <v>206</v>
      </c>
      <c r="AX49" s="6">
        <v>24</v>
      </c>
      <c r="AY49" s="6">
        <v>16</v>
      </c>
      <c r="AZ49" s="6">
        <v>8</v>
      </c>
    </row>
    <row r="50" spans="1:52" x14ac:dyDescent="0.2">
      <c r="A50" s="36">
        <v>45</v>
      </c>
      <c r="B50" s="6">
        <v>6917</v>
      </c>
      <c r="C50" s="6">
        <v>3540</v>
      </c>
      <c r="D50" s="6">
        <v>3377</v>
      </c>
      <c r="E50" s="6">
        <v>2041</v>
      </c>
      <c r="F50" s="6">
        <v>1041</v>
      </c>
      <c r="G50" s="6">
        <v>1000</v>
      </c>
      <c r="H50" s="6">
        <v>134</v>
      </c>
      <c r="I50" s="6">
        <v>72</v>
      </c>
      <c r="J50" s="6">
        <v>62</v>
      </c>
      <c r="K50" s="6">
        <v>362</v>
      </c>
      <c r="L50" s="6">
        <v>180</v>
      </c>
      <c r="M50" s="6">
        <v>182</v>
      </c>
      <c r="N50" s="36">
        <v>45</v>
      </c>
      <c r="O50" s="6">
        <v>99</v>
      </c>
      <c r="P50" s="6">
        <v>49</v>
      </c>
      <c r="Q50" s="6">
        <v>50</v>
      </c>
      <c r="R50" s="6">
        <v>125</v>
      </c>
      <c r="S50" s="6">
        <v>68</v>
      </c>
      <c r="T50" s="6">
        <v>57</v>
      </c>
      <c r="U50" s="6">
        <v>139</v>
      </c>
      <c r="V50" s="6">
        <v>82</v>
      </c>
      <c r="W50" s="6">
        <v>57</v>
      </c>
      <c r="X50" s="6">
        <v>691</v>
      </c>
      <c r="Y50" s="6">
        <v>341</v>
      </c>
      <c r="Z50" s="6">
        <v>350</v>
      </c>
      <c r="AA50" s="36">
        <v>45</v>
      </c>
      <c r="AB50" s="6">
        <v>566</v>
      </c>
      <c r="AC50" s="6">
        <v>284</v>
      </c>
      <c r="AD50" s="6">
        <v>282</v>
      </c>
      <c r="AE50" s="6">
        <v>953</v>
      </c>
      <c r="AF50" s="6">
        <v>503</v>
      </c>
      <c r="AG50" s="6">
        <v>450</v>
      </c>
      <c r="AH50" s="6">
        <v>40</v>
      </c>
      <c r="AI50" s="6">
        <v>22</v>
      </c>
      <c r="AJ50" s="6">
        <v>18</v>
      </c>
      <c r="AK50" s="6">
        <v>315</v>
      </c>
      <c r="AL50" s="6">
        <v>164</v>
      </c>
      <c r="AM50" s="6">
        <v>151</v>
      </c>
      <c r="AN50" s="36">
        <v>45</v>
      </c>
      <c r="AO50" s="6">
        <v>910</v>
      </c>
      <c r="AP50" s="6">
        <v>456</v>
      </c>
      <c r="AQ50" s="6">
        <v>454</v>
      </c>
      <c r="AR50" s="6">
        <v>130</v>
      </c>
      <c r="AS50" s="6">
        <v>74</v>
      </c>
      <c r="AT50" s="6">
        <v>56</v>
      </c>
      <c r="AU50" s="6">
        <v>384</v>
      </c>
      <c r="AV50" s="6">
        <v>189</v>
      </c>
      <c r="AW50" s="6">
        <v>195</v>
      </c>
      <c r="AX50" s="6">
        <v>28</v>
      </c>
      <c r="AY50" s="6">
        <v>15</v>
      </c>
      <c r="AZ50" s="6">
        <v>13</v>
      </c>
    </row>
    <row r="51" spans="1:52" x14ac:dyDescent="0.2">
      <c r="A51" s="36">
        <v>46</v>
      </c>
      <c r="B51" s="6">
        <v>6133</v>
      </c>
      <c r="C51" s="6">
        <v>3037</v>
      </c>
      <c r="D51" s="6">
        <v>3096</v>
      </c>
      <c r="E51" s="6">
        <v>1806</v>
      </c>
      <c r="F51" s="6">
        <v>928</v>
      </c>
      <c r="G51" s="6">
        <v>878</v>
      </c>
      <c r="H51" s="6">
        <v>101</v>
      </c>
      <c r="I51" s="6">
        <v>57</v>
      </c>
      <c r="J51" s="6">
        <v>44</v>
      </c>
      <c r="K51" s="6">
        <v>326</v>
      </c>
      <c r="L51" s="6">
        <v>153</v>
      </c>
      <c r="M51" s="6">
        <v>173</v>
      </c>
      <c r="N51" s="36">
        <v>46</v>
      </c>
      <c r="O51" s="6">
        <v>71</v>
      </c>
      <c r="P51" s="6">
        <v>34</v>
      </c>
      <c r="Q51" s="6">
        <v>37</v>
      </c>
      <c r="R51" s="6">
        <v>108</v>
      </c>
      <c r="S51" s="6">
        <v>51</v>
      </c>
      <c r="T51" s="6">
        <v>57</v>
      </c>
      <c r="U51" s="6">
        <v>130</v>
      </c>
      <c r="V51" s="6">
        <v>58</v>
      </c>
      <c r="W51" s="6">
        <v>72</v>
      </c>
      <c r="X51" s="6">
        <v>615</v>
      </c>
      <c r="Y51" s="6">
        <v>292</v>
      </c>
      <c r="Z51" s="6">
        <v>323</v>
      </c>
      <c r="AA51" s="36">
        <v>46</v>
      </c>
      <c r="AB51" s="6">
        <v>473</v>
      </c>
      <c r="AC51" s="6">
        <v>240</v>
      </c>
      <c r="AD51" s="6">
        <v>233</v>
      </c>
      <c r="AE51" s="6">
        <v>813</v>
      </c>
      <c r="AF51" s="6">
        <v>405</v>
      </c>
      <c r="AG51" s="6">
        <v>408</v>
      </c>
      <c r="AH51" s="6">
        <v>32</v>
      </c>
      <c r="AI51" s="6">
        <v>17</v>
      </c>
      <c r="AJ51" s="6">
        <v>15</v>
      </c>
      <c r="AK51" s="6">
        <v>256</v>
      </c>
      <c r="AL51" s="6">
        <v>127</v>
      </c>
      <c r="AM51" s="6">
        <v>129</v>
      </c>
      <c r="AN51" s="36">
        <v>46</v>
      </c>
      <c r="AO51" s="6">
        <v>861</v>
      </c>
      <c r="AP51" s="6">
        <v>414</v>
      </c>
      <c r="AQ51" s="6">
        <v>447</v>
      </c>
      <c r="AR51" s="6">
        <v>123</v>
      </c>
      <c r="AS51" s="6">
        <v>57</v>
      </c>
      <c r="AT51" s="6">
        <v>66</v>
      </c>
      <c r="AU51" s="6">
        <v>396</v>
      </c>
      <c r="AV51" s="6">
        <v>189</v>
      </c>
      <c r="AW51" s="6">
        <v>207</v>
      </c>
      <c r="AX51" s="6">
        <v>22</v>
      </c>
      <c r="AY51" s="6">
        <v>15</v>
      </c>
      <c r="AZ51" s="6">
        <v>7</v>
      </c>
    </row>
    <row r="52" spans="1:52" x14ac:dyDescent="0.2">
      <c r="A52" s="36">
        <v>47</v>
      </c>
      <c r="B52" s="6">
        <v>5301</v>
      </c>
      <c r="C52" s="6">
        <v>2649</v>
      </c>
      <c r="D52" s="6">
        <v>2652</v>
      </c>
      <c r="E52" s="6">
        <v>1465</v>
      </c>
      <c r="F52" s="6">
        <v>750</v>
      </c>
      <c r="G52" s="6">
        <v>715</v>
      </c>
      <c r="H52" s="6">
        <v>111</v>
      </c>
      <c r="I52" s="6">
        <v>61</v>
      </c>
      <c r="J52" s="6">
        <v>50</v>
      </c>
      <c r="K52" s="6">
        <v>345</v>
      </c>
      <c r="L52" s="6">
        <v>177</v>
      </c>
      <c r="M52" s="6">
        <v>168</v>
      </c>
      <c r="N52" s="36">
        <v>47</v>
      </c>
      <c r="O52" s="6">
        <v>82</v>
      </c>
      <c r="P52" s="6">
        <v>41</v>
      </c>
      <c r="Q52" s="6">
        <v>41</v>
      </c>
      <c r="R52" s="6">
        <v>128</v>
      </c>
      <c r="S52" s="6">
        <v>60</v>
      </c>
      <c r="T52" s="6">
        <v>68</v>
      </c>
      <c r="U52" s="6">
        <v>121</v>
      </c>
      <c r="V52" s="6">
        <v>67</v>
      </c>
      <c r="W52" s="6">
        <v>54</v>
      </c>
      <c r="X52" s="6">
        <v>468</v>
      </c>
      <c r="Y52" s="6">
        <v>237</v>
      </c>
      <c r="Z52" s="6">
        <v>231</v>
      </c>
      <c r="AA52" s="36">
        <v>47</v>
      </c>
      <c r="AB52" s="6">
        <v>420</v>
      </c>
      <c r="AC52" s="6">
        <v>223</v>
      </c>
      <c r="AD52" s="6">
        <v>197</v>
      </c>
      <c r="AE52" s="6">
        <v>702</v>
      </c>
      <c r="AF52" s="6">
        <v>345</v>
      </c>
      <c r="AG52" s="6">
        <v>357</v>
      </c>
      <c r="AH52" s="6">
        <v>33</v>
      </c>
      <c r="AI52" s="6">
        <v>17</v>
      </c>
      <c r="AJ52" s="6">
        <v>16</v>
      </c>
      <c r="AK52" s="6">
        <v>243</v>
      </c>
      <c r="AL52" s="6">
        <v>115</v>
      </c>
      <c r="AM52" s="6">
        <v>128</v>
      </c>
      <c r="AN52" s="36">
        <v>47</v>
      </c>
      <c r="AO52" s="6">
        <v>747</v>
      </c>
      <c r="AP52" s="6">
        <v>351</v>
      </c>
      <c r="AQ52" s="6">
        <v>396</v>
      </c>
      <c r="AR52" s="6">
        <v>103</v>
      </c>
      <c r="AS52" s="6">
        <v>52</v>
      </c>
      <c r="AT52" s="6">
        <v>51</v>
      </c>
      <c r="AU52" s="6">
        <v>310</v>
      </c>
      <c r="AV52" s="6">
        <v>144</v>
      </c>
      <c r="AW52" s="6">
        <v>166</v>
      </c>
      <c r="AX52" s="6">
        <v>23</v>
      </c>
      <c r="AY52" s="6">
        <v>9</v>
      </c>
      <c r="AZ52" s="6">
        <v>14</v>
      </c>
    </row>
    <row r="53" spans="1:52" x14ac:dyDescent="0.2">
      <c r="A53" s="36">
        <v>48</v>
      </c>
      <c r="B53" s="6">
        <v>5295</v>
      </c>
      <c r="C53" s="6">
        <v>2649</v>
      </c>
      <c r="D53" s="6">
        <v>2646</v>
      </c>
      <c r="E53" s="6">
        <v>1471</v>
      </c>
      <c r="F53" s="6">
        <v>747</v>
      </c>
      <c r="G53" s="6">
        <v>724</v>
      </c>
      <c r="H53" s="6">
        <v>112</v>
      </c>
      <c r="I53" s="6">
        <v>63</v>
      </c>
      <c r="J53" s="6">
        <v>49</v>
      </c>
      <c r="K53" s="6">
        <v>292</v>
      </c>
      <c r="L53" s="6">
        <v>151</v>
      </c>
      <c r="M53" s="6">
        <v>141</v>
      </c>
      <c r="N53" s="36">
        <v>48</v>
      </c>
      <c r="O53" s="6">
        <v>84</v>
      </c>
      <c r="P53" s="6">
        <v>42</v>
      </c>
      <c r="Q53" s="6">
        <v>42</v>
      </c>
      <c r="R53" s="6">
        <v>126</v>
      </c>
      <c r="S53" s="6">
        <v>56</v>
      </c>
      <c r="T53" s="6">
        <v>70</v>
      </c>
      <c r="U53" s="6">
        <v>142</v>
      </c>
      <c r="V53" s="6">
        <v>77</v>
      </c>
      <c r="W53" s="6">
        <v>65</v>
      </c>
      <c r="X53" s="6">
        <v>523</v>
      </c>
      <c r="Y53" s="6">
        <v>264</v>
      </c>
      <c r="Z53" s="6">
        <v>259</v>
      </c>
      <c r="AA53" s="36">
        <v>48</v>
      </c>
      <c r="AB53" s="6">
        <v>436</v>
      </c>
      <c r="AC53" s="6">
        <v>226</v>
      </c>
      <c r="AD53" s="6">
        <v>210</v>
      </c>
      <c r="AE53" s="6">
        <v>662</v>
      </c>
      <c r="AF53" s="6">
        <v>319</v>
      </c>
      <c r="AG53" s="6">
        <v>343</v>
      </c>
      <c r="AH53" s="6">
        <v>33</v>
      </c>
      <c r="AI53" s="6">
        <v>15</v>
      </c>
      <c r="AJ53" s="6">
        <v>18</v>
      </c>
      <c r="AK53" s="6">
        <v>244</v>
      </c>
      <c r="AL53" s="6">
        <v>121</v>
      </c>
      <c r="AM53" s="6">
        <v>123</v>
      </c>
      <c r="AN53" s="36">
        <v>48</v>
      </c>
      <c r="AO53" s="6">
        <v>725</v>
      </c>
      <c r="AP53" s="6">
        <v>337</v>
      </c>
      <c r="AQ53" s="6">
        <v>388</v>
      </c>
      <c r="AR53" s="6">
        <v>74</v>
      </c>
      <c r="AS53" s="6">
        <v>39</v>
      </c>
      <c r="AT53" s="6">
        <v>35</v>
      </c>
      <c r="AU53" s="6">
        <v>335</v>
      </c>
      <c r="AV53" s="6">
        <v>175</v>
      </c>
      <c r="AW53" s="6">
        <v>160</v>
      </c>
      <c r="AX53" s="6">
        <v>36</v>
      </c>
      <c r="AY53" s="6">
        <v>17</v>
      </c>
      <c r="AZ53" s="6">
        <v>19</v>
      </c>
    </row>
    <row r="54" spans="1:52" x14ac:dyDescent="0.2">
      <c r="A54" s="36">
        <v>49</v>
      </c>
      <c r="B54" s="6">
        <v>5156</v>
      </c>
      <c r="C54" s="6">
        <v>2576</v>
      </c>
      <c r="D54" s="6">
        <v>2580</v>
      </c>
      <c r="E54" s="6">
        <v>1413</v>
      </c>
      <c r="F54" s="6">
        <v>701</v>
      </c>
      <c r="G54" s="6">
        <v>712</v>
      </c>
      <c r="H54" s="6">
        <v>100</v>
      </c>
      <c r="I54" s="6">
        <v>38</v>
      </c>
      <c r="J54" s="6">
        <v>62</v>
      </c>
      <c r="K54" s="6">
        <v>319</v>
      </c>
      <c r="L54" s="6">
        <v>157</v>
      </c>
      <c r="M54" s="6">
        <v>162</v>
      </c>
      <c r="N54" s="36">
        <v>49</v>
      </c>
      <c r="O54" s="6">
        <v>62</v>
      </c>
      <c r="P54" s="6">
        <v>36</v>
      </c>
      <c r="Q54" s="6">
        <v>26</v>
      </c>
      <c r="R54" s="6">
        <v>113</v>
      </c>
      <c r="S54" s="6">
        <v>55</v>
      </c>
      <c r="T54" s="6">
        <v>58</v>
      </c>
      <c r="U54" s="6">
        <v>115</v>
      </c>
      <c r="V54" s="6">
        <v>60</v>
      </c>
      <c r="W54" s="6">
        <v>55</v>
      </c>
      <c r="X54" s="6">
        <v>569</v>
      </c>
      <c r="Y54" s="6">
        <v>293</v>
      </c>
      <c r="Z54" s="6">
        <v>276</v>
      </c>
      <c r="AA54" s="36">
        <v>49</v>
      </c>
      <c r="AB54" s="6">
        <v>408</v>
      </c>
      <c r="AC54" s="6">
        <v>206</v>
      </c>
      <c r="AD54" s="6">
        <v>202</v>
      </c>
      <c r="AE54" s="6">
        <v>682</v>
      </c>
      <c r="AF54" s="6">
        <v>354</v>
      </c>
      <c r="AG54" s="6">
        <v>328</v>
      </c>
      <c r="AH54" s="6">
        <v>40</v>
      </c>
      <c r="AI54" s="6">
        <v>20</v>
      </c>
      <c r="AJ54" s="6">
        <v>20</v>
      </c>
      <c r="AK54" s="6">
        <v>247</v>
      </c>
      <c r="AL54" s="6">
        <v>126</v>
      </c>
      <c r="AM54" s="6">
        <v>121</v>
      </c>
      <c r="AN54" s="36">
        <v>49</v>
      </c>
      <c r="AO54" s="6">
        <v>675</v>
      </c>
      <c r="AP54" s="6">
        <v>336</v>
      </c>
      <c r="AQ54" s="6">
        <v>339</v>
      </c>
      <c r="AR54" s="6">
        <v>86</v>
      </c>
      <c r="AS54" s="6">
        <v>47</v>
      </c>
      <c r="AT54" s="6">
        <v>39</v>
      </c>
      <c r="AU54" s="6">
        <v>299</v>
      </c>
      <c r="AV54" s="6">
        <v>138</v>
      </c>
      <c r="AW54" s="6">
        <v>161</v>
      </c>
      <c r="AX54" s="6">
        <v>28</v>
      </c>
      <c r="AY54" s="6">
        <v>9</v>
      </c>
      <c r="AZ54" s="6">
        <v>19</v>
      </c>
    </row>
    <row r="55" spans="1:52" x14ac:dyDescent="0.2">
      <c r="A55" s="36">
        <v>50</v>
      </c>
      <c r="B55" s="6">
        <v>5921</v>
      </c>
      <c r="C55" s="6">
        <v>2847</v>
      </c>
      <c r="D55" s="6">
        <v>3074</v>
      </c>
      <c r="E55" s="6">
        <v>1658</v>
      </c>
      <c r="F55" s="6">
        <v>767</v>
      </c>
      <c r="G55" s="6">
        <v>891</v>
      </c>
      <c r="H55" s="6">
        <v>100</v>
      </c>
      <c r="I55" s="6">
        <v>51</v>
      </c>
      <c r="J55" s="6">
        <v>49</v>
      </c>
      <c r="K55" s="6">
        <v>306</v>
      </c>
      <c r="L55" s="6">
        <v>160</v>
      </c>
      <c r="M55" s="6">
        <v>146</v>
      </c>
      <c r="N55" s="36">
        <v>50</v>
      </c>
      <c r="O55" s="6">
        <v>97</v>
      </c>
      <c r="P55" s="6">
        <v>49</v>
      </c>
      <c r="Q55" s="6">
        <v>48</v>
      </c>
      <c r="R55" s="6">
        <v>107</v>
      </c>
      <c r="S55" s="6">
        <v>52</v>
      </c>
      <c r="T55" s="6">
        <v>55</v>
      </c>
      <c r="U55" s="6">
        <v>140</v>
      </c>
      <c r="V55" s="6">
        <v>71</v>
      </c>
      <c r="W55" s="6">
        <v>69</v>
      </c>
      <c r="X55" s="6">
        <v>676</v>
      </c>
      <c r="Y55" s="6">
        <v>312</v>
      </c>
      <c r="Z55" s="6">
        <v>364</v>
      </c>
      <c r="AA55" s="36">
        <v>50</v>
      </c>
      <c r="AB55" s="6">
        <v>490</v>
      </c>
      <c r="AC55" s="6">
        <v>259</v>
      </c>
      <c r="AD55" s="6">
        <v>231</v>
      </c>
      <c r="AE55" s="6">
        <v>779</v>
      </c>
      <c r="AF55" s="6">
        <v>372</v>
      </c>
      <c r="AG55" s="6">
        <v>407</v>
      </c>
      <c r="AH55" s="6">
        <v>30</v>
      </c>
      <c r="AI55" s="6">
        <v>14</v>
      </c>
      <c r="AJ55" s="6">
        <v>16</v>
      </c>
      <c r="AK55" s="6">
        <v>266</v>
      </c>
      <c r="AL55" s="6">
        <v>128</v>
      </c>
      <c r="AM55" s="6">
        <v>138</v>
      </c>
      <c r="AN55" s="36">
        <v>50</v>
      </c>
      <c r="AO55" s="6">
        <v>788</v>
      </c>
      <c r="AP55" s="6">
        <v>380</v>
      </c>
      <c r="AQ55" s="6">
        <v>408</v>
      </c>
      <c r="AR55" s="6">
        <v>84</v>
      </c>
      <c r="AS55" s="6">
        <v>38</v>
      </c>
      <c r="AT55" s="6">
        <v>46</v>
      </c>
      <c r="AU55" s="6">
        <v>372</v>
      </c>
      <c r="AV55" s="6">
        <v>177</v>
      </c>
      <c r="AW55" s="6">
        <v>195</v>
      </c>
      <c r="AX55" s="6">
        <v>28</v>
      </c>
      <c r="AY55" s="6">
        <v>17</v>
      </c>
      <c r="AZ55" s="6">
        <v>11</v>
      </c>
    </row>
    <row r="56" spans="1:52" x14ac:dyDescent="0.2">
      <c r="A56" s="36">
        <v>51</v>
      </c>
      <c r="B56" s="6">
        <v>4353</v>
      </c>
      <c r="C56" s="6">
        <v>2257</v>
      </c>
      <c r="D56" s="6">
        <v>2096</v>
      </c>
      <c r="E56" s="6">
        <v>1197</v>
      </c>
      <c r="F56" s="6">
        <v>653</v>
      </c>
      <c r="G56" s="6">
        <v>544</v>
      </c>
      <c r="H56" s="6">
        <v>96</v>
      </c>
      <c r="I56" s="6">
        <v>48</v>
      </c>
      <c r="J56" s="6">
        <v>48</v>
      </c>
      <c r="K56" s="6">
        <v>246</v>
      </c>
      <c r="L56" s="6">
        <v>137</v>
      </c>
      <c r="M56" s="6">
        <v>109</v>
      </c>
      <c r="N56" s="36">
        <v>51</v>
      </c>
      <c r="O56" s="6">
        <v>66</v>
      </c>
      <c r="P56" s="6">
        <v>34</v>
      </c>
      <c r="Q56" s="6">
        <v>32</v>
      </c>
      <c r="R56" s="6">
        <v>114</v>
      </c>
      <c r="S56" s="6">
        <v>57</v>
      </c>
      <c r="T56" s="6">
        <v>57</v>
      </c>
      <c r="U56" s="6">
        <v>131</v>
      </c>
      <c r="V56" s="6">
        <v>58</v>
      </c>
      <c r="W56" s="6">
        <v>73</v>
      </c>
      <c r="X56" s="6">
        <v>472</v>
      </c>
      <c r="Y56" s="6">
        <v>231</v>
      </c>
      <c r="Z56" s="6">
        <v>241</v>
      </c>
      <c r="AA56" s="36">
        <v>51</v>
      </c>
      <c r="AB56" s="6">
        <v>326</v>
      </c>
      <c r="AC56" s="6">
        <v>173</v>
      </c>
      <c r="AD56" s="6">
        <v>153</v>
      </c>
      <c r="AE56" s="6">
        <v>505</v>
      </c>
      <c r="AF56" s="6">
        <v>264</v>
      </c>
      <c r="AG56" s="6">
        <v>241</v>
      </c>
      <c r="AH56" s="6">
        <v>29</v>
      </c>
      <c r="AI56" s="6">
        <v>16</v>
      </c>
      <c r="AJ56" s="6">
        <v>13</v>
      </c>
      <c r="AK56" s="6">
        <v>180</v>
      </c>
      <c r="AL56" s="6">
        <v>88</v>
      </c>
      <c r="AM56" s="6">
        <v>92</v>
      </c>
      <c r="AN56" s="36">
        <v>51</v>
      </c>
      <c r="AO56" s="6">
        <v>608</v>
      </c>
      <c r="AP56" s="6">
        <v>306</v>
      </c>
      <c r="AQ56" s="6">
        <v>302</v>
      </c>
      <c r="AR56" s="6">
        <v>80</v>
      </c>
      <c r="AS56" s="6">
        <v>42</v>
      </c>
      <c r="AT56" s="6">
        <v>38</v>
      </c>
      <c r="AU56" s="6">
        <v>277</v>
      </c>
      <c r="AV56" s="6">
        <v>133</v>
      </c>
      <c r="AW56" s="6">
        <v>144</v>
      </c>
      <c r="AX56" s="6">
        <v>26</v>
      </c>
      <c r="AY56" s="6">
        <v>17</v>
      </c>
      <c r="AZ56" s="6">
        <v>9</v>
      </c>
    </row>
    <row r="57" spans="1:52" x14ac:dyDescent="0.2">
      <c r="A57" s="36">
        <v>52</v>
      </c>
      <c r="B57" s="6">
        <v>4105</v>
      </c>
      <c r="C57" s="6">
        <v>2149</v>
      </c>
      <c r="D57" s="6">
        <v>1956</v>
      </c>
      <c r="E57" s="6">
        <v>1127</v>
      </c>
      <c r="F57" s="6">
        <v>607</v>
      </c>
      <c r="G57" s="6">
        <v>520</v>
      </c>
      <c r="H57" s="6">
        <v>76</v>
      </c>
      <c r="I57" s="6">
        <v>35</v>
      </c>
      <c r="J57" s="6">
        <v>41</v>
      </c>
      <c r="K57" s="6">
        <v>236</v>
      </c>
      <c r="L57" s="6">
        <v>123</v>
      </c>
      <c r="M57" s="6">
        <v>113</v>
      </c>
      <c r="N57" s="36">
        <v>52</v>
      </c>
      <c r="O57" s="6">
        <v>62</v>
      </c>
      <c r="P57" s="6">
        <v>34</v>
      </c>
      <c r="Q57" s="6">
        <v>28</v>
      </c>
      <c r="R57" s="6">
        <v>103</v>
      </c>
      <c r="S57" s="6">
        <v>60</v>
      </c>
      <c r="T57" s="6">
        <v>43</v>
      </c>
      <c r="U57" s="6">
        <v>106</v>
      </c>
      <c r="V57" s="6">
        <v>54</v>
      </c>
      <c r="W57" s="6">
        <v>52</v>
      </c>
      <c r="X57" s="6">
        <v>374</v>
      </c>
      <c r="Y57" s="6">
        <v>205</v>
      </c>
      <c r="Z57" s="6">
        <v>169</v>
      </c>
      <c r="AA57" s="36">
        <v>52</v>
      </c>
      <c r="AB57" s="6">
        <v>306</v>
      </c>
      <c r="AC57" s="6">
        <v>162</v>
      </c>
      <c r="AD57" s="6">
        <v>144</v>
      </c>
      <c r="AE57" s="6">
        <v>540</v>
      </c>
      <c r="AF57" s="6">
        <v>260</v>
      </c>
      <c r="AG57" s="6">
        <v>280</v>
      </c>
      <c r="AH57" s="6">
        <v>34</v>
      </c>
      <c r="AI57" s="6">
        <v>19</v>
      </c>
      <c r="AJ57" s="6">
        <v>15</v>
      </c>
      <c r="AK57" s="6">
        <v>168</v>
      </c>
      <c r="AL57" s="6">
        <v>89</v>
      </c>
      <c r="AM57" s="6">
        <v>79</v>
      </c>
      <c r="AN57" s="36">
        <v>52</v>
      </c>
      <c r="AO57" s="6">
        <v>600</v>
      </c>
      <c r="AP57" s="6">
        <v>310</v>
      </c>
      <c r="AQ57" s="6">
        <v>290</v>
      </c>
      <c r="AR57" s="6">
        <v>75</v>
      </c>
      <c r="AS57" s="6">
        <v>41</v>
      </c>
      <c r="AT57" s="6">
        <v>34</v>
      </c>
      <c r="AU57" s="6">
        <v>278</v>
      </c>
      <c r="AV57" s="6">
        <v>144</v>
      </c>
      <c r="AW57" s="6">
        <v>134</v>
      </c>
      <c r="AX57" s="6">
        <v>20</v>
      </c>
      <c r="AY57" s="6">
        <v>6</v>
      </c>
      <c r="AZ57" s="6">
        <v>14</v>
      </c>
    </row>
    <row r="58" spans="1:52" x14ac:dyDescent="0.2">
      <c r="A58" s="36">
        <v>53</v>
      </c>
      <c r="B58" s="6">
        <v>3944</v>
      </c>
      <c r="C58" s="6">
        <v>2037</v>
      </c>
      <c r="D58" s="6">
        <v>1907</v>
      </c>
      <c r="E58" s="6">
        <v>1062</v>
      </c>
      <c r="F58" s="6">
        <v>577</v>
      </c>
      <c r="G58" s="6">
        <v>485</v>
      </c>
      <c r="H58" s="6">
        <v>85</v>
      </c>
      <c r="I58" s="6">
        <v>32</v>
      </c>
      <c r="J58" s="6">
        <v>53</v>
      </c>
      <c r="K58" s="6">
        <v>258</v>
      </c>
      <c r="L58" s="6">
        <v>132</v>
      </c>
      <c r="M58" s="6">
        <v>126</v>
      </c>
      <c r="N58" s="36">
        <v>53</v>
      </c>
      <c r="O58" s="6">
        <v>67</v>
      </c>
      <c r="P58" s="6">
        <v>33</v>
      </c>
      <c r="Q58" s="6">
        <v>34</v>
      </c>
      <c r="R58" s="6">
        <v>112</v>
      </c>
      <c r="S58" s="6">
        <v>62</v>
      </c>
      <c r="T58" s="6">
        <v>50</v>
      </c>
      <c r="U58" s="6">
        <v>113</v>
      </c>
      <c r="V58" s="6">
        <v>65</v>
      </c>
      <c r="W58" s="6">
        <v>48</v>
      </c>
      <c r="X58" s="6">
        <v>338</v>
      </c>
      <c r="Y58" s="6">
        <v>171</v>
      </c>
      <c r="Z58" s="6">
        <v>167</v>
      </c>
      <c r="AA58" s="36">
        <v>53</v>
      </c>
      <c r="AB58" s="6">
        <v>289</v>
      </c>
      <c r="AC58" s="6">
        <v>158</v>
      </c>
      <c r="AD58" s="6">
        <v>131</v>
      </c>
      <c r="AE58" s="6">
        <v>486</v>
      </c>
      <c r="AF58" s="6">
        <v>226</v>
      </c>
      <c r="AG58" s="6">
        <v>260</v>
      </c>
      <c r="AH58" s="6">
        <v>27</v>
      </c>
      <c r="AI58" s="6">
        <v>16</v>
      </c>
      <c r="AJ58" s="6">
        <v>11</v>
      </c>
      <c r="AK58" s="6">
        <v>171</v>
      </c>
      <c r="AL58" s="6">
        <v>91</v>
      </c>
      <c r="AM58" s="6">
        <v>80</v>
      </c>
      <c r="AN58" s="36">
        <v>53</v>
      </c>
      <c r="AO58" s="6">
        <v>570</v>
      </c>
      <c r="AP58" s="6">
        <v>283</v>
      </c>
      <c r="AQ58" s="6">
        <v>287</v>
      </c>
      <c r="AR58" s="6">
        <v>72</v>
      </c>
      <c r="AS58" s="6">
        <v>38</v>
      </c>
      <c r="AT58" s="6">
        <v>34</v>
      </c>
      <c r="AU58" s="6">
        <v>279</v>
      </c>
      <c r="AV58" s="6">
        <v>145</v>
      </c>
      <c r="AW58" s="6">
        <v>134</v>
      </c>
      <c r="AX58" s="6">
        <v>15</v>
      </c>
      <c r="AY58" s="6">
        <v>8</v>
      </c>
      <c r="AZ58" s="6">
        <v>7</v>
      </c>
    </row>
    <row r="59" spans="1:52" x14ac:dyDescent="0.2">
      <c r="A59" s="36">
        <v>54</v>
      </c>
      <c r="B59" s="6">
        <v>4341</v>
      </c>
      <c r="C59" s="6">
        <v>2212</v>
      </c>
      <c r="D59" s="6">
        <v>2129</v>
      </c>
      <c r="E59" s="6">
        <v>1129</v>
      </c>
      <c r="F59" s="6">
        <v>577</v>
      </c>
      <c r="G59" s="6">
        <v>552</v>
      </c>
      <c r="H59" s="6">
        <v>88</v>
      </c>
      <c r="I59" s="6">
        <v>41</v>
      </c>
      <c r="J59" s="6">
        <v>47</v>
      </c>
      <c r="K59" s="6">
        <v>296</v>
      </c>
      <c r="L59" s="6">
        <v>154</v>
      </c>
      <c r="M59" s="6">
        <v>142</v>
      </c>
      <c r="N59" s="36">
        <v>54</v>
      </c>
      <c r="O59" s="6">
        <v>76</v>
      </c>
      <c r="P59" s="6">
        <v>42</v>
      </c>
      <c r="Q59" s="6">
        <v>34</v>
      </c>
      <c r="R59" s="6">
        <v>108</v>
      </c>
      <c r="S59" s="6">
        <v>60</v>
      </c>
      <c r="T59" s="6">
        <v>48</v>
      </c>
      <c r="U59" s="6">
        <v>101</v>
      </c>
      <c r="V59" s="6">
        <v>48</v>
      </c>
      <c r="W59" s="6">
        <v>53</v>
      </c>
      <c r="X59" s="6">
        <v>370</v>
      </c>
      <c r="Y59" s="6">
        <v>198</v>
      </c>
      <c r="Z59" s="6">
        <v>172</v>
      </c>
      <c r="AA59" s="36">
        <v>54</v>
      </c>
      <c r="AB59" s="6">
        <v>344</v>
      </c>
      <c r="AC59" s="6">
        <v>174</v>
      </c>
      <c r="AD59" s="6">
        <v>170</v>
      </c>
      <c r="AE59" s="6">
        <v>561</v>
      </c>
      <c r="AF59" s="6">
        <v>273</v>
      </c>
      <c r="AG59" s="6">
        <v>288</v>
      </c>
      <c r="AH59" s="6">
        <v>16</v>
      </c>
      <c r="AI59" s="6">
        <v>8</v>
      </c>
      <c r="AJ59" s="6">
        <v>8</v>
      </c>
      <c r="AK59" s="6">
        <v>203</v>
      </c>
      <c r="AL59" s="6">
        <v>104</v>
      </c>
      <c r="AM59" s="6">
        <v>99</v>
      </c>
      <c r="AN59" s="36">
        <v>54</v>
      </c>
      <c r="AO59" s="6">
        <v>659</v>
      </c>
      <c r="AP59" s="6">
        <v>328</v>
      </c>
      <c r="AQ59" s="6">
        <v>331</v>
      </c>
      <c r="AR59" s="6">
        <v>78</v>
      </c>
      <c r="AS59" s="6">
        <v>42</v>
      </c>
      <c r="AT59" s="6">
        <v>36</v>
      </c>
      <c r="AU59" s="6">
        <v>283</v>
      </c>
      <c r="AV59" s="6">
        <v>141</v>
      </c>
      <c r="AW59" s="6">
        <v>142</v>
      </c>
      <c r="AX59" s="6">
        <v>29</v>
      </c>
      <c r="AY59" s="6">
        <v>22</v>
      </c>
      <c r="AZ59" s="6">
        <v>7</v>
      </c>
    </row>
    <row r="60" spans="1:52" x14ac:dyDescent="0.2">
      <c r="A60" s="36">
        <v>55</v>
      </c>
      <c r="B60" s="6">
        <v>4360</v>
      </c>
      <c r="C60" s="6">
        <v>2250</v>
      </c>
      <c r="D60" s="6">
        <v>2110</v>
      </c>
      <c r="E60" s="6">
        <v>1222</v>
      </c>
      <c r="F60" s="6">
        <v>634</v>
      </c>
      <c r="G60" s="6">
        <v>588</v>
      </c>
      <c r="H60" s="6">
        <v>95</v>
      </c>
      <c r="I60" s="6">
        <v>49</v>
      </c>
      <c r="J60" s="6">
        <v>46</v>
      </c>
      <c r="K60" s="6">
        <v>268</v>
      </c>
      <c r="L60" s="6">
        <v>142</v>
      </c>
      <c r="M60" s="6">
        <v>126</v>
      </c>
      <c r="N60" s="36">
        <v>55</v>
      </c>
      <c r="O60" s="6">
        <v>57</v>
      </c>
      <c r="P60" s="6">
        <v>33</v>
      </c>
      <c r="Q60" s="6">
        <v>24</v>
      </c>
      <c r="R60" s="6">
        <v>83</v>
      </c>
      <c r="S60" s="6">
        <v>39</v>
      </c>
      <c r="T60" s="6">
        <v>44</v>
      </c>
      <c r="U60" s="6">
        <v>97</v>
      </c>
      <c r="V60" s="6">
        <v>56</v>
      </c>
      <c r="W60" s="6">
        <v>41</v>
      </c>
      <c r="X60" s="6">
        <v>402</v>
      </c>
      <c r="Y60" s="6">
        <v>220</v>
      </c>
      <c r="Z60" s="6">
        <v>182</v>
      </c>
      <c r="AA60" s="36">
        <v>55</v>
      </c>
      <c r="AB60" s="6">
        <v>341</v>
      </c>
      <c r="AC60" s="6">
        <v>163</v>
      </c>
      <c r="AD60" s="6">
        <v>178</v>
      </c>
      <c r="AE60" s="6">
        <v>524</v>
      </c>
      <c r="AF60" s="6">
        <v>257</v>
      </c>
      <c r="AG60" s="6">
        <v>267</v>
      </c>
      <c r="AH60" s="6">
        <v>44</v>
      </c>
      <c r="AI60" s="6">
        <v>27</v>
      </c>
      <c r="AJ60" s="6">
        <v>17</v>
      </c>
      <c r="AK60" s="6">
        <v>188</v>
      </c>
      <c r="AL60" s="6">
        <v>90</v>
      </c>
      <c r="AM60" s="6">
        <v>98</v>
      </c>
      <c r="AN60" s="36">
        <v>55</v>
      </c>
      <c r="AO60" s="6">
        <v>619</v>
      </c>
      <c r="AP60" s="6">
        <v>311</v>
      </c>
      <c r="AQ60" s="6">
        <v>308</v>
      </c>
      <c r="AR60" s="6">
        <v>82</v>
      </c>
      <c r="AS60" s="6">
        <v>43</v>
      </c>
      <c r="AT60" s="6">
        <v>39</v>
      </c>
      <c r="AU60" s="6">
        <v>309</v>
      </c>
      <c r="AV60" s="6">
        <v>170</v>
      </c>
      <c r="AW60" s="6">
        <v>139</v>
      </c>
      <c r="AX60" s="6">
        <v>29</v>
      </c>
      <c r="AY60" s="6">
        <v>16</v>
      </c>
      <c r="AZ60" s="6">
        <v>13</v>
      </c>
    </row>
    <row r="61" spans="1:52" x14ac:dyDescent="0.2">
      <c r="A61" s="36">
        <v>56</v>
      </c>
      <c r="B61" s="6">
        <v>4103</v>
      </c>
      <c r="C61" s="6">
        <v>2142</v>
      </c>
      <c r="D61" s="6">
        <v>1961</v>
      </c>
      <c r="E61" s="6">
        <v>1064</v>
      </c>
      <c r="F61" s="6">
        <v>558</v>
      </c>
      <c r="G61" s="6">
        <v>506</v>
      </c>
      <c r="H61" s="6">
        <v>98</v>
      </c>
      <c r="I61" s="6">
        <v>50</v>
      </c>
      <c r="J61" s="6">
        <v>48</v>
      </c>
      <c r="K61" s="6">
        <v>276</v>
      </c>
      <c r="L61" s="6">
        <v>138</v>
      </c>
      <c r="M61" s="6">
        <v>138</v>
      </c>
      <c r="N61" s="36">
        <v>56</v>
      </c>
      <c r="O61" s="6">
        <v>72</v>
      </c>
      <c r="P61" s="6">
        <v>35</v>
      </c>
      <c r="Q61" s="6">
        <v>37</v>
      </c>
      <c r="R61" s="6">
        <v>92</v>
      </c>
      <c r="S61" s="6">
        <v>51</v>
      </c>
      <c r="T61" s="6">
        <v>41</v>
      </c>
      <c r="U61" s="6">
        <v>104</v>
      </c>
      <c r="V61" s="6">
        <v>55</v>
      </c>
      <c r="W61" s="6">
        <v>49</v>
      </c>
      <c r="X61" s="6">
        <v>421</v>
      </c>
      <c r="Y61" s="6">
        <v>231</v>
      </c>
      <c r="Z61" s="6">
        <v>190</v>
      </c>
      <c r="AA61" s="36">
        <v>56</v>
      </c>
      <c r="AB61" s="6">
        <v>307</v>
      </c>
      <c r="AC61" s="6">
        <v>149</v>
      </c>
      <c r="AD61" s="6">
        <v>158</v>
      </c>
      <c r="AE61" s="6">
        <v>517</v>
      </c>
      <c r="AF61" s="6">
        <v>269</v>
      </c>
      <c r="AG61" s="6">
        <v>248</v>
      </c>
      <c r="AH61" s="6">
        <v>24</v>
      </c>
      <c r="AI61" s="6">
        <v>17</v>
      </c>
      <c r="AJ61" s="6">
        <v>7</v>
      </c>
      <c r="AK61" s="6">
        <v>181</v>
      </c>
      <c r="AL61" s="6">
        <v>93</v>
      </c>
      <c r="AM61" s="6">
        <v>88</v>
      </c>
      <c r="AN61" s="36">
        <v>56</v>
      </c>
      <c r="AO61" s="6">
        <v>584</v>
      </c>
      <c r="AP61" s="6">
        <v>308</v>
      </c>
      <c r="AQ61" s="6">
        <v>276</v>
      </c>
      <c r="AR61" s="6">
        <v>68</v>
      </c>
      <c r="AS61" s="6">
        <v>34</v>
      </c>
      <c r="AT61" s="6">
        <v>34</v>
      </c>
      <c r="AU61" s="6">
        <v>265</v>
      </c>
      <c r="AV61" s="6">
        <v>137</v>
      </c>
      <c r="AW61" s="6">
        <v>128</v>
      </c>
      <c r="AX61" s="6">
        <v>30</v>
      </c>
      <c r="AY61" s="6">
        <v>17</v>
      </c>
      <c r="AZ61" s="6">
        <v>13</v>
      </c>
    </row>
    <row r="62" spans="1:52" x14ac:dyDescent="0.2">
      <c r="A62" s="36">
        <v>57</v>
      </c>
      <c r="B62" s="6">
        <v>2867</v>
      </c>
      <c r="C62" s="6">
        <v>1502</v>
      </c>
      <c r="D62" s="6">
        <v>1365</v>
      </c>
      <c r="E62" s="6">
        <v>706</v>
      </c>
      <c r="F62" s="6">
        <v>371</v>
      </c>
      <c r="G62" s="6">
        <v>335</v>
      </c>
      <c r="H62" s="6">
        <v>50</v>
      </c>
      <c r="I62" s="6">
        <v>26</v>
      </c>
      <c r="J62" s="6">
        <v>24</v>
      </c>
      <c r="K62" s="6">
        <v>187</v>
      </c>
      <c r="L62" s="6">
        <v>101</v>
      </c>
      <c r="M62" s="6">
        <v>86</v>
      </c>
      <c r="N62" s="36">
        <v>57</v>
      </c>
      <c r="O62" s="6">
        <v>40</v>
      </c>
      <c r="P62" s="6">
        <v>20</v>
      </c>
      <c r="Q62" s="6">
        <v>20</v>
      </c>
      <c r="R62" s="6">
        <v>74</v>
      </c>
      <c r="S62" s="6">
        <v>31</v>
      </c>
      <c r="T62" s="6">
        <v>43</v>
      </c>
      <c r="U62" s="6">
        <v>75</v>
      </c>
      <c r="V62" s="6">
        <v>47</v>
      </c>
      <c r="W62" s="6">
        <v>28</v>
      </c>
      <c r="X62" s="6">
        <v>289</v>
      </c>
      <c r="Y62" s="6">
        <v>161</v>
      </c>
      <c r="Z62" s="6">
        <v>128</v>
      </c>
      <c r="AA62" s="36">
        <v>57</v>
      </c>
      <c r="AB62" s="6">
        <v>205</v>
      </c>
      <c r="AC62" s="6">
        <v>110</v>
      </c>
      <c r="AD62" s="6">
        <v>95</v>
      </c>
      <c r="AE62" s="6">
        <v>373</v>
      </c>
      <c r="AF62" s="6">
        <v>193</v>
      </c>
      <c r="AG62" s="6">
        <v>180</v>
      </c>
      <c r="AH62" s="6">
        <v>15</v>
      </c>
      <c r="AI62" s="6">
        <v>7</v>
      </c>
      <c r="AJ62" s="6">
        <v>8</v>
      </c>
      <c r="AK62" s="6">
        <v>130</v>
      </c>
      <c r="AL62" s="6">
        <v>65</v>
      </c>
      <c r="AM62" s="6">
        <v>65</v>
      </c>
      <c r="AN62" s="36">
        <v>57</v>
      </c>
      <c r="AO62" s="6">
        <v>400</v>
      </c>
      <c r="AP62" s="6">
        <v>205</v>
      </c>
      <c r="AQ62" s="6">
        <v>195</v>
      </c>
      <c r="AR62" s="6">
        <v>67</v>
      </c>
      <c r="AS62" s="6">
        <v>29</v>
      </c>
      <c r="AT62" s="6">
        <v>38</v>
      </c>
      <c r="AU62" s="6">
        <v>228</v>
      </c>
      <c r="AV62" s="6">
        <v>122</v>
      </c>
      <c r="AW62" s="6">
        <v>106</v>
      </c>
      <c r="AX62" s="6">
        <v>28</v>
      </c>
      <c r="AY62" s="6">
        <v>14</v>
      </c>
      <c r="AZ62" s="6">
        <v>14</v>
      </c>
    </row>
    <row r="63" spans="1:52" x14ac:dyDescent="0.2">
      <c r="A63" s="36">
        <v>58</v>
      </c>
      <c r="B63" s="6">
        <v>2833</v>
      </c>
      <c r="C63" s="6">
        <v>1437</v>
      </c>
      <c r="D63" s="6">
        <v>1396</v>
      </c>
      <c r="E63" s="6">
        <v>697</v>
      </c>
      <c r="F63" s="6">
        <v>342</v>
      </c>
      <c r="G63" s="6">
        <v>355</v>
      </c>
      <c r="H63" s="6">
        <v>74</v>
      </c>
      <c r="I63" s="6">
        <v>35</v>
      </c>
      <c r="J63" s="6">
        <v>39</v>
      </c>
      <c r="K63" s="6">
        <v>198</v>
      </c>
      <c r="L63" s="6">
        <v>104</v>
      </c>
      <c r="M63" s="6">
        <v>94</v>
      </c>
      <c r="N63" s="36">
        <v>58</v>
      </c>
      <c r="O63" s="6">
        <v>49</v>
      </c>
      <c r="P63" s="6">
        <v>22</v>
      </c>
      <c r="Q63" s="6">
        <v>27</v>
      </c>
      <c r="R63" s="6">
        <v>75</v>
      </c>
      <c r="S63" s="6">
        <v>42</v>
      </c>
      <c r="T63" s="6">
        <v>33</v>
      </c>
      <c r="U63" s="6">
        <v>68</v>
      </c>
      <c r="V63" s="6">
        <v>32</v>
      </c>
      <c r="W63" s="6">
        <v>36</v>
      </c>
      <c r="X63" s="6">
        <v>254</v>
      </c>
      <c r="Y63" s="6">
        <v>129</v>
      </c>
      <c r="Z63" s="6">
        <v>125</v>
      </c>
      <c r="AA63" s="36">
        <v>58</v>
      </c>
      <c r="AB63" s="6">
        <v>228</v>
      </c>
      <c r="AC63" s="6">
        <v>114</v>
      </c>
      <c r="AD63" s="6">
        <v>114</v>
      </c>
      <c r="AE63" s="6">
        <v>362</v>
      </c>
      <c r="AF63" s="6">
        <v>198</v>
      </c>
      <c r="AG63" s="6">
        <v>164</v>
      </c>
      <c r="AH63" s="6">
        <v>25</v>
      </c>
      <c r="AI63" s="6">
        <v>15</v>
      </c>
      <c r="AJ63" s="6">
        <v>10</v>
      </c>
      <c r="AK63" s="6">
        <v>128</v>
      </c>
      <c r="AL63" s="6">
        <v>63</v>
      </c>
      <c r="AM63" s="6">
        <v>65</v>
      </c>
      <c r="AN63" s="36">
        <v>58</v>
      </c>
      <c r="AO63" s="6">
        <v>395</v>
      </c>
      <c r="AP63" s="6">
        <v>196</v>
      </c>
      <c r="AQ63" s="6">
        <v>199</v>
      </c>
      <c r="AR63" s="6">
        <v>57</v>
      </c>
      <c r="AS63" s="6">
        <v>22</v>
      </c>
      <c r="AT63" s="6">
        <v>35</v>
      </c>
      <c r="AU63" s="6">
        <v>201</v>
      </c>
      <c r="AV63" s="6">
        <v>109</v>
      </c>
      <c r="AW63" s="6">
        <v>92</v>
      </c>
      <c r="AX63" s="6">
        <v>22</v>
      </c>
      <c r="AY63" s="6">
        <v>14</v>
      </c>
      <c r="AZ63" s="6">
        <v>8</v>
      </c>
    </row>
    <row r="64" spans="1:52" x14ac:dyDescent="0.2">
      <c r="A64" s="36">
        <v>59</v>
      </c>
      <c r="B64" s="6">
        <v>2906</v>
      </c>
      <c r="C64" s="6">
        <v>1418</v>
      </c>
      <c r="D64" s="6">
        <v>1488</v>
      </c>
      <c r="E64" s="6">
        <v>667</v>
      </c>
      <c r="F64" s="6">
        <v>324</v>
      </c>
      <c r="G64" s="6">
        <v>343</v>
      </c>
      <c r="H64" s="6">
        <v>56</v>
      </c>
      <c r="I64" s="6">
        <v>31</v>
      </c>
      <c r="J64" s="6">
        <v>25</v>
      </c>
      <c r="K64" s="6">
        <v>239</v>
      </c>
      <c r="L64" s="6">
        <v>118</v>
      </c>
      <c r="M64" s="6">
        <v>121</v>
      </c>
      <c r="N64" s="36">
        <v>59</v>
      </c>
      <c r="O64" s="6">
        <v>54</v>
      </c>
      <c r="P64" s="6">
        <v>25</v>
      </c>
      <c r="Q64" s="6">
        <v>29</v>
      </c>
      <c r="R64" s="6">
        <v>101</v>
      </c>
      <c r="S64" s="6">
        <v>59</v>
      </c>
      <c r="T64" s="6">
        <v>42</v>
      </c>
      <c r="U64" s="6">
        <v>74</v>
      </c>
      <c r="V64" s="6">
        <v>26</v>
      </c>
      <c r="W64" s="6">
        <v>48</v>
      </c>
      <c r="X64" s="6">
        <v>280</v>
      </c>
      <c r="Y64" s="6">
        <v>125</v>
      </c>
      <c r="Z64" s="6">
        <v>155</v>
      </c>
      <c r="AA64" s="36">
        <v>59</v>
      </c>
      <c r="AB64" s="6">
        <v>204</v>
      </c>
      <c r="AC64" s="6">
        <v>108</v>
      </c>
      <c r="AD64" s="6">
        <v>96</v>
      </c>
      <c r="AE64" s="6">
        <v>392</v>
      </c>
      <c r="AF64" s="6">
        <v>194</v>
      </c>
      <c r="AG64" s="6">
        <v>198</v>
      </c>
      <c r="AH64" s="6">
        <v>18</v>
      </c>
      <c r="AI64" s="6">
        <v>7</v>
      </c>
      <c r="AJ64" s="6">
        <v>11</v>
      </c>
      <c r="AK64" s="6">
        <v>146</v>
      </c>
      <c r="AL64" s="6">
        <v>81</v>
      </c>
      <c r="AM64" s="6">
        <v>65</v>
      </c>
      <c r="AN64" s="36">
        <v>59</v>
      </c>
      <c r="AO64" s="6">
        <v>398</v>
      </c>
      <c r="AP64" s="6">
        <v>190</v>
      </c>
      <c r="AQ64" s="6">
        <v>208</v>
      </c>
      <c r="AR64" s="6">
        <v>69</v>
      </c>
      <c r="AS64" s="6">
        <v>32</v>
      </c>
      <c r="AT64" s="6">
        <v>37</v>
      </c>
      <c r="AU64" s="6">
        <v>192</v>
      </c>
      <c r="AV64" s="6">
        <v>93</v>
      </c>
      <c r="AW64" s="6">
        <v>99</v>
      </c>
      <c r="AX64" s="6">
        <v>16</v>
      </c>
      <c r="AY64" s="6">
        <v>5</v>
      </c>
      <c r="AZ64" s="6">
        <v>11</v>
      </c>
    </row>
    <row r="65" spans="1:52" x14ac:dyDescent="0.2">
      <c r="A65" s="36">
        <v>60</v>
      </c>
      <c r="B65" s="6">
        <v>3357</v>
      </c>
      <c r="C65" s="6">
        <v>1626</v>
      </c>
      <c r="D65" s="6">
        <v>1731</v>
      </c>
      <c r="E65" s="6">
        <v>855</v>
      </c>
      <c r="F65" s="6">
        <v>412</v>
      </c>
      <c r="G65" s="6">
        <v>443</v>
      </c>
      <c r="H65" s="6">
        <v>63</v>
      </c>
      <c r="I65" s="6">
        <v>37</v>
      </c>
      <c r="J65" s="6">
        <v>26</v>
      </c>
      <c r="K65" s="6">
        <v>224</v>
      </c>
      <c r="L65" s="6">
        <v>114</v>
      </c>
      <c r="M65" s="6">
        <v>110</v>
      </c>
      <c r="N65" s="36">
        <v>60</v>
      </c>
      <c r="O65" s="6">
        <v>61</v>
      </c>
      <c r="P65" s="6">
        <v>39</v>
      </c>
      <c r="Q65" s="6">
        <v>22</v>
      </c>
      <c r="R65" s="6">
        <v>87</v>
      </c>
      <c r="S65" s="6">
        <v>31</v>
      </c>
      <c r="T65" s="6">
        <v>56</v>
      </c>
      <c r="U65" s="6">
        <v>94</v>
      </c>
      <c r="V65" s="6">
        <v>47</v>
      </c>
      <c r="W65" s="6">
        <v>47</v>
      </c>
      <c r="X65" s="6">
        <v>339</v>
      </c>
      <c r="Y65" s="6">
        <v>165</v>
      </c>
      <c r="Z65" s="6">
        <v>174</v>
      </c>
      <c r="AA65" s="36">
        <v>60</v>
      </c>
      <c r="AB65" s="6">
        <v>276</v>
      </c>
      <c r="AC65" s="6">
        <v>142</v>
      </c>
      <c r="AD65" s="6">
        <v>134</v>
      </c>
      <c r="AE65" s="6">
        <v>416</v>
      </c>
      <c r="AF65" s="6">
        <v>200</v>
      </c>
      <c r="AG65" s="6">
        <v>216</v>
      </c>
      <c r="AH65" s="6">
        <v>20</v>
      </c>
      <c r="AI65" s="6">
        <v>9</v>
      </c>
      <c r="AJ65" s="6">
        <v>11</v>
      </c>
      <c r="AK65" s="6">
        <v>170</v>
      </c>
      <c r="AL65" s="6">
        <v>81</v>
      </c>
      <c r="AM65" s="6">
        <v>89</v>
      </c>
      <c r="AN65" s="36">
        <v>60</v>
      </c>
      <c r="AO65" s="6">
        <v>434</v>
      </c>
      <c r="AP65" s="6">
        <v>204</v>
      </c>
      <c r="AQ65" s="6">
        <v>230</v>
      </c>
      <c r="AR65" s="6">
        <v>62</v>
      </c>
      <c r="AS65" s="6">
        <v>28</v>
      </c>
      <c r="AT65" s="6">
        <v>34</v>
      </c>
      <c r="AU65" s="6">
        <v>236</v>
      </c>
      <c r="AV65" s="6">
        <v>106</v>
      </c>
      <c r="AW65" s="6">
        <v>130</v>
      </c>
      <c r="AX65" s="6">
        <v>20</v>
      </c>
      <c r="AY65" s="6">
        <v>11</v>
      </c>
      <c r="AZ65" s="6">
        <v>9</v>
      </c>
    </row>
    <row r="66" spans="1:52" x14ac:dyDescent="0.2">
      <c r="A66" s="36">
        <v>61</v>
      </c>
      <c r="B66" s="6">
        <v>2251</v>
      </c>
      <c r="C66" s="6">
        <v>1194</v>
      </c>
      <c r="D66" s="6">
        <v>1057</v>
      </c>
      <c r="E66" s="6">
        <v>545</v>
      </c>
      <c r="F66" s="6">
        <v>301</v>
      </c>
      <c r="G66" s="6">
        <v>244</v>
      </c>
      <c r="H66" s="6">
        <v>45</v>
      </c>
      <c r="I66" s="6">
        <v>28</v>
      </c>
      <c r="J66" s="6">
        <v>17</v>
      </c>
      <c r="K66" s="6">
        <v>142</v>
      </c>
      <c r="L66" s="6">
        <v>87</v>
      </c>
      <c r="M66" s="6">
        <v>55</v>
      </c>
      <c r="N66" s="36">
        <v>61</v>
      </c>
      <c r="O66" s="6">
        <v>52</v>
      </c>
      <c r="P66" s="6">
        <v>25</v>
      </c>
      <c r="Q66" s="6">
        <v>27</v>
      </c>
      <c r="R66" s="6">
        <v>72</v>
      </c>
      <c r="S66" s="6">
        <v>45</v>
      </c>
      <c r="T66" s="6">
        <v>27</v>
      </c>
      <c r="U66" s="6">
        <v>60</v>
      </c>
      <c r="V66" s="6">
        <v>33</v>
      </c>
      <c r="W66" s="6">
        <v>27</v>
      </c>
      <c r="X66" s="6">
        <v>207</v>
      </c>
      <c r="Y66" s="6">
        <v>96</v>
      </c>
      <c r="Z66" s="6">
        <v>111</v>
      </c>
      <c r="AA66" s="36">
        <v>61</v>
      </c>
      <c r="AB66" s="6">
        <v>170</v>
      </c>
      <c r="AC66" s="6">
        <v>82</v>
      </c>
      <c r="AD66" s="6">
        <v>88</v>
      </c>
      <c r="AE66" s="6">
        <v>251</v>
      </c>
      <c r="AF66" s="6">
        <v>140</v>
      </c>
      <c r="AG66" s="6">
        <v>111</v>
      </c>
      <c r="AH66" s="6">
        <v>16</v>
      </c>
      <c r="AI66" s="6">
        <v>10</v>
      </c>
      <c r="AJ66" s="6">
        <v>6</v>
      </c>
      <c r="AK66" s="6">
        <v>102</v>
      </c>
      <c r="AL66" s="6">
        <v>61</v>
      </c>
      <c r="AM66" s="6">
        <v>41</v>
      </c>
      <c r="AN66" s="36">
        <v>61</v>
      </c>
      <c r="AO66" s="6">
        <v>338</v>
      </c>
      <c r="AP66" s="6">
        <v>160</v>
      </c>
      <c r="AQ66" s="6">
        <v>178</v>
      </c>
      <c r="AR66" s="6">
        <v>42</v>
      </c>
      <c r="AS66" s="6">
        <v>18</v>
      </c>
      <c r="AT66" s="6">
        <v>24</v>
      </c>
      <c r="AU66" s="6">
        <v>191</v>
      </c>
      <c r="AV66" s="6">
        <v>98</v>
      </c>
      <c r="AW66" s="6">
        <v>93</v>
      </c>
      <c r="AX66" s="6">
        <v>18</v>
      </c>
      <c r="AY66" s="6">
        <v>10</v>
      </c>
      <c r="AZ66" s="6">
        <v>8</v>
      </c>
    </row>
    <row r="67" spans="1:52" x14ac:dyDescent="0.2">
      <c r="A67" s="36">
        <v>62</v>
      </c>
      <c r="B67" s="6">
        <v>2264</v>
      </c>
      <c r="C67" s="6">
        <v>1184</v>
      </c>
      <c r="D67" s="6">
        <v>1080</v>
      </c>
      <c r="E67" s="6">
        <v>478</v>
      </c>
      <c r="F67" s="6">
        <v>251</v>
      </c>
      <c r="G67" s="6">
        <v>227</v>
      </c>
      <c r="H67" s="6">
        <v>60</v>
      </c>
      <c r="I67" s="6">
        <v>29</v>
      </c>
      <c r="J67" s="6">
        <v>31</v>
      </c>
      <c r="K67" s="6">
        <v>176</v>
      </c>
      <c r="L67" s="6">
        <v>93</v>
      </c>
      <c r="M67" s="6">
        <v>83</v>
      </c>
      <c r="N67" s="36">
        <v>62</v>
      </c>
      <c r="O67" s="6">
        <v>58</v>
      </c>
      <c r="P67" s="6">
        <v>31</v>
      </c>
      <c r="Q67" s="6">
        <v>27</v>
      </c>
      <c r="R67" s="6">
        <v>73</v>
      </c>
      <c r="S67" s="6">
        <v>44</v>
      </c>
      <c r="T67" s="6">
        <v>29</v>
      </c>
      <c r="U67" s="6">
        <v>71</v>
      </c>
      <c r="V67" s="6">
        <v>40</v>
      </c>
      <c r="W67" s="6">
        <v>31</v>
      </c>
      <c r="X67" s="6">
        <v>187</v>
      </c>
      <c r="Y67" s="6">
        <v>92</v>
      </c>
      <c r="Z67" s="6">
        <v>95</v>
      </c>
      <c r="AA67" s="36">
        <v>62</v>
      </c>
      <c r="AB67" s="6">
        <v>181</v>
      </c>
      <c r="AC67" s="6">
        <v>95</v>
      </c>
      <c r="AD67" s="6">
        <v>86</v>
      </c>
      <c r="AE67" s="6">
        <v>290</v>
      </c>
      <c r="AF67" s="6">
        <v>146</v>
      </c>
      <c r="AG67" s="6">
        <v>144</v>
      </c>
      <c r="AH67" s="6">
        <v>7</v>
      </c>
      <c r="AI67" s="6">
        <v>4</v>
      </c>
      <c r="AJ67" s="6">
        <v>3</v>
      </c>
      <c r="AK67" s="6">
        <v>103</v>
      </c>
      <c r="AL67" s="6">
        <v>48</v>
      </c>
      <c r="AM67" s="6">
        <v>55</v>
      </c>
      <c r="AN67" s="36">
        <v>62</v>
      </c>
      <c r="AO67" s="6">
        <v>360</v>
      </c>
      <c r="AP67" s="6">
        <v>199</v>
      </c>
      <c r="AQ67" s="6">
        <v>161</v>
      </c>
      <c r="AR67" s="6">
        <v>42</v>
      </c>
      <c r="AS67" s="6">
        <v>27</v>
      </c>
      <c r="AT67" s="6">
        <v>15</v>
      </c>
      <c r="AU67" s="6">
        <v>164</v>
      </c>
      <c r="AV67" s="6">
        <v>80</v>
      </c>
      <c r="AW67" s="6">
        <v>84</v>
      </c>
      <c r="AX67" s="6">
        <v>14</v>
      </c>
      <c r="AY67" s="6">
        <v>5</v>
      </c>
      <c r="AZ67" s="6">
        <v>9</v>
      </c>
    </row>
    <row r="68" spans="1:52" x14ac:dyDescent="0.2">
      <c r="A68" s="36">
        <v>63</v>
      </c>
      <c r="B68" s="6">
        <v>2023</v>
      </c>
      <c r="C68" s="6">
        <v>1074</v>
      </c>
      <c r="D68" s="6">
        <v>949</v>
      </c>
      <c r="E68" s="6">
        <v>440</v>
      </c>
      <c r="F68" s="6">
        <v>245</v>
      </c>
      <c r="G68" s="6">
        <v>195</v>
      </c>
      <c r="H68" s="6">
        <v>56</v>
      </c>
      <c r="I68" s="6">
        <v>30</v>
      </c>
      <c r="J68" s="6">
        <v>26</v>
      </c>
      <c r="K68" s="6">
        <v>138</v>
      </c>
      <c r="L68" s="6">
        <v>78</v>
      </c>
      <c r="M68" s="6">
        <v>60</v>
      </c>
      <c r="N68" s="36">
        <v>63</v>
      </c>
      <c r="O68" s="6">
        <v>53</v>
      </c>
      <c r="P68" s="6">
        <v>25</v>
      </c>
      <c r="Q68" s="6">
        <v>28</v>
      </c>
      <c r="R68" s="6">
        <v>72</v>
      </c>
      <c r="S68" s="6">
        <v>42</v>
      </c>
      <c r="T68" s="6">
        <v>30</v>
      </c>
      <c r="U68" s="6">
        <v>57</v>
      </c>
      <c r="V68" s="6">
        <v>26</v>
      </c>
      <c r="W68" s="6">
        <v>31</v>
      </c>
      <c r="X68" s="6">
        <v>129</v>
      </c>
      <c r="Y68" s="6">
        <v>61</v>
      </c>
      <c r="Z68" s="6">
        <v>68</v>
      </c>
      <c r="AA68" s="36">
        <v>63</v>
      </c>
      <c r="AB68" s="6">
        <v>143</v>
      </c>
      <c r="AC68" s="6">
        <v>70</v>
      </c>
      <c r="AD68" s="6">
        <v>73</v>
      </c>
      <c r="AE68" s="6">
        <v>268</v>
      </c>
      <c r="AF68" s="6">
        <v>144</v>
      </c>
      <c r="AG68" s="6">
        <v>124</v>
      </c>
      <c r="AH68" s="6">
        <v>14</v>
      </c>
      <c r="AI68" s="6">
        <v>11</v>
      </c>
      <c r="AJ68" s="6">
        <v>3</v>
      </c>
      <c r="AK68" s="6">
        <v>105</v>
      </c>
      <c r="AL68" s="6">
        <v>55</v>
      </c>
      <c r="AM68" s="6">
        <v>50</v>
      </c>
      <c r="AN68" s="36">
        <v>63</v>
      </c>
      <c r="AO68" s="6">
        <v>321</v>
      </c>
      <c r="AP68" s="6">
        <v>171</v>
      </c>
      <c r="AQ68" s="6">
        <v>150</v>
      </c>
      <c r="AR68" s="6">
        <v>41</v>
      </c>
      <c r="AS68" s="6">
        <v>26</v>
      </c>
      <c r="AT68" s="6">
        <v>15</v>
      </c>
      <c r="AU68" s="6">
        <v>171</v>
      </c>
      <c r="AV68" s="6">
        <v>82</v>
      </c>
      <c r="AW68" s="6">
        <v>89</v>
      </c>
      <c r="AX68" s="6">
        <v>15</v>
      </c>
      <c r="AY68" s="6">
        <v>8</v>
      </c>
      <c r="AZ68" s="6">
        <v>7</v>
      </c>
    </row>
    <row r="69" spans="1:52" x14ac:dyDescent="0.2">
      <c r="A69" s="36">
        <v>64</v>
      </c>
      <c r="B69" s="6">
        <v>2148</v>
      </c>
      <c r="C69" s="6">
        <v>1120</v>
      </c>
      <c r="D69" s="6">
        <v>1028</v>
      </c>
      <c r="E69" s="6">
        <v>527</v>
      </c>
      <c r="F69" s="6">
        <v>267</v>
      </c>
      <c r="G69" s="6">
        <v>260</v>
      </c>
      <c r="H69" s="6">
        <v>47</v>
      </c>
      <c r="I69" s="6">
        <v>25</v>
      </c>
      <c r="J69" s="6">
        <v>22</v>
      </c>
      <c r="K69" s="6">
        <v>167</v>
      </c>
      <c r="L69" s="6">
        <v>80</v>
      </c>
      <c r="M69" s="6">
        <v>87</v>
      </c>
      <c r="N69" s="36">
        <v>64</v>
      </c>
      <c r="O69" s="6">
        <v>28</v>
      </c>
      <c r="P69" s="6">
        <v>16</v>
      </c>
      <c r="Q69" s="6">
        <v>12</v>
      </c>
      <c r="R69" s="6">
        <v>57</v>
      </c>
      <c r="S69" s="6">
        <v>31</v>
      </c>
      <c r="T69" s="6">
        <v>26</v>
      </c>
      <c r="U69" s="6">
        <v>86</v>
      </c>
      <c r="V69" s="6">
        <v>47</v>
      </c>
      <c r="W69" s="6">
        <v>39</v>
      </c>
      <c r="X69" s="6">
        <v>172</v>
      </c>
      <c r="Y69" s="6">
        <v>100</v>
      </c>
      <c r="Z69" s="6">
        <v>72</v>
      </c>
      <c r="AA69" s="36">
        <v>64</v>
      </c>
      <c r="AB69" s="6">
        <v>167</v>
      </c>
      <c r="AC69" s="6">
        <v>88</v>
      </c>
      <c r="AD69" s="6">
        <v>79</v>
      </c>
      <c r="AE69" s="6">
        <v>271</v>
      </c>
      <c r="AF69" s="6">
        <v>138</v>
      </c>
      <c r="AG69" s="6">
        <v>133</v>
      </c>
      <c r="AH69" s="6">
        <v>16</v>
      </c>
      <c r="AI69" s="6">
        <v>11</v>
      </c>
      <c r="AJ69" s="6">
        <v>5</v>
      </c>
      <c r="AK69" s="6">
        <v>96</v>
      </c>
      <c r="AL69" s="6">
        <v>54</v>
      </c>
      <c r="AM69" s="6">
        <v>42</v>
      </c>
      <c r="AN69" s="36">
        <v>64</v>
      </c>
      <c r="AO69" s="6">
        <v>272</v>
      </c>
      <c r="AP69" s="6">
        <v>138</v>
      </c>
      <c r="AQ69" s="6">
        <v>134</v>
      </c>
      <c r="AR69" s="6">
        <v>36</v>
      </c>
      <c r="AS69" s="6">
        <v>20</v>
      </c>
      <c r="AT69" s="6">
        <v>16</v>
      </c>
      <c r="AU69" s="6">
        <v>182</v>
      </c>
      <c r="AV69" s="6">
        <v>94</v>
      </c>
      <c r="AW69" s="6">
        <v>88</v>
      </c>
      <c r="AX69" s="6">
        <v>24</v>
      </c>
      <c r="AY69" s="6">
        <v>11</v>
      </c>
      <c r="AZ69" s="6">
        <v>13</v>
      </c>
    </row>
    <row r="70" spans="1:52" x14ac:dyDescent="0.2">
      <c r="A70" s="36">
        <v>65</v>
      </c>
      <c r="B70" s="6">
        <v>2439</v>
      </c>
      <c r="C70" s="6">
        <v>1164</v>
      </c>
      <c r="D70" s="6">
        <v>1275</v>
      </c>
      <c r="E70" s="6">
        <v>657</v>
      </c>
      <c r="F70" s="6">
        <v>298</v>
      </c>
      <c r="G70" s="6">
        <v>359</v>
      </c>
      <c r="H70" s="6">
        <v>41</v>
      </c>
      <c r="I70" s="6">
        <v>17</v>
      </c>
      <c r="J70" s="6">
        <v>24</v>
      </c>
      <c r="K70" s="6">
        <v>154</v>
      </c>
      <c r="L70" s="6">
        <v>76</v>
      </c>
      <c r="M70" s="6">
        <v>78</v>
      </c>
      <c r="N70" s="36">
        <v>65</v>
      </c>
      <c r="O70" s="6">
        <v>56</v>
      </c>
      <c r="P70" s="6">
        <v>31</v>
      </c>
      <c r="Q70" s="6">
        <v>25</v>
      </c>
      <c r="R70" s="6">
        <v>49</v>
      </c>
      <c r="S70" s="6">
        <v>18</v>
      </c>
      <c r="T70" s="6">
        <v>31</v>
      </c>
      <c r="U70" s="6">
        <v>68</v>
      </c>
      <c r="V70" s="6">
        <v>30</v>
      </c>
      <c r="W70" s="6">
        <v>38</v>
      </c>
      <c r="X70" s="6">
        <v>194</v>
      </c>
      <c r="Y70" s="6">
        <v>95</v>
      </c>
      <c r="Z70" s="6">
        <v>99</v>
      </c>
      <c r="AA70" s="36">
        <v>65</v>
      </c>
      <c r="AB70" s="6">
        <v>206</v>
      </c>
      <c r="AC70" s="6">
        <v>100</v>
      </c>
      <c r="AD70" s="6">
        <v>106</v>
      </c>
      <c r="AE70" s="6">
        <v>303</v>
      </c>
      <c r="AF70" s="6">
        <v>143</v>
      </c>
      <c r="AG70" s="6">
        <v>160</v>
      </c>
      <c r="AH70" s="6">
        <v>18</v>
      </c>
      <c r="AI70" s="6">
        <v>9</v>
      </c>
      <c r="AJ70" s="6">
        <v>9</v>
      </c>
      <c r="AK70" s="6">
        <v>116</v>
      </c>
      <c r="AL70" s="6">
        <v>59</v>
      </c>
      <c r="AM70" s="6">
        <v>57</v>
      </c>
      <c r="AN70" s="36">
        <v>65</v>
      </c>
      <c r="AO70" s="6">
        <v>317</v>
      </c>
      <c r="AP70" s="6">
        <v>158</v>
      </c>
      <c r="AQ70" s="6">
        <v>159</v>
      </c>
      <c r="AR70" s="6">
        <v>52</v>
      </c>
      <c r="AS70" s="6">
        <v>28</v>
      </c>
      <c r="AT70" s="6">
        <v>24</v>
      </c>
      <c r="AU70" s="6">
        <v>200</v>
      </c>
      <c r="AV70" s="6">
        <v>97</v>
      </c>
      <c r="AW70" s="6">
        <v>103</v>
      </c>
      <c r="AX70" s="6">
        <v>8</v>
      </c>
      <c r="AY70" s="6">
        <v>5</v>
      </c>
      <c r="AZ70" s="6">
        <v>3</v>
      </c>
    </row>
    <row r="71" spans="1:52" x14ac:dyDescent="0.2">
      <c r="A71" s="36">
        <v>66</v>
      </c>
      <c r="B71" s="6">
        <v>2231</v>
      </c>
      <c r="C71" s="6">
        <v>1152</v>
      </c>
      <c r="D71" s="6">
        <v>1079</v>
      </c>
      <c r="E71" s="6">
        <v>566</v>
      </c>
      <c r="F71" s="6">
        <v>285</v>
      </c>
      <c r="G71" s="6">
        <v>281</v>
      </c>
      <c r="H71" s="6">
        <v>56</v>
      </c>
      <c r="I71" s="6">
        <v>24</v>
      </c>
      <c r="J71" s="6">
        <v>32</v>
      </c>
      <c r="K71" s="6">
        <v>151</v>
      </c>
      <c r="L71" s="6">
        <v>81</v>
      </c>
      <c r="M71" s="6">
        <v>70</v>
      </c>
      <c r="N71" s="36">
        <v>66</v>
      </c>
      <c r="O71" s="6">
        <v>48</v>
      </c>
      <c r="P71" s="6">
        <v>27</v>
      </c>
      <c r="Q71" s="6">
        <v>21</v>
      </c>
      <c r="R71" s="6">
        <v>56</v>
      </c>
      <c r="S71" s="6">
        <v>28</v>
      </c>
      <c r="T71" s="6">
        <v>28</v>
      </c>
      <c r="U71" s="6">
        <v>57</v>
      </c>
      <c r="V71" s="6">
        <v>35</v>
      </c>
      <c r="W71" s="6">
        <v>22</v>
      </c>
      <c r="X71" s="6">
        <v>211</v>
      </c>
      <c r="Y71" s="6">
        <v>108</v>
      </c>
      <c r="Z71" s="6">
        <v>103</v>
      </c>
      <c r="AA71" s="36">
        <v>66</v>
      </c>
      <c r="AB71" s="6">
        <v>170</v>
      </c>
      <c r="AC71" s="6">
        <v>88</v>
      </c>
      <c r="AD71" s="6">
        <v>82</v>
      </c>
      <c r="AE71" s="6">
        <v>282</v>
      </c>
      <c r="AF71" s="6">
        <v>140</v>
      </c>
      <c r="AG71" s="6">
        <v>142</v>
      </c>
      <c r="AH71" s="6">
        <v>18</v>
      </c>
      <c r="AI71" s="6">
        <v>10</v>
      </c>
      <c r="AJ71" s="6">
        <v>8</v>
      </c>
      <c r="AK71" s="6">
        <v>87</v>
      </c>
      <c r="AL71" s="6">
        <v>46</v>
      </c>
      <c r="AM71" s="6">
        <v>41</v>
      </c>
      <c r="AN71" s="36">
        <v>66</v>
      </c>
      <c r="AO71" s="6">
        <v>304</v>
      </c>
      <c r="AP71" s="6">
        <v>156</v>
      </c>
      <c r="AQ71" s="6">
        <v>148</v>
      </c>
      <c r="AR71" s="6">
        <v>55</v>
      </c>
      <c r="AS71" s="6">
        <v>32</v>
      </c>
      <c r="AT71" s="6">
        <v>23</v>
      </c>
      <c r="AU71" s="6">
        <v>158</v>
      </c>
      <c r="AV71" s="6">
        <v>86</v>
      </c>
      <c r="AW71" s="6">
        <v>72</v>
      </c>
      <c r="AX71" s="6">
        <v>12</v>
      </c>
      <c r="AY71" s="6">
        <v>6</v>
      </c>
      <c r="AZ71" s="6">
        <v>6</v>
      </c>
    </row>
    <row r="72" spans="1:52" x14ac:dyDescent="0.2">
      <c r="A72" s="36">
        <v>67</v>
      </c>
      <c r="B72" s="6">
        <v>1563</v>
      </c>
      <c r="C72" s="6">
        <v>810</v>
      </c>
      <c r="D72" s="6">
        <v>753</v>
      </c>
      <c r="E72" s="6">
        <v>333</v>
      </c>
      <c r="F72" s="6">
        <v>181</v>
      </c>
      <c r="G72" s="6">
        <v>152</v>
      </c>
      <c r="H72" s="6">
        <v>46</v>
      </c>
      <c r="I72" s="6">
        <v>24</v>
      </c>
      <c r="J72" s="6">
        <v>22</v>
      </c>
      <c r="K72" s="6">
        <v>100</v>
      </c>
      <c r="L72" s="6">
        <v>54</v>
      </c>
      <c r="M72" s="6">
        <v>46</v>
      </c>
      <c r="N72" s="36">
        <v>67</v>
      </c>
      <c r="O72" s="6">
        <v>56</v>
      </c>
      <c r="P72" s="6">
        <v>25</v>
      </c>
      <c r="Q72" s="6">
        <v>31</v>
      </c>
      <c r="R72" s="6">
        <v>48</v>
      </c>
      <c r="S72" s="6">
        <v>23</v>
      </c>
      <c r="T72" s="6">
        <v>25</v>
      </c>
      <c r="U72" s="6">
        <v>65</v>
      </c>
      <c r="V72" s="6">
        <v>30</v>
      </c>
      <c r="W72" s="6">
        <v>35</v>
      </c>
      <c r="X72" s="6">
        <v>122</v>
      </c>
      <c r="Y72" s="6">
        <v>73</v>
      </c>
      <c r="Z72" s="6">
        <v>49</v>
      </c>
      <c r="AA72" s="36">
        <v>67</v>
      </c>
      <c r="AB72" s="6">
        <v>111</v>
      </c>
      <c r="AC72" s="6">
        <v>63</v>
      </c>
      <c r="AD72" s="6">
        <v>48</v>
      </c>
      <c r="AE72" s="6">
        <v>171</v>
      </c>
      <c r="AF72" s="6">
        <v>90</v>
      </c>
      <c r="AG72" s="6">
        <v>81</v>
      </c>
      <c r="AH72" s="6">
        <v>8</v>
      </c>
      <c r="AI72" s="6">
        <v>5</v>
      </c>
      <c r="AJ72" s="6">
        <v>3</v>
      </c>
      <c r="AK72" s="6">
        <v>83</v>
      </c>
      <c r="AL72" s="6">
        <v>47</v>
      </c>
      <c r="AM72" s="6">
        <v>36</v>
      </c>
      <c r="AN72" s="36">
        <v>67</v>
      </c>
      <c r="AO72" s="6">
        <v>235</v>
      </c>
      <c r="AP72" s="6">
        <v>104</v>
      </c>
      <c r="AQ72" s="6">
        <v>131</v>
      </c>
      <c r="AR72" s="6">
        <v>30</v>
      </c>
      <c r="AS72" s="6">
        <v>16</v>
      </c>
      <c r="AT72" s="6">
        <v>14</v>
      </c>
      <c r="AU72" s="6">
        <v>143</v>
      </c>
      <c r="AV72" s="6">
        <v>69</v>
      </c>
      <c r="AW72" s="6">
        <v>74</v>
      </c>
      <c r="AX72" s="6">
        <v>12</v>
      </c>
      <c r="AY72" s="6">
        <v>6</v>
      </c>
      <c r="AZ72" s="6">
        <v>6</v>
      </c>
    </row>
    <row r="73" spans="1:52" x14ac:dyDescent="0.2">
      <c r="A73" s="36">
        <v>68</v>
      </c>
      <c r="B73" s="6">
        <v>1515</v>
      </c>
      <c r="C73" s="6">
        <v>793</v>
      </c>
      <c r="D73" s="6">
        <v>722</v>
      </c>
      <c r="E73" s="6">
        <v>335</v>
      </c>
      <c r="F73" s="6">
        <v>200</v>
      </c>
      <c r="G73" s="6">
        <v>135</v>
      </c>
      <c r="H73" s="6">
        <v>33</v>
      </c>
      <c r="I73" s="6">
        <v>15</v>
      </c>
      <c r="J73" s="6">
        <v>18</v>
      </c>
      <c r="K73" s="6">
        <v>104</v>
      </c>
      <c r="L73" s="6">
        <v>49</v>
      </c>
      <c r="M73" s="6">
        <v>55</v>
      </c>
      <c r="N73" s="36">
        <v>68</v>
      </c>
      <c r="O73" s="6">
        <v>43</v>
      </c>
      <c r="P73" s="6">
        <v>19</v>
      </c>
      <c r="Q73" s="6">
        <v>24</v>
      </c>
      <c r="R73" s="6">
        <v>53</v>
      </c>
      <c r="S73" s="6">
        <v>26</v>
      </c>
      <c r="T73" s="6">
        <v>27</v>
      </c>
      <c r="U73" s="6">
        <v>60</v>
      </c>
      <c r="V73" s="6">
        <v>24</v>
      </c>
      <c r="W73" s="6">
        <v>36</v>
      </c>
      <c r="X73" s="6">
        <v>102</v>
      </c>
      <c r="Y73" s="6">
        <v>59</v>
      </c>
      <c r="Z73" s="6">
        <v>43</v>
      </c>
      <c r="AA73" s="36">
        <v>68</v>
      </c>
      <c r="AB73" s="6">
        <v>139</v>
      </c>
      <c r="AC73" s="6">
        <v>78</v>
      </c>
      <c r="AD73" s="6">
        <v>61</v>
      </c>
      <c r="AE73" s="6">
        <v>208</v>
      </c>
      <c r="AF73" s="6">
        <v>111</v>
      </c>
      <c r="AG73" s="6">
        <v>97</v>
      </c>
      <c r="AH73" s="6">
        <v>10</v>
      </c>
      <c r="AI73" s="6">
        <v>5</v>
      </c>
      <c r="AJ73" s="6">
        <v>5</v>
      </c>
      <c r="AK73" s="6">
        <v>77</v>
      </c>
      <c r="AL73" s="6">
        <v>35</v>
      </c>
      <c r="AM73" s="6">
        <v>42</v>
      </c>
      <c r="AN73" s="36">
        <v>68</v>
      </c>
      <c r="AO73" s="6">
        <v>183</v>
      </c>
      <c r="AP73" s="6">
        <v>85</v>
      </c>
      <c r="AQ73" s="6">
        <v>98</v>
      </c>
      <c r="AR73" s="6">
        <v>38</v>
      </c>
      <c r="AS73" s="6">
        <v>22</v>
      </c>
      <c r="AT73" s="6">
        <v>16</v>
      </c>
      <c r="AU73" s="6">
        <v>117</v>
      </c>
      <c r="AV73" s="6">
        <v>58</v>
      </c>
      <c r="AW73" s="6">
        <v>59</v>
      </c>
      <c r="AX73" s="6">
        <v>13</v>
      </c>
      <c r="AY73" s="6">
        <v>7</v>
      </c>
      <c r="AZ73" s="6">
        <v>6</v>
      </c>
    </row>
    <row r="74" spans="1:52" x14ac:dyDescent="0.2">
      <c r="A74" s="36">
        <v>69</v>
      </c>
      <c r="B74" s="6">
        <v>1443</v>
      </c>
      <c r="C74" s="6">
        <v>690</v>
      </c>
      <c r="D74" s="6">
        <v>753</v>
      </c>
      <c r="E74" s="6">
        <v>314</v>
      </c>
      <c r="F74" s="6">
        <v>153</v>
      </c>
      <c r="G74" s="6">
        <v>161</v>
      </c>
      <c r="H74" s="6">
        <v>37</v>
      </c>
      <c r="I74" s="6">
        <v>20</v>
      </c>
      <c r="J74" s="6">
        <v>17</v>
      </c>
      <c r="K74" s="6">
        <v>91</v>
      </c>
      <c r="L74" s="6">
        <v>43</v>
      </c>
      <c r="M74" s="6">
        <v>48</v>
      </c>
      <c r="N74" s="36">
        <v>69</v>
      </c>
      <c r="O74" s="6">
        <v>34</v>
      </c>
      <c r="P74" s="6">
        <v>15</v>
      </c>
      <c r="Q74" s="6">
        <v>19</v>
      </c>
      <c r="R74" s="6">
        <v>32</v>
      </c>
      <c r="S74" s="6">
        <v>19</v>
      </c>
      <c r="T74" s="6">
        <v>13</v>
      </c>
      <c r="U74" s="6">
        <v>52</v>
      </c>
      <c r="V74" s="6">
        <v>19</v>
      </c>
      <c r="W74" s="6">
        <v>33</v>
      </c>
      <c r="X74" s="6">
        <v>120</v>
      </c>
      <c r="Y74" s="6">
        <v>61</v>
      </c>
      <c r="Z74" s="6">
        <v>59</v>
      </c>
      <c r="AA74" s="36">
        <v>69</v>
      </c>
      <c r="AB74" s="6">
        <v>115</v>
      </c>
      <c r="AC74" s="6">
        <v>61</v>
      </c>
      <c r="AD74" s="6">
        <v>54</v>
      </c>
      <c r="AE74" s="6">
        <v>190</v>
      </c>
      <c r="AF74" s="6">
        <v>89</v>
      </c>
      <c r="AG74" s="6">
        <v>101</v>
      </c>
      <c r="AH74" s="6">
        <v>10</v>
      </c>
      <c r="AI74" s="6">
        <v>7</v>
      </c>
      <c r="AJ74" s="6">
        <v>3</v>
      </c>
      <c r="AK74" s="6">
        <v>62</v>
      </c>
      <c r="AL74" s="6">
        <v>27</v>
      </c>
      <c r="AM74" s="6">
        <v>35</v>
      </c>
      <c r="AN74" s="36">
        <v>69</v>
      </c>
      <c r="AO74" s="6">
        <v>212</v>
      </c>
      <c r="AP74" s="6">
        <v>94</v>
      </c>
      <c r="AQ74" s="6">
        <v>118</v>
      </c>
      <c r="AR74" s="6">
        <v>30</v>
      </c>
      <c r="AS74" s="6">
        <v>15</v>
      </c>
      <c r="AT74" s="6">
        <v>15</v>
      </c>
      <c r="AU74" s="6">
        <v>126</v>
      </c>
      <c r="AV74" s="6">
        <v>61</v>
      </c>
      <c r="AW74" s="6">
        <v>65</v>
      </c>
      <c r="AX74" s="6">
        <v>18</v>
      </c>
      <c r="AY74" s="6">
        <v>6</v>
      </c>
      <c r="AZ74" s="6">
        <v>12</v>
      </c>
    </row>
    <row r="75" spans="1:52" x14ac:dyDescent="0.2">
      <c r="A75" s="36">
        <v>70</v>
      </c>
      <c r="B75" s="6">
        <v>1857</v>
      </c>
      <c r="C75" s="6">
        <v>859</v>
      </c>
      <c r="D75" s="6">
        <v>998</v>
      </c>
      <c r="E75" s="6">
        <v>500</v>
      </c>
      <c r="F75" s="6">
        <v>228</v>
      </c>
      <c r="G75" s="6">
        <v>272</v>
      </c>
      <c r="H75" s="6">
        <v>38</v>
      </c>
      <c r="I75" s="6">
        <v>21</v>
      </c>
      <c r="J75" s="6">
        <v>17</v>
      </c>
      <c r="K75" s="6">
        <v>131</v>
      </c>
      <c r="L75" s="6">
        <v>62</v>
      </c>
      <c r="M75" s="6">
        <v>69</v>
      </c>
      <c r="N75" s="36">
        <v>70</v>
      </c>
      <c r="O75" s="6">
        <v>36</v>
      </c>
      <c r="P75" s="6">
        <v>17</v>
      </c>
      <c r="Q75" s="6">
        <v>19</v>
      </c>
      <c r="R75" s="6">
        <v>51</v>
      </c>
      <c r="S75" s="6">
        <v>19</v>
      </c>
      <c r="T75" s="6">
        <v>32</v>
      </c>
      <c r="U75" s="6">
        <v>53</v>
      </c>
      <c r="V75" s="6">
        <v>25</v>
      </c>
      <c r="W75" s="6">
        <v>28</v>
      </c>
      <c r="X75" s="6">
        <v>182</v>
      </c>
      <c r="Y75" s="6">
        <v>76</v>
      </c>
      <c r="Z75" s="6">
        <v>106</v>
      </c>
      <c r="AA75" s="36">
        <v>70</v>
      </c>
      <c r="AB75" s="6">
        <v>156</v>
      </c>
      <c r="AC75" s="6">
        <v>68</v>
      </c>
      <c r="AD75" s="6">
        <v>88</v>
      </c>
      <c r="AE75" s="6">
        <v>184</v>
      </c>
      <c r="AF75" s="6">
        <v>91</v>
      </c>
      <c r="AG75" s="6">
        <v>93</v>
      </c>
      <c r="AH75" s="6">
        <v>11</v>
      </c>
      <c r="AI75" s="6">
        <v>2</v>
      </c>
      <c r="AJ75" s="6">
        <v>9</v>
      </c>
      <c r="AK75" s="6">
        <v>98</v>
      </c>
      <c r="AL75" s="6">
        <v>45</v>
      </c>
      <c r="AM75" s="6">
        <v>53</v>
      </c>
      <c r="AN75" s="36">
        <v>70</v>
      </c>
      <c r="AO75" s="6">
        <v>236</v>
      </c>
      <c r="AP75" s="6">
        <v>111</v>
      </c>
      <c r="AQ75" s="6">
        <v>125</v>
      </c>
      <c r="AR75" s="6">
        <v>27</v>
      </c>
      <c r="AS75" s="6">
        <v>15</v>
      </c>
      <c r="AT75" s="6">
        <v>12</v>
      </c>
      <c r="AU75" s="6">
        <v>146</v>
      </c>
      <c r="AV75" s="6">
        <v>75</v>
      </c>
      <c r="AW75" s="6">
        <v>71</v>
      </c>
      <c r="AX75" s="6">
        <v>8</v>
      </c>
      <c r="AY75" s="6">
        <v>4</v>
      </c>
      <c r="AZ75" s="6">
        <v>4</v>
      </c>
    </row>
    <row r="76" spans="1:52" x14ac:dyDescent="0.2">
      <c r="A76" s="36">
        <v>71</v>
      </c>
      <c r="B76" s="6">
        <v>1110</v>
      </c>
      <c r="C76" s="6">
        <v>591</v>
      </c>
      <c r="D76" s="6">
        <v>519</v>
      </c>
      <c r="E76" s="6">
        <v>241</v>
      </c>
      <c r="F76" s="6">
        <v>134</v>
      </c>
      <c r="G76" s="6">
        <v>107</v>
      </c>
      <c r="H76" s="6">
        <v>28</v>
      </c>
      <c r="I76" s="6">
        <v>16</v>
      </c>
      <c r="J76" s="6">
        <v>12</v>
      </c>
      <c r="K76" s="6">
        <v>81</v>
      </c>
      <c r="L76" s="6">
        <v>45</v>
      </c>
      <c r="M76" s="6">
        <v>36</v>
      </c>
      <c r="N76" s="36">
        <v>71</v>
      </c>
      <c r="O76" s="6">
        <v>25</v>
      </c>
      <c r="P76" s="6">
        <v>17</v>
      </c>
      <c r="Q76" s="6">
        <v>8</v>
      </c>
      <c r="R76" s="6">
        <v>33</v>
      </c>
      <c r="S76" s="6">
        <v>17</v>
      </c>
      <c r="T76" s="6">
        <v>16</v>
      </c>
      <c r="U76" s="6">
        <v>27</v>
      </c>
      <c r="V76" s="6">
        <v>19</v>
      </c>
      <c r="W76" s="6">
        <v>8</v>
      </c>
      <c r="X76" s="6">
        <v>129</v>
      </c>
      <c r="Y76" s="6">
        <v>68</v>
      </c>
      <c r="Z76" s="6">
        <v>61</v>
      </c>
      <c r="AA76" s="36">
        <v>71</v>
      </c>
      <c r="AB76" s="6">
        <v>94</v>
      </c>
      <c r="AC76" s="6">
        <v>43</v>
      </c>
      <c r="AD76" s="6">
        <v>51</v>
      </c>
      <c r="AE76" s="6">
        <v>114</v>
      </c>
      <c r="AF76" s="6">
        <v>61</v>
      </c>
      <c r="AG76" s="6">
        <v>53</v>
      </c>
      <c r="AH76" s="6">
        <v>5</v>
      </c>
      <c r="AI76" s="6">
        <v>2</v>
      </c>
      <c r="AJ76" s="6">
        <v>3</v>
      </c>
      <c r="AK76" s="6">
        <v>57</v>
      </c>
      <c r="AL76" s="6">
        <v>30</v>
      </c>
      <c r="AM76" s="6">
        <v>27</v>
      </c>
      <c r="AN76" s="36">
        <v>71</v>
      </c>
      <c r="AO76" s="6">
        <v>153</v>
      </c>
      <c r="AP76" s="6">
        <v>75</v>
      </c>
      <c r="AQ76" s="6">
        <v>78</v>
      </c>
      <c r="AR76" s="6">
        <v>19</v>
      </c>
      <c r="AS76" s="6">
        <v>10</v>
      </c>
      <c r="AT76" s="6">
        <v>9</v>
      </c>
      <c r="AU76" s="6">
        <v>91</v>
      </c>
      <c r="AV76" s="6">
        <v>51</v>
      </c>
      <c r="AW76" s="6">
        <v>40</v>
      </c>
      <c r="AX76" s="6">
        <v>13</v>
      </c>
      <c r="AY76" s="6">
        <v>3</v>
      </c>
      <c r="AZ76" s="6">
        <v>10</v>
      </c>
    </row>
    <row r="77" spans="1:52" x14ac:dyDescent="0.2">
      <c r="A77" s="36">
        <v>72</v>
      </c>
      <c r="B77" s="6">
        <v>1102</v>
      </c>
      <c r="C77" s="6">
        <v>584</v>
      </c>
      <c r="D77" s="6">
        <v>518</v>
      </c>
      <c r="E77" s="6">
        <v>220</v>
      </c>
      <c r="F77" s="6">
        <v>126</v>
      </c>
      <c r="G77" s="6">
        <v>94</v>
      </c>
      <c r="H77" s="6">
        <v>29</v>
      </c>
      <c r="I77" s="6">
        <v>15</v>
      </c>
      <c r="J77" s="6">
        <v>14</v>
      </c>
      <c r="K77" s="6">
        <v>84</v>
      </c>
      <c r="L77" s="6">
        <v>49</v>
      </c>
      <c r="M77" s="6">
        <v>35</v>
      </c>
      <c r="N77" s="36">
        <v>72</v>
      </c>
      <c r="O77" s="6">
        <v>34</v>
      </c>
      <c r="P77" s="6">
        <v>24</v>
      </c>
      <c r="Q77" s="6">
        <v>10</v>
      </c>
      <c r="R77" s="6">
        <v>42</v>
      </c>
      <c r="S77" s="6">
        <v>19</v>
      </c>
      <c r="T77" s="6">
        <v>23</v>
      </c>
      <c r="U77" s="6">
        <v>47</v>
      </c>
      <c r="V77" s="6">
        <v>29</v>
      </c>
      <c r="W77" s="6">
        <v>18</v>
      </c>
      <c r="X77" s="6">
        <v>70</v>
      </c>
      <c r="Y77" s="6">
        <v>38</v>
      </c>
      <c r="Z77" s="6">
        <v>32</v>
      </c>
      <c r="AA77" s="36">
        <v>72</v>
      </c>
      <c r="AB77" s="6">
        <v>99</v>
      </c>
      <c r="AC77" s="6">
        <v>43</v>
      </c>
      <c r="AD77" s="6">
        <v>56</v>
      </c>
      <c r="AE77" s="6">
        <v>129</v>
      </c>
      <c r="AF77" s="6">
        <v>60</v>
      </c>
      <c r="AG77" s="6">
        <v>69</v>
      </c>
      <c r="AH77" s="6">
        <v>7</v>
      </c>
      <c r="AI77" s="6">
        <v>4</v>
      </c>
      <c r="AJ77" s="6">
        <v>3</v>
      </c>
      <c r="AK77" s="6">
        <v>49</v>
      </c>
      <c r="AL77" s="6">
        <v>25</v>
      </c>
      <c r="AM77" s="6">
        <v>24</v>
      </c>
      <c r="AN77" s="36">
        <v>72</v>
      </c>
      <c r="AO77" s="6">
        <v>166</v>
      </c>
      <c r="AP77" s="6">
        <v>82</v>
      </c>
      <c r="AQ77" s="6">
        <v>84</v>
      </c>
      <c r="AR77" s="6">
        <v>17</v>
      </c>
      <c r="AS77" s="6">
        <v>13</v>
      </c>
      <c r="AT77" s="6">
        <v>4</v>
      </c>
      <c r="AU77" s="6">
        <v>90</v>
      </c>
      <c r="AV77" s="6">
        <v>48</v>
      </c>
      <c r="AW77" s="6">
        <v>42</v>
      </c>
      <c r="AX77" s="6">
        <v>19</v>
      </c>
      <c r="AY77" s="6">
        <v>9</v>
      </c>
      <c r="AZ77" s="6">
        <v>10</v>
      </c>
    </row>
    <row r="78" spans="1:52" x14ac:dyDescent="0.2">
      <c r="A78" s="36">
        <v>73</v>
      </c>
      <c r="B78" s="6">
        <v>922</v>
      </c>
      <c r="C78" s="6">
        <v>525</v>
      </c>
      <c r="D78" s="6">
        <v>397</v>
      </c>
      <c r="E78" s="6">
        <v>173</v>
      </c>
      <c r="F78" s="6">
        <v>99</v>
      </c>
      <c r="G78" s="6">
        <v>74</v>
      </c>
      <c r="H78" s="6">
        <v>33</v>
      </c>
      <c r="I78" s="6">
        <v>15</v>
      </c>
      <c r="J78" s="6">
        <v>18</v>
      </c>
      <c r="K78" s="6">
        <v>73</v>
      </c>
      <c r="L78" s="6">
        <v>43</v>
      </c>
      <c r="M78" s="6">
        <v>30</v>
      </c>
      <c r="N78" s="36">
        <v>73</v>
      </c>
      <c r="O78" s="6">
        <v>35</v>
      </c>
      <c r="P78" s="6">
        <v>23</v>
      </c>
      <c r="Q78" s="6">
        <v>12</v>
      </c>
      <c r="R78" s="6">
        <v>26</v>
      </c>
      <c r="S78" s="6">
        <v>13</v>
      </c>
      <c r="T78" s="6">
        <v>13</v>
      </c>
      <c r="U78" s="6">
        <v>25</v>
      </c>
      <c r="V78" s="6">
        <v>17</v>
      </c>
      <c r="W78" s="6">
        <v>8</v>
      </c>
      <c r="X78" s="6">
        <v>62</v>
      </c>
      <c r="Y78" s="6">
        <v>35</v>
      </c>
      <c r="Z78" s="6">
        <v>27</v>
      </c>
      <c r="AA78" s="36">
        <v>73</v>
      </c>
      <c r="AB78" s="6">
        <v>61</v>
      </c>
      <c r="AC78" s="6">
        <v>44</v>
      </c>
      <c r="AD78" s="6">
        <v>17</v>
      </c>
      <c r="AE78" s="6">
        <v>111</v>
      </c>
      <c r="AF78" s="6">
        <v>52</v>
      </c>
      <c r="AG78" s="6">
        <v>59</v>
      </c>
      <c r="AH78" s="6">
        <v>6</v>
      </c>
      <c r="AI78" s="6">
        <v>3</v>
      </c>
      <c r="AJ78" s="6">
        <v>3</v>
      </c>
      <c r="AK78" s="6">
        <v>45</v>
      </c>
      <c r="AL78" s="6">
        <v>31</v>
      </c>
      <c r="AM78" s="6">
        <v>14</v>
      </c>
      <c r="AN78" s="36">
        <v>73</v>
      </c>
      <c r="AO78" s="6">
        <v>165</v>
      </c>
      <c r="AP78" s="6">
        <v>91</v>
      </c>
      <c r="AQ78" s="6">
        <v>74</v>
      </c>
      <c r="AR78" s="6">
        <v>22</v>
      </c>
      <c r="AS78" s="6">
        <v>12</v>
      </c>
      <c r="AT78" s="6">
        <v>10</v>
      </c>
      <c r="AU78" s="6">
        <v>80</v>
      </c>
      <c r="AV78" s="6">
        <v>44</v>
      </c>
      <c r="AW78" s="6">
        <v>36</v>
      </c>
      <c r="AX78" s="6">
        <v>5</v>
      </c>
      <c r="AY78" s="6">
        <v>3</v>
      </c>
      <c r="AZ78" s="6">
        <v>2</v>
      </c>
    </row>
    <row r="79" spans="1:52" x14ac:dyDescent="0.2">
      <c r="A79" s="36">
        <v>74</v>
      </c>
      <c r="B79" s="6">
        <v>1017</v>
      </c>
      <c r="C79" s="6">
        <v>538</v>
      </c>
      <c r="D79" s="6">
        <v>479</v>
      </c>
      <c r="E79" s="6">
        <v>209</v>
      </c>
      <c r="F79" s="6">
        <v>109</v>
      </c>
      <c r="G79" s="6">
        <v>100</v>
      </c>
      <c r="H79" s="6">
        <v>27</v>
      </c>
      <c r="I79" s="6">
        <v>13</v>
      </c>
      <c r="J79" s="6">
        <v>14</v>
      </c>
      <c r="K79" s="6">
        <v>59</v>
      </c>
      <c r="L79" s="6">
        <v>37</v>
      </c>
      <c r="M79" s="6">
        <v>22</v>
      </c>
      <c r="N79" s="36">
        <v>74</v>
      </c>
      <c r="O79" s="6">
        <v>26</v>
      </c>
      <c r="P79" s="6">
        <v>13</v>
      </c>
      <c r="Q79" s="6">
        <v>13</v>
      </c>
      <c r="R79" s="6">
        <v>35</v>
      </c>
      <c r="S79" s="6">
        <v>21</v>
      </c>
      <c r="T79" s="6">
        <v>14</v>
      </c>
      <c r="U79" s="6">
        <v>25</v>
      </c>
      <c r="V79" s="6">
        <v>14</v>
      </c>
      <c r="W79" s="6">
        <v>11</v>
      </c>
      <c r="X79" s="6">
        <v>92</v>
      </c>
      <c r="Y79" s="6">
        <v>59</v>
      </c>
      <c r="Z79" s="6">
        <v>33</v>
      </c>
      <c r="AA79" s="36">
        <v>74</v>
      </c>
      <c r="AB79" s="6">
        <v>118</v>
      </c>
      <c r="AC79" s="6">
        <v>60</v>
      </c>
      <c r="AD79" s="6">
        <v>58</v>
      </c>
      <c r="AE79" s="6">
        <v>101</v>
      </c>
      <c r="AF79" s="6">
        <v>55</v>
      </c>
      <c r="AG79" s="6">
        <v>46</v>
      </c>
      <c r="AH79" s="6">
        <v>2</v>
      </c>
      <c r="AI79" s="6">
        <v>1</v>
      </c>
      <c r="AJ79" s="6">
        <v>1</v>
      </c>
      <c r="AK79" s="6">
        <v>52</v>
      </c>
      <c r="AL79" s="6">
        <v>31</v>
      </c>
      <c r="AM79" s="6">
        <v>21</v>
      </c>
      <c r="AN79" s="36">
        <v>74</v>
      </c>
      <c r="AO79" s="6">
        <v>138</v>
      </c>
      <c r="AP79" s="6">
        <v>51</v>
      </c>
      <c r="AQ79" s="6">
        <v>87</v>
      </c>
      <c r="AR79" s="6">
        <v>22</v>
      </c>
      <c r="AS79" s="6">
        <v>12</v>
      </c>
      <c r="AT79" s="6">
        <v>10</v>
      </c>
      <c r="AU79" s="6">
        <v>92</v>
      </c>
      <c r="AV79" s="6">
        <v>52</v>
      </c>
      <c r="AW79" s="6">
        <v>40</v>
      </c>
      <c r="AX79" s="6">
        <v>19</v>
      </c>
      <c r="AY79" s="6">
        <v>10</v>
      </c>
      <c r="AZ79" s="6">
        <v>9</v>
      </c>
    </row>
    <row r="80" spans="1:52" x14ac:dyDescent="0.2">
      <c r="A80" s="36">
        <v>75</v>
      </c>
      <c r="B80" s="6">
        <v>1031</v>
      </c>
      <c r="C80" s="6">
        <v>511</v>
      </c>
      <c r="D80" s="6">
        <v>520</v>
      </c>
      <c r="E80" s="6">
        <v>261</v>
      </c>
      <c r="F80" s="6">
        <v>131</v>
      </c>
      <c r="G80" s="6">
        <v>130</v>
      </c>
      <c r="H80" s="6">
        <v>21</v>
      </c>
      <c r="I80" s="6">
        <v>12</v>
      </c>
      <c r="J80" s="6">
        <v>9</v>
      </c>
      <c r="K80" s="6">
        <v>57</v>
      </c>
      <c r="L80" s="6">
        <v>25</v>
      </c>
      <c r="M80" s="6">
        <v>32</v>
      </c>
      <c r="N80" s="36">
        <v>75</v>
      </c>
      <c r="O80" s="6">
        <v>22</v>
      </c>
      <c r="P80" s="6">
        <v>12</v>
      </c>
      <c r="Q80" s="6">
        <v>10</v>
      </c>
      <c r="R80" s="6">
        <v>34</v>
      </c>
      <c r="S80" s="6">
        <v>16</v>
      </c>
      <c r="T80" s="6">
        <v>18</v>
      </c>
      <c r="U80" s="6">
        <v>32</v>
      </c>
      <c r="V80" s="6">
        <v>19</v>
      </c>
      <c r="W80" s="6">
        <v>13</v>
      </c>
      <c r="X80" s="6">
        <v>87</v>
      </c>
      <c r="Y80" s="6">
        <v>51</v>
      </c>
      <c r="Z80" s="6">
        <v>36</v>
      </c>
      <c r="AA80" s="36">
        <v>75</v>
      </c>
      <c r="AB80" s="6">
        <v>82</v>
      </c>
      <c r="AC80" s="6">
        <v>41</v>
      </c>
      <c r="AD80" s="6">
        <v>41</v>
      </c>
      <c r="AE80" s="6">
        <v>133</v>
      </c>
      <c r="AF80" s="6">
        <v>68</v>
      </c>
      <c r="AG80" s="6">
        <v>65</v>
      </c>
      <c r="AH80" s="6">
        <v>9</v>
      </c>
      <c r="AI80" s="6">
        <v>6</v>
      </c>
      <c r="AJ80" s="6">
        <v>3</v>
      </c>
      <c r="AK80" s="6">
        <v>53</v>
      </c>
      <c r="AL80" s="6">
        <v>27</v>
      </c>
      <c r="AM80" s="6">
        <v>26</v>
      </c>
      <c r="AN80" s="36">
        <v>75</v>
      </c>
      <c r="AO80" s="6">
        <v>130</v>
      </c>
      <c r="AP80" s="6">
        <v>57</v>
      </c>
      <c r="AQ80" s="6">
        <v>73</v>
      </c>
      <c r="AR80" s="6">
        <v>20</v>
      </c>
      <c r="AS80" s="6">
        <v>7</v>
      </c>
      <c r="AT80" s="6">
        <v>13</v>
      </c>
      <c r="AU80" s="6">
        <v>82</v>
      </c>
      <c r="AV80" s="6">
        <v>38</v>
      </c>
      <c r="AW80" s="6">
        <v>44</v>
      </c>
      <c r="AX80" s="6">
        <v>8</v>
      </c>
      <c r="AY80" s="6">
        <v>1</v>
      </c>
      <c r="AZ80" s="6">
        <v>7</v>
      </c>
    </row>
    <row r="81" spans="1:52" x14ac:dyDescent="0.2">
      <c r="A81" s="36">
        <v>76</v>
      </c>
      <c r="B81" s="6">
        <v>840</v>
      </c>
      <c r="C81" s="6">
        <v>413</v>
      </c>
      <c r="D81" s="6">
        <v>427</v>
      </c>
      <c r="E81" s="6">
        <v>190</v>
      </c>
      <c r="F81" s="6">
        <v>86</v>
      </c>
      <c r="G81" s="6">
        <v>104</v>
      </c>
      <c r="H81" s="6">
        <v>20</v>
      </c>
      <c r="I81" s="6">
        <v>9</v>
      </c>
      <c r="J81" s="6">
        <v>11</v>
      </c>
      <c r="K81" s="6">
        <v>61</v>
      </c>
      <c r="L81" s="6">
        <v>39</v>
      </c>
      <c r="M81" s="6">
        <v>22</v>
      </c>
      <c r="N81" s="36">
        <v>76</v>
      </c>
      <c r="O81" s="6">
        <v>17</v>
      </c>
      <c r="P81" s="6">
        <v>6</v>
      </c>
      <c r="Q81" s="6">
        <v>11</v>
      </c>
      <c r="R81" s="6">
        <v>27</v>
      </c>
      <c r="S81" s="6">
        <v>14</v>
      </c>
      <c r="T81" s="6">
        <v>13</v>
      </c>
      <c r="U81" s="6">
        <v>25</v>
      </c>
      <c r="V81" s="6">
        <v>9</v>
      </c>
      <c r="W81" s="6">
        <v>16</v>
      </c>
      <c r="X81" s="6">
        <v>82</v>
      </c>
      <c r="Y81" s="6">
        <v>42</v>
      </c>
      <c r="Z81" s="6">
        <v>40</v>
      </c>
      <c r="AA81" s="36">
        <v>76</v>
      </c>
      <c r="AB81" s="6">
        <v>63</v>
      </c>
      <c r="AC81" s="6">
        <v>31</v>
      </c>
      <c r="AD81" s="6">
        <v>32</v>
      </c>
      <c r="AE81" s="6">
        <v>102</v>
      </c>
      <c r="AF81" s="6">
        <v>46</v>
      </c>
      <c r="AG81" s="6">
        <v>56</v>
      </c>
      <c r="AH81" s="6">
        <v>7</v>
      </c>
      <c r="AI81" s="6">
        <v>6</v>
      </c>
      <c r="AJ81" s="6">
        <v>1</v>
      </c>
      <c r="AK81" s="6">
        <v>41</v>
      </c>
      <c r="AL81" s="6">
        <v>22</v>
      </c>
      <c r="AM81" s="6">
        <v>19</v>
      </c>
      <c r="AN81" s="36">
        <v>76</v>
      </c>
      <c r="AO81" s="6">
        <v>105</v>
      </c>
      <c r="AP81" s="6">
        <v>52</v>
      </c>
      <c r="AQ81" s="6">
        <v>53</v>
      </c>
      <c r="AR81" s="6">
        <v>20</v>
      </c>
      <c r="AS81" s="6">
        <v>10</v>
      </c>
      <c r="AT81" s="6">
        <v>10</v>
      </c>
      <c r="AU81" s="6">
        <v>76</v>
      </c>
      <c r="AV81" s="6">
        <v>40</v>
      </c>
      <c r="AW81" s="6">
        <v>36</v>
      </c>
      <c r="AX81" s="6">
        <v>4</v>
      </c>
      <c r="AY81" s="6">
        <v>1</v>
      </c>
      <c r="AZ81" s="6">
        <v>3</v>
      </c>
    </row>
  </sheetData>
  <mergeCells count="16">
    <mergeCell ref="AO2:AQ2"/>
    <mergeCell ref="AR2:AT2"/>
    <mergeCell ref="AU2:AW2"/>
    <mergeCell ref="AX2:AZ2"/>
    <mergeCell ref="U2:W2"/>
    <mergeCell ref="X2:Z2"/>
    <mergeCell ref="AB2:AD2"/>
    <mergeCell ref="AE2:AG2"/>
    <mergeCell ref="AH2:AJ2"/>
    <mergeCell ref="AK2:AM2"/>
    <mergeCell ref="B2:D2"/>
    <mergeCell ref="E2:G2"/>
    <mergeCell ref="H2:J2"/>
    <mergeCell ref="K2:M2"/>
    <mergeCell ref="O2:Q2"/>
    <mergeCell ref="R2:T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7C03-6757-472F-9CFD-02500048F85F}">
  <dimension ref="A1:Q36"/>
  <sheetViews>
    <sheetView view="pageBreakPreview" zoomScale="125" zoomScaleNormal="100" zoomScaleSheetLayoutView="125" workbookViewId="0">
      <selection activeCell="A2" sqref="A2"/>
    </sheetView>
  </sheetViews>
  <sheetFormatPr defaultRowHeight="9.6" x14ac:dyDescent="0.2"/>
  <cols>
    <col min="1" max="1" width="15.109375" style="12" customWidth="1"/>
    <col min="2" max="17" width="4.5546875" style="12" customWidth="1"/>
    <col min="18" max="16384" width="8.88671875" style="12"/>
  </cols>
  <sheetData>
    <row r="1" spans="1:17" x14ac:dyDescent="0.2">
      <c r="A1" s="12" t="s">
        <v>280</v>
      </c>
    </row>
    <row r="2" spans="1:17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236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194</v>
      </c>
      <c r="B5" s="12">
        <v>17774</v>
      </c>
      <c r="C5" s="12">
        <v>4487</v>
      </c>
      <c r="D5" s="12">
        <v>142</v>
      </c>
      <c r="E5" s="12">
        <v>568</v>
      </c>
      <c r="F5" s="12">
        <v>103</v>
      </c>
      <c r="G5" s="12">
        <v>234</v>
      </c>
      <c r="H5" s="12">
        <v>224</v>
      </c>
      <c r="I5" s="12">
        <v>1269</v>
      </c>
      <c r="J5" s="12">
        <v>839</v>
      </c>
      <c r="K5" s="12">
        <v>3068</v>
      </c>
      <c r="L5" s="12">
        <v>60</v>
      </c>
      <c r="M5" s="12">
        <v>425</v>
      </c>
      <c r="N5" s="12">
        <v>5153</v>
      </c>
      <c r="O5" s="12">
        <v>286</v>
      </c>
      <c r="P5" s="12">
        <v>847</v>
      </c>
      <c r="Q5" s="12">
        <v>69</v>
      </c>
    </row>
    <row r="6" spans="1:17" x14ac:dyDescent="0.2">
      <c r="A6" s="12" t="s">
        <v>195</v>
      </c>
      <c r="B6" s="12">
        <v>2766</v>
      </c>
      <c r="C6" s="12">
        <v>660</v>
      </c>
      <c r="D6" s="12">
        <v>7</v>
      </c>
      <c r="E6" s="12">
        <v>54</v>
      </c>
      <c r="F6" s="12">
        <v>1</v>
      </c>
      <c r="G6" s="12">
        <v>10</v>
      </c>
      <c r="H6" s="12">
        <v>23</v>
      </c>
      <c r="I6" s="12">
        <v>127</v>
      </c>
      <c r="J6" s="12">
        <v>96</v>
      </c>
      <c r="K6" s="12">
        <v>423</v>
      </c>
      <c r="L6" s="12">
        <v>6</v>
      </c>
      <c r="M6" s="12">
        <v>26</v>
      </c>
      <c r="N6" s="12">
        <v>1144</v>
      </c>
      <c r="O6" s="12">
        <v>64</v>
      </c>
      <c r="P6" s="12">
        <v>124</v>
      </c>
      <c r="Q6" s="12">
        <v>1</v>
      </c>
    </row>
    <row r="7" spans="1:17" x14ac:dyDescent="0.2">
      <c r="A7" s="12" t="s">
        <v>196</v>
      </c>
      <c r="B7" s="12">
        <v>15569</v>
      </c>
      <c r="C7" s="12">
        <v>3929</v>
      </c>
      <c r="D7" s="12">
        <v>45</v>
      </c>
      <c r="E7" s="12">
        <v>259</v>
      </c>
      <c r="F7" s="12">
        <v>37</v>
      </c>
      <c r="G7" s="12">
        <v>79</v>
      </c>
      <c r="H7" s="12">
        <v>102</v>
      </c>
      <c r="I7" s="12">
        <v>821</v>
      </c>
      <c r="J7" s="12">
        <v>620</v>
      </c>
      <c r="K7" s="12">
        <v>3304</v>
      </c>
      <c r="L7" s="12">
        <v>23</v>
      </c>
      <c r="M7" s="12">
        <v>187</v>
      </c>
      <c r="N7" s="12">
        <v>5171</v>
      </c>
      <c r="O7" s="12">
        <v>191</v>
      </c>
      <c r="P7" s="12">
        <v>754</v>
      </c>
      <c r="Q7" s="12">
        <v>47</v>
      </c>
    </row>
    <row r="8" spans="1:17" x14ac:dyDescent="0.2">
      <c r="A8" s="12" t="s">
        <v>197</v>
      </c>
      <c r="B8" s="12">
        <v>14861</v>
      </c>
      <c r="C8" s="12">
        <v>4861</v>
      </c>
      <c r="D8" s="12">
        <v>51</v>
      </c>
      <c r="E8" s="12">
        <v>336</v>
      </c>
      <c r="F8" s="12">
        <v>34</v>
      </c>
      <c r="G8" s="12">
        <v>60</v>
      </c>
      <c r="H8" s="12">
        <v>131</v>
      </c>
      <c r="I8" s="12">
        <v>947</v>
      </c>
      <c r="J8" s="12">
        <v>1141</v>
      </c>
      <c r="K8" s="12">
        <v>2175</v>
      </c>
      <c r="L8" s="12">
        <v>20</v>
      </c>
      <c r="M8" s="12">
        <v>406</v>
      </c>
      <c r="N8" s="12">
        <v>3157</v>
      </c>
      <c r="O8" s="12">
        <v>357</v>
      </c>
      <c r="P8" s="12">
        <v>1150</v>
      </c>
      <c r="Q8" s="12">
        <v>35</v>
      </c>
    </row>
    <row r="9" spans="1:17" x14ac:dyDescent="0.2">
      <c r="A9" s="12" t="s">
        <v>198</v>
      </c>
      <c r="B9" s="12">
        <v>15422</v>
      </c>
      <c r="C9" s="12">
        <v>4207</v>
      </c>
      <c r="D9" s="12">
        <v>38</v>
      </c>
      <c r="E9" s="12">
        <v>369</v>
      </c>
      <c r="F9" s="12">
        <v>29</v>
      </c>
      <c r="G9" s="12">
        <v>75</v>
      </c>
      <c r="H9" s="12">
        <v>163</v>
      </c>
      <c r="I9" s="12">
        <v>642</v>
      </c>
      <c r="J9" s="12">
        <v>1522</v>
      </c>
      <c r="K9" s="12">
        <v>2731</v>
      </c>
      <c r="L9" s="12">
        <v>31</v>
      </c>
      <c r="M9" s="12">
        <v>183</v>
      </c>
      <c r="N9" s="12">
        <v>4363</v>
      </c>
      <c r="O9" s="12">
        <v>382</v>
      </c>
      <c r="P9" s="12">
        <v>668</v>
      </c>
      <c r="Q9" s="12">
        <v>19</v>
      </c>
    </row>
    <row r="10" spans="1:17" x14ac:dyDescent="0.2">
      <c r="A10" s="12" t="s">
        <v>199</v>
      </c>
      <c r="B10" s="12">
        <v>105926</v>
      </c>
      <c r="C10" s="12">
        <v>25907</v>
      </c>
      <c r="D10" s="12">
        <v>5534</v>
      </c>
      <c r="E10" s="12">
        <v>10161</v>
      </c>
      <c r="F10" s="12">
        <v>2593</v>
      </c>
      <c r="G10" s="12">
        <v>3080</v>
      </c>
      <c r="H10" s="12">
        <v>3630</v>
      </c>
      <c r="I10" s="12">
        <v>13940</v>
      </c>
      <c r="J10" s="12">
        <v>12096</v>
      </c>
      <c r="K10" s="12">
        <v>7920</v>
      </c>
      <c r="L10" s="12">
        <v>1131</v>
      </c>
      <c r="M10" s="12">
        <v>6903</v>
      </c>
      <c r="N10" s="12">
        <v>4055</v>
      </c>
      <c r="O10" s="12">
        <v>1614</v>
      </c>
      <c r="P10" s="12">
        <v>6579</v>
      </c>
      <c r="Q10" s="12">
        <v>783</v>
      </c>
    </row>
    <row r="11" spans="1:17" x14ac:dyDescent="0.2">
      <c r="A11" s="12" t="s">
        <v>200</v>
      </c>
      <c r="B11" s="12">
        <v>49000</v>
      </c>
      <c r="C11" s="12">
        <v>15716</v>
      </c>
      <c r="D11" s="12">
        <v>314</v>
      </c>
      <c r="E11" s="12">
        <v>1318</v>
      </c>
      <c r="F11" s="12">
        <v>180</v>
      </c>
      <c r="G11" s="12">
        <v>278</v>
      </c>
      <c r="H11" s="12">
        <v>893</v>
      </c>
      <c r="I11" s="12">
        <v>3929</v>
      </c>
      <c r="J11" s="12">
        <v>2251</v>
      </c>
      <c r="K11" s="12">
        <v>10244</v>
      </c>
      <c r="L11" s="12">
        <v>138</v>
      </c>
      <c r="M11" s="12">
        <v>943</v>
      </c>
      <c r="N11" s="12">
        <v>8656</v>
      </c>
      <c r="O11" s="12">
        <v>1020</v>
      </c>
      <c r="P11" s="12">
        <v>2993</v>
      </c>
      <c r="Q11" s="12">
        <v>127</v>
      </c>
    </row>
    <row r="12" spans="1:17" x14ac:dyDescent="0.2">
      <c r="A12" s="12" t="s">
        <v>201</v>
      </c>
      <c r="B12" s="12">
        <v>18182</v>
      </c>
      <c r="C12" s="12">
        <v>6188</v>
      </c>
      <c r="D12" s="12">
        <v>19</v>
      </c>
      <c r="E12" s="12">
        <v>310</v>
      </c>
      <c r="F12" s="12">
        <v>13</v>
      </c>
      <c r="G12" s="12">
        <v>8</v>
      </c>
      <c r="H12" s="12">
        <v>14</v>
      </c>
      <c r="I12" s="12">
        <v>823</v>
      </c>
      <c r="J12" s="12">
        <v>740</v>
      </c>
      <c r="K12" s="12">
        <v>3417</v>
      </c>
      <c r="L12" s="12">
        <v>12</v>
      </c>
      <c r="M12" s="12">
        <v>768</v>
      </c>
      <c r="N12" s="12">
        <v>4327</v>
      </c>
      <c r="O12" s="12">
        <v>400</v>
      </c>
      <c r="P12" s="12">
        <v>1143</v>
      </c>
      <c r="Q12" s="12">
        <v>0</v>
      </c>
    </row>
    <row r="13" spans="1:17" x14ac:dyDescent="0.2">
      <c r="A13" s="12" t="s">
        <v>89</v>
      </c>
      <c r="B13" s="12">
        <v>475876</v>
      </c>
      <c r="C13" s="12">
        <v>131678</v>
      </c>
      <c r="D13" s="12">
        <v>7837</v>
      </c>
      <c r="E13" s="12">
        <v>27058</v>
      </c>
      <c r="F13" s="12">
        <v>6815</v>
      </c>
      <c r="G13" s="12">
        <v>10379</v>
      </c>
      <c r="H13" s="12">
        <v>10886</v>
      </c>
      <c r="I13" s="12">
        <v>52237</v>
      </c>
      <c r="J13" s="12">
        <v>35126</v>
      </c>
      <c r="K13" s="12">
        <v>66945</v>
      </c>
      <c r="L13" s="12">
        <v>3415</v>
      </c>
      <c r="M13" s="12">
        <v>21444</v>
      </c>
      <c r="N13" s="12">
        <v>61416</v>
      </c>
      <c r="O13" s="12">
        <v>9042</v>
      </c>
      <c r="P13" s="12">
        <v>29991</v>
      </c>
      <c r="Q13" s="12">
        <v>1607</v>
      </c>
    </row>
    <row r="15" spans="1:17" x14ac:dyDescent="0.2">
      <c r="A15" s="12" t="s">
        <v>233</v>
      </c>
      <c r="B15" s="12">
        <v>362568</v>
      </c>
      <c r="C15" s="12">
        <v>99826</v>
      </c>
      <c r="D15" s="12">
        <v>7103</v>
      </c>
      <c r="E15" s="12">
        <v>20755</v>
      </c>
      <c r="F15" s="12">
        <v>5053</v>
      </c>
      <c r="G15" s="12">
        <v>7046</v>
      </c>
      <c r="H15" s="12">
        <v>8267</v>
      </c>
      <c r="I15" s="12">
        <v>38077</v>
      </c>
      <c r="J15" s="12">
        <v>27843</v>
      </c>
      <c r="K15" s="12">
        <v>50424</v>
      </c>
      <c r="L15" s="12">
        <v>2500</v>
      </c>
      <c r="M15" s="12">
        <v>16009</v>
      </c>
      <c r="N15" s="12">
        <v>48895</v>
      </c>
      <c r="O15" s="12">
        <v>6823</v>
      </c>
      <c r="P15" s="12">
        <v>22561</v>
      </c>
      <c r="Q15" s="12">
        <v>1386</v>
      </c>
    </row>
    <row r="16" spans="1:17" x14ac:dyDescent="0.2">
      <c r="A16" s="12" t="s">
        <v>194</v>
      </c>
      <c r="B16" s="12">
        <v>10725</v>
      </c>
      <c r="C16" s="12">
        <v>2679</v>
      </c>
      <c r="D16" s="12">
        <v>85</v>
      </c>
      <c r="E16" s="12">
        <v>329</v>
      </c>
      <c r="F16" s="12">
        <v>56</v>
      </c>
      <c r="G16" s="12">
        <v>143</v>
      </c>
      <c r="H16" s="12">
        <v>119</v>
      </c>
      <c r="I16" s="12">
        <v>796</v>
      </c>
      <c r="J16" s="12">
        <v>500</v>
      </c>
      <c r="K16" s="12">
        <v>1873</v>
      </c>
      <c r="L16" s="12">
        <v>37</v>
      </c>
      <c r="M16" s="12">
        <v>220</v>
      </c>
      <c r="N16" s="12">
        <v>3189</v>
      </c>
      <c r="O16" s="12">
        <v>172</v>
      </c>
      <c r="P16" s="12">
        <v>496</v>
      </c>
      <c r="Q16" s="12">
        <v>31</v>
      </c>
    </row>
    <row r="17" spans="1:17" x14ac:dyDescent="0.2">
      <c r="A17" s="12" t="s">
        <v>195</v>
      </c>
      <c r="B17" s="12">
        <v>2515</v>
      </c>
      <c r="C17" s="12">
        <v>595</v>
      </c>
      <c r="D17" s="12">
        <v>7</v>
      </c>
      <c r="E17" s="12">
        <v>52</v>
      </c>
      <c r="F17" s="12">
        <v>1</v>
      </c>
      <c r="G17" s="12">
        <v>9</v>
      </c>
      <c r="H17" s="12">
        <v>23</v>
      </c>
      <c r="I17" s="12">
        <v>120</v>
      </c>
      <c r="J17" s="12">
        <v>87</v>
      </c>
      <c r="K17" s="12">
        <v>389</v>
      </c>
      <c r="L17" s="12">
        <v>5</v>
      </c>
      <c r="M17" s="12">
        <v>23</v>
      </c>
      <c r="N17" s="12">
        <v>1033</v>
      </c>
      <c r="O17" s="12">
        <v>56</v>
      </c>
      <c r="P17" s="12">
        <v>114</v>
      </c>
      <c r="Q17" s="12">
        <v>1</v>
      </c>
    </row>
    <row r="18" spans="1:17" x14ac:dyDescent="0.2">
      <c r="A18" s="12" t="s">
        <v>196</v>
      </c>
      <c r="B18" s="12">
        <v>8242</v>
      </c>
      <c r="C18" s="12">
        <v>2264</v>
      </c>
      <c r="D18" s="12">
        <v>29</v>
      </c>
      <c r="E18" s="12">
        <v>156</v>
      </c>
      <c r="F18" s="12">
        <v>24</v>
      </c>
      <c r="G18" s="12">
        <v>55</v>
      </c>
      <c r="H18" s="12">
        <v>68</v>
      </c>
      <c r="I18" s="12">
        <v>520</v>
      </c>
      <c r="J18" s="12">
        <v>320</v>
      </c>
      <c r="K18" s="12">
        <v>1733</v>
      </c>
      <c r="L18" s="12">
        <v>10</v>
      </c>
      <c r="M18" s="12">
        <v>123</v>
      </c>
      <c r="N18" s="12">
        <v>2362</v>
      </c>
      <c r="O18" s="12">
        <v>106</v>
      </c>
      <c r="P18" s="12">
        <v>451</v>
      </c>
      <c r="Q18" s="12">
        <v>21</v>
      </c>
    </row>
    <row r="19" spans="1:17" x14ac:dyDescent="0.2">
      <c r="A19" s="12" t="s">
        <v>197</v>
      </c>
      <c r="B19" s="12">
        <v>10540</v>
      </c>
      <c r="C19" s="12">
        <v>3615</v>
      </c>
      <c r="D19" s="12">
        <v>39</v>
      </c>
      <c r="E19" s="12">
        <v>246</v>
      </c>
      <c r="F19" s="12">
        <v>23</v>
      </c>
      <c r="G19" s="12">
        <v>50</v>
      </c>
      <c r="H19" s="12">
        <v>78</v>
      </c>
      <c r="I19" s="12">
        <v>726</v>
      </c>
      <c r="J19" s="12">
        <v>724</v>
      </c>
      <c r="K19" s="12">
        <v>1571</v>
      </c>
      <c r="L19" s="12">
        <v>10</v>
      </c>
      <c r="M19" s="12">
        <v>225</v>
      </c>
      <c r="N19" s="12">
        <v>2233</v>
      </c>
      <c r="O19" s="12">
        <v>255</v>
      </c>
      <c r="P19" s="12">
        <v>718</v>
      </c>
      <c r="Q19" s="12">
        <v>27</v>
      </c>
    </row>
    <row r="20" spans="1:17" x14ac:dyDescent="0.2">
      <c r="A20" s="12" t="s">
        <v>198</v>
      </c>
      <c r="B20" s="12">
        <v>7979</v>
      </c>
      <c r="C20" s="12">
        <v>2286</v>
      </c>
      <c r="D20" s="12">
        <v>21</v>
      </c>
      <c r="E20" s="12">
        <v>171</v>
      </c>
      <c r="F20" s="12">
        <v>18</v>
      </c>
      <c r="G20" s="12">
        <v>52</v>
      </c>
      <c r="H20" s="12">
        <v>94</v>
      </c>
      <c r="I20" s="12">
        <v>366</v>
      </c>
      <c r="J20" s="12">
        <v>794</v>
      </c>
      <c r="K20" s="12">
        <v>1391</v>
      </c>
      <c r="L20" s="12">
        <v>21</v>
      </c>
      <c r="M20" s="12">
        <v>109</v>
      </c>
      <c r="N20" s="12">
        <v>2053</v>
      </c>
      <c r="O20" s="12">
        <v>208</v>
      </c>
      <c r="P20" s="12">
        <v>384</v>
      </c>
      <c r="Q20" s="12">
        <v>11</v>
      </c>
    </row>
    <row r="21" spans="1:17" x14ac:dyDescent="0.2">
      <c r="A21" s="12" t="s">
        <v>199</v>
      </c>
      <c r="B21" s="12">
        <v>93926</v>
      </c>
      <c r="C21" s="12">
        <v>24031</v>
      </c>
      <c r="D21" s="12">
        <v>3308</v>
      </c>
      <c r="E21" s="12">
        <v>8718</v>
      </c>
      <c r="F21" s="12">
        <v>2411</v>
      </c>
      <c r="G21" s="12">
        <v>2929</v>
      </c>
      <c r="H21" s="12">
        <v>3380</v>
      </c>
      <c r="I21" s="12">
        <v>13451</v>
      </c>
      <c r="J21" s="12">
        <v>10237</v>
      </c>
      <c r="K21" s="12">
        <v>6861</v>
      </c>
      <c r="L21" s="12">
        <v>941</v>
      </c>
      <c r="M21" s="12">
        <v>6486</v>
      </c>
      <c r="N21" s="12">
        <v>3471</v>
      </c>
      <c r="O21" s="12">
        <v>1384</v>
      </c>
      <c r="P21" s="12">
        <v>5804</v>
      </c>
      <c r="Q21" s="12">
        <v>514</v>
      </c>
    </row>
    <row r="22" spans="1:17" x14ac:dyDescent="0.2">
      <c r="A22" s="12" t="s">
        <v>200</v>
      </c>
      <c r="B22" s="12">
        <v>44439</v>
      </c>
      <c r="C22" s="12">
        <v>14602</v>
      </c>
      <c r="D22" s="12">
        <v>190</v>
      </c>
      <c r="E22" s="12">
        <v>1188</v>
      </c>
      <c r="F22" s="12">
        <v>167</v>
      </c>
      <c r="G22" s="12">
        <v>270</v>
      </c>
      <c r="H22" s="12">
        <v>493</v>
      </c>
      <c r="I22" s="12">
        <v>3833</v>
      </c>
      <c r="J22" s="12">
        <v>1945</v>
      </c>
      <c r="K22" s="12">
        <v>9073</v>
      </c>
      <c r="L22" s="12">
        <v>137</v>
      </c>
      <c r="M22" s="12">
        <v>923</v>
      </c>
      <c r="N22" s="12">
        <v>7723</v>
      </c>
      <c r="O22" s="12">
        <v>970</v>
      </c>
      <c r="P22" s="12">
        <v>2799</v>
      </c>
      <c r="Q22" s="12">
        <v>126</v>
      </c>
    </row>
    <row r="23" spans="1:17" x14ac:dyDescent="0.2">
      <c r="A23" s="12" t="s">
        <v>201</v>
      </c>
      <c r="B23" s="12">
        <v>10331</v>
      </c>
      <c r="C23" s="12">
        <v>3195</v>
      </c>
      <c r="D23" s="12">
        <v>12</v>
      </c>
      <c r="E23" s="12">
        <v>160</v>
      </c>
      <c r="F23" s="12">
        <v>6</v>
      </c>
      <c r="G23" s="12">
        <v>5</v>
      </c>
      <c r="H23" s="12">
        <v>4</v>
      </c>
      <c r="I23" s="12">
        <v>689</v>
      </c>
      <c r="J23" s="12">
        <v>395</v>
      </c>
      <c r="K23" s="12">
        <v>2237</v>
      </c>
      <c r="L23" s="12">
        <v>4</v>
      </c>
      <c r="M23" s="12">
        <v>250</v>
      </c>
      <c r="N23" s="12">
        <v>2508</v>
      </c>
      <c r="O23" s="12">
        <v>211</v>
      </c>
      <c r="P23" s="12">
        <v>655</v>
      </c>
      <c r="Q23" s="12">
        <v>0</v>
      </c>
    </row>
    <row r="24" spans="1:17" x14ac:dyDescent="0.2">
      <c r="A24" s="12" t="s">
        <v>89</v>
      </c>
      <c r="B24" s="12">
        <v>173871</v>
      </c>
      <c r="C24" s="12">
        <v>46559</v>
      </c>
      <c r="D24" s="12">
        <v>3412</v>
      </c>
      <c r="E24" s="12">
        <v>9735</v>
      </c>
      <c r="F24" s="12">
        <v>2347</v>
      </c>
      <c r="G24" s="12">
        <v>3533</v>
      </c>
      <c r="H24" s="12">
        <v>4008</v>
      </c>
      <c r="I24" s="12">
        <v>17576</v>
      </c>
      <c r="J24" s="12">
        <v>12841</v>
      </c>
      <c r="K24" s="12">
        <v>25296</v>
      </c>
      <c r="L24" s="12">
        <v>1335</v>
      </c>
      <c r="M24" s="12">
        <v>7650</v>
      </c>
      <c r="N24" s="12">
        <v>24323</v>
      </c>
      <c r="O24" s="12">
        <v>3461</v>
      </c>
      <c r="P24" s="12">
        <v>11140</v>
      </c>
      <c r="Q24" s="12">
        <v>655</v>
      </c>
    </row>
    <row r="26" spans="1:17" x14ac:dyDescent="0.2">
      <c r="A26" s="12" t="s">
        <v>229</v>
      </c>
      <c r="B26" s="12">
        <v>352808</v>
      </c>
      <c r="C26" s="12">
        <v>97807</v>
      </c>
      <c r="D26" s="12">
        <v>6884</v>
      </c>
      <c r="E26" s="12">
        <v>19678</v>
      </c>
      <c r="F26" s="12">
        <v>4752</v>
      </c>
      <c r="G26" s="12">
        <v>7157</v>
      </c>
      <c r="H26" s="12">
        <v>7799</v>
      </c>
      <c r="I26" s="12">
        <v>36658</v>
      </c>
      <c r="J26" s="12">
        <v>26588</v>
      </c>
      <c r="K26" s="12">
        <v>49803</v>
      </c>
      <c r="L26" s="12">
        <v>2336</v>
      </c>
      <c r="M26" s="12">
        <v>15276</v>
      </c>
      <c r="N26" s="12">
        <v>48547</v>
      </c>
      <c r="O26" s="12">
        <v>6533</v>
      </c>
      <c r="P26" s="12">
        <v>21688</v>
      </c>
      <c r="Q26" s="12">
        <v>1302</v>
      </c>
    </row>
    <row r="27" spans="1:17" x14ac:dyDescent="0.2">
      <c r="A27" s="12" t="s">
        <v>194</v>
      </c>
      <c r="B27" s="12">
        <v>7049</v>
      </c>
      <c r="C27" s="12">
        <v>1808</v>
      </c>
      <c r="D27" s="12">
        <v>57</v>
      </c>
      <c r="E27" s="12">
        <v>239</v>
      </c>
      <c r="F27" s="12">
        <v>47</v>
      </c>
      <c r="G27" s="12">
        <v>91</v>
      </c>
      <c r="H27" s="12">
        <v>105</v>
      </c>
      <c r="I27" s="12">
        <v>473</v>
      </c>
      <c r="J27" s="12">
        <v>339</v>
      </c>
      <c r="K27" s="12">
        <v>1195</v>
      </c>
      <c r="L27" s="12">
        <v>23</v>
      </c>
      <c r="M27" s="12">
        <v>205</v>
      </c>
      <c r="N27" s="12">
        <v>1964</v>
      </c>
      <c r="O27" s="12">
        <v>114</v>
      </c>
      <c r="P27" s="12">
        <v>351</v>
      </c>
      <c r="Q27" s="12">
        <v>38</v>
      </c>
    </row>
    <row r="28" spans="1:17" x14ac:dyDescent="0.2">
      <c r="A28" s="12" t="s">
        <v>195</v>
      </c>
      <c r="B28" s="12">
        <v>251</v>
      </c>
      <c r="C28" s="12">
        <v>65</v>
      </c>
      <c r="D28" s="12">
        <v>0</v>
      </c>
      <c r="E28" s="12">
        <v>2</v>
      </c>
      <c r="F28" s="12">
        <v>0</v>
      </c>
      <c r="G28" s="12">
        <v>1</v>
      </c>
      <c r="H28" s="12">
        <v>0</v>
      </c>
      <c r="I28" s="12">
        <v>7</v>
      </c>
      <c r="J28" s="12">
        <v>9</v>
      </c>
      <c r="K28" s="12">
        <v>34</v>
      </c>
      <c r="L28" s="12">
        <v>1</v>
      </c>
      <c r="M28" s="12">
        <v>3</v>
      </c>
      <c r="N28" s="12">
        <v>111</v>
      </c>
      <c r="O28" s="12">
        <v>8</v>
      </c>
      <c r="P28" s="12">
        <v>10</v>
      </c>
      <c r="Q28" s="12">
        <v>0</v>
      </c>
    </row>
    <row r="29" spans="1:17" x14ac:dyDescent="0.2">
      <c r="A29" s="12" t="s">
        <v>196</v>
      </c>
      <c r="B29" s="12">
        <v>7327</v>
      </c>
      <c r="C29" s="12">
        <v>1665</v>
      </c>
      <c r="D29" s="12">
        <v>16</v>
      </c>
      <c r="E29" s="12">
        <v>103</v>
      </c>
      <c r="F29" s="12">
        <v>13</v>
      </c>
      <c r="G29" s="12">
        <v>24</v>
      </c>
      <c r="H29" s="12">
        <v>34</v>
      </c>
      <c r="I29" s="12">
        <v>301</v>
      </c>
      <c r="J29" s="12">
        <v>300</v>
      </c>
      <c r="K29" s="12">
        <v>1571</v>
      </c>
      <c r="L29" s="12">
        <v>13</v>
      </c>
      <c r="M29" s="12">
        <v>64</v>
      </c>
      <c r="N29" s="12">
        <v>2809</v>
      </c>
      <c r="O29" s="12">
        <v>85</v>
      </c>
      <c r="P29" s="12">
        <v>303</v>
      </c>
      <c r="Q29" s="12">
        <v>26</v>
      </c>
    </row>
    <row r="30" spans="1:17" x14ac:dyDescent="0.2">
      <c r="A30" s="12" t="s">
        <v>197</v>
      </c>
      <c r="B30" s="12">
        <v>4321</v>
      </c>
      <c r="C30" s="12">
        <v>1246</v>
      </c>
      <c r="D30" s="12">
        <v>12</v>
      </c>
      <c r="E30" s="12">
        <v>90</v>
      </c>
      <c r="F30" s="12">
        <v>11</v>
      </c>
      <c r="G30" s="12">
        <v>10</v>
      </c>
      <c r="H30" s="12">
        <v>53</v>
      </c>
      <c r="I30" s="12">
        <v>221</v>
      </c>
      <c r="J30" s="12">
        <v>417</v>
      </c>
      <c r="K30" s="12">
        <v>604</v>
      </c>
      <c r="L30" s="12">
        <v>10</v>
      </c>
      <c r="M30" s="12">
        <v>181</v>
      </c>
      <c r="N30" s="12">
        <v>924</v>
      </c>
      <c r="O30" s="12">
        <v>102</v>
      </c>
      <c r="P30" s="12">
        <v>432</v>
      </c>
      <c r="Q30" s="12">
        <v>8</v>
      </c>
    </row>
    <row r="31" spans="1:17" x14ac:dyDescent="0.2">
      <c r="A31" s="12" t="s">
        <v>198</v>
      </c>
      <c r="B31" s="12">
        <v>7443</v>
      </c>
      <c r="C31" s="12">
        <v>1921</v>
      </c>
      <c r="D31" s="12">
        <v>17</v>
      </c>
      <c r="E31" s="12">
        <v>198</v>
      </c>
      <c r="F31" s="12">
        <v>11</v>
      </c>
      <c r="G31" s="12">
        <v>23</v>
      </c>
      <c r="H31" s="12">
        <v>69</v>
      </c>
      <c r="I31" s="12">
        <v>276</v>
      </c>
      <c r="J31" s="12">
        <v>728</v>
      </c>
      <c r="K31" s="12">
        <v>1340</v>
      </c>
      <c r="L31" s="12">
        <v>10</v>
      </c>
      <c r="M31" s="12">
        <v>74</v>
      </c>
      <c r="N31" s="12">
        <v>2310</v>
      </c>
      <c r="O31" s="12">
        <v>174</v>
      </c>
      <c r="P31" s="12">
        <v>284</v>
      </c>
      <c r="Q31" s="12">
        <v>8</v>
      </c>
    </row>
    <row r="32" spans="1:17" x14ac:dyDescent="0.2">
      <c r="A32" s="12" t="s">
        <v>199</v>
      </c>
      <c r="B32" s="12">
        <v>12000</v>
      </c>
      <c r="C32" s="12">
        <v>1876</v>
      </c>
      <c r="D32" s="12">
        <v>2226</v>
      </c>
      <c r="E32" s="12">
        <v>1443</v>
      </c>
      <c r="F32" s="12">
        <v>182</v>
      </c>
      <c r="G32" s="12">
        <v>151</v>
      </c>
      <c r="H32" s="12">
        <v>250</v>
      </c>
      <c r="I32" s="12">
        <v>489</v>
      </c>
      <c r="J32" s="12">
        <v>1859</v>
      </c>
      <c r="K32" s="12">
        <v>1059</v>
      </c>
      <c r="L32" s="12">
        <v>190</v>
      </c>
      <c r="M32" s="12">
        <v>417</v>
      </c>
      <c r="N32" s="12">
        <v>584</v>
      </c>
      <c r="O32" s="12">
        <v>230</v>
      </c>
      <c r="P32" s="12">
        <v>775</v>
      </c>
      <c r="Q32" s="12">
        <v>269</v>
      </c>
    </row>
    <row r="33" spans="1:17" x14ac:dyDescent="0.2">
      <c r="A33" s="12" t="s">
        <v>200</v>
      </c>
      <c r="B33" s="12">
        <v>4561</v>
      </c>
      <c r="C33" s="12">
        <v>1114</v>
      </c>
      <c r="D33" s="12">
        <v>124</v>
      </c>
      <c r="E33" s="12">
        <v>130</v>
      </c>
      <c r="F33" s="12">
        <v>13</v>
      </c>
      <c r="G33" s="12">
        <v>8</v>
      </c>
      <c r="H33" s="12">
        <v>400</v>
      </c>
      <c r="I33" s="12">
        <v>96</v>
      </c>
      <c r="J33" s="12">
        <v>306</v>
      </c>
      <c r="K33" s="12">
        <v>1171</v>
      </c>
      <c r="L33" s="12">
        <v>1</v>
      </c>
      <c r="M33" s="12">
        <v>20</v>
      </c>
      <c r="N33" s="12">
        <v>933</v>
      </c>
      <c r="O33" s="12">
        <v>50</v>
      </c>
      <c r="P33" s="12">
        <v>194</v>
      </c>
      <c r="Q33" s="12">
        <v>1</v>
      </c>
    </row>
    <row r="34" spans="1:17" x14ac:dyDescent="0.2">
      <c r="A34" s="12" t="s">
        <v>201</v>
      </c>
      <c r="B34" s="12">
        <v>7851</v>
      </c>
      <c r="C34" s="12">
        <v>2993</v>
      </c>
      <c r="D34" s="12">
        <v>7</v>
      </c>
      <c r="E34" s="12">
        <v>150</v>
      </c>
      <c r="F34" s="12">
        <v>7</v>
      </c>
      <c r="G34" s="12">
        <v>3</v>
      </c>
      <c r="H34" s="12">
        <v>10</v>
      </c>
      <c r="I34" s="12">
        <v>134</v>
      </c>
      <c r="J34" s="12">
        <v>345</v>
      </c>
      <c r="K34" s="12">
        <v>1180</v>
      </c>
      <c r="L34" s="12">
        <v>8</v>
      </c>
      <c r="M34" s="12">
        <v>518</v>
      </c>
      <c r="N34" s="12">
        <v>1819</v>
      </c>
      <c r="O34" s="12">
        <v>189</v>
      </c>
      <c r="P34" s="12">
        <v>488</v>
      </c>
      <c r="Q34" s="12">
        <v>0</v>
      </c>
    </row>
    <row r="35" spans="1:17" x14ac:dyDescent="0.2">
      <c r="A35" s="12" t="s">
        <v>89</v>
      </c>
      <c r="B35" s="12">
        <v>302005</v>
      </c>
      <c r="C35" s="12">
        <v>85119</v>
      </c>
      <c r="D35" s="12">
        <v>4425</v>
      </c>
      <c r="E35" s="12">
        <v>17323</v>
      </c>
      <c r="F35" s="12">
        <v>4468</v>
      </c>
      <c r="G35" s="12">
        <v>6846</v>
      </c>
      <c r="H35" s="12">
        <v>6878</v>
      </c>
      <c r="I35" s="12">
        <v>34661</v>
      </c>
      <c r="J35" s="12">
        <v>22285</v>
      </c>
      <c r="K35" s="12">
        <v>41649</v>
      </c>
      <c r="L35" s="12">
        <v>2080</v>
      </c>
      <c r="M35" s="12">
        <v>13794</v>
      </c>
      <c r="N35" s="12">
        <v>37093</v>
      </c>
      <c r="O35" s="12">
        <v>5581</v>
      </c>
      <c r="P35" s="12">
        <v>18851</v>
      </c>
      <c r="Q35" s="12">
        <v>952</v>
      </c>
    </row>
    <row r="36" spans="1:17" x14ac:dyDescent="0.2">
      <c r="A36" s="22" t="s">
        <v>230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</sheetData>
  <mergeCells count="1">
    <mergeCell ref="A36:Q3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8832-FD52-4696-91C2-DD28E36009C5}">
  <dimension ref="A1:Q39"/>
  <sheetViews>
    <sheetView view="pageBreakPreview" zoomScale="125" zoomScaleNormal="100" zoomScaleSheetLayoutView="125" workbookViewId="0">
      <selection activeCell="A2" sqref="A2"/>
    </sheetView>
  </sheetViews>
  <sheetFormatPr defaultRowHeight="9.6" x14ac:dyDescent="0.2"/>
  <cols>
    <col min="1" max="1" width="11.33203125" style="12" customWidth="1"/>
    <col min="2" max="17" width="4.44140625" style="12" customWidth="1"/>
    <col min="18" max="16384" width="8.88671875" style="12"/>
  </cols>
  <sheetData>
    <row r="1" spans="1:17" x14ac:dyDescent="0.2">
      <c r="A1" s="12" t="s">
        <v>281</v>
      </c>
    </row>
    <row r="2" spans="1:17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234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202</v>
      </c>
      <c r="B5" s="12">
        <v>106307</v>
      </c>
      <c r="C5" s="12">
        <v>26162</v>
      </c>
      <c r="D5" s="12">
        <v>5561</v>
      </c>
      <c r="E5" s="12">
        <v>10234</v>
      </c>
      <c r="F5" s="12">
        <v>2591</v>
      </c>
      <c r="G5" s="12">
        <v>3117</v>
      </c>
      <c r="H5" s="12">
        <v>3621</v>
      </c>
      <c r="I5" s="12">
        <v>14115</v>
      </c>
      <c r="J5" s="12">
        <v>12065</v>
      </c>
      <c r="K5" s="12">
        <v>7772</v>
      </c>
      <c r="L5" s="12">
        <v>1120</v>
      </c>
      <c r="M5" s="12">
        <v>6981</v>
      </c>
      <c r="N5" s="12">
        <v>3977</v>
      </c>
      <c r="O5" s="12">
        <v>1597</v>
      </c>
      <c r="P5" s="12">
        <v>6611</v>
      </c>
      <c r="Q5" s="12">
        <v>783</v>
      </c>
    </row>
    <row r="6" spans="1:17" x14ac:dyDescent="0.2">
      <c r="A6" s="12" t="s">
        <v>203</v>
      </c>
      <c r="B6" s="12">
        <v>1345</v>
      </c>
      <c r="C6" s="12">
        <v>1201</v>
      </c>
      <c r="D6" s="12">
        <v>0</v>
      </c>
      <c r="E6" s="12">
        <v>28</v>
      </c>
      <c r="F6" s="12">
        <v>0</v>
      </c>
      <c r="G6" s="12">
        <v>1</v>
      </c>
      <c r="H6" s="12">
        <v>0</v>
      </c>
      <c r="I6" s="12">
        <v>17</v>
      </c>
      <c r="J6" s="12">
        <v>6</v>
      </c>
      <c r="K6" s="12">
        <v>38</v>
      </c>
      <c r="L6" s="12">
        <v>1</v>
      </c>
      <c r="M6" s="12">
        <v>12</v>
      </c>
      <c r="N6" s="12">
        <v>24</v>
      </c>
      <c r="O6" s="12">
        <v>9</v>
      </c>
      <c r="P6" s="12">
        <v>8</v>
      </c>
      <c r="Q6" s="12">
        <v>0</v>
      </c>
    </row>
    <row r="7" spans="1:17" x14ac:dyDescent="0.2">
      <c r="A7" s="12" t="s">
        <v>204</v>
      </c>
      <c r="B7" s="12">
        <v>18107</v>
      </c>
      <c r="C7" s="12">
        <v>6040</v>
      </c>
      <c r="D7" s="12">
        <v>138</v>
      </c>
      <c r="E7" s="12">
        <v>346</v>
      </c>
      <c r="F7" s="12">
        <v>19</v>
      </c>
      <c r="G7" s="12">
        <v>34</v>
      </c>
      <c r="H7" s="12">
        <v>558</v>
      </c>
      <c r="I7" s="12">
        <v>1847</v>
      </c>
      <c r="J7" s="12">
        <v>624</v>
      </c>
      <c r="K7" s="12">
        <v>3356</v>
      </c>
      <c r="L7" s="12">
        <v>55</v>
      </c>
      <c r="M7" s="12">
        <v>431</v>
      </c>
      <c r="N7" s="12">
        <v>3663</v>
      </c>
      <c r="O7" s="12">
        <v>272</v>
      </c>
      <c r="P7" s="12">
        <v>721</v>
      </c>
      <c r="Q7" s="12">
        <v>3</v>
      </c>
    </row>
    <row r="8" spans="1:17" x14ac:dyDescent="0.2">
      <c r="A8" s="12" t="s">
        <v>205</v>
      </c>
      <c r="B8" s="12">
        <v>2154</v>
      </c>
      <c r="C8" s="12">
        <v>869</v>
      </c>
      <c r="D8" s="12">
        <v>7</v>
      </c>
      <c r="E8" s="12">
        <v>42</v>
      </c>
      <c r="F8" s="12">
        <v>1</v>
      </c>
      <c r="G8" s="12">
        <v>12</v>
      </c>
      <c r="H8" s="12">
        <v>21</v>
      </c>
      <c r="I8" s="12">
        <v>140</v>
      </c>
      <c r="J8" s="12">
        <v>67</v>
      </c>
      <c r="K8" s="12">
        <v>485</v>
      </c>
      <c r="L8" s="12">
        <v>13</v>
      </c>
      <c r="M8" s="12">
        <v>16</v>
      </c>
      <c r="N8" s="12">
        <v>306</v>
      </c>
      <c r="O8" s="12">
        <v>42</v>
      </c>
      <c r="P8" s="12">
        <v>126</v>
      </c>
      <c r="Q8" s="12">
        <v>7</v>
      </c>
    </row>
    <row r="9" spans="1:17" x14ac:dyDescent="0.2">
      <c r="A9" s="12" t="s">
        <v>206</v>
      </c>
      <c r="B9" s="12">
        <v>11786</v>
      </c>
      <c r="C9" s="12">
        <v>3592</v>
      </c>
      <c r="D9" s="12">
        <v>56</v>
      </c>
      <c r="E9" s="12">
        <v>347</v>
      </c>
      <c r="F9" s="12">
        <v>91</v>
      </c>
      <c r="G9" s="12">
        <v>127</v>
      </c>
      <c r="H9" s="12">
        <v>173</v>
      </c>
      <c r="I9" s="12">
        <v>895</v>
      </c>
      <c r="J9" s="12">
        <v>488</v>
      </c>
      <c r="K9" s="12">
        <v>2765</v>
      </c>
      <c r="L9" s="12">
        <v>47</v>
      </c>
      <c r="M9" s="12">
        <v>217</v>
      </c>
      <c r="N9" s="12">
        <v>1773</v>
      </c>
      <c r="O9" s="12">
        <v>283</v>
      </c>
      <c r="P9" s="12">
        <v>913</v>
      </c>
      <c r="Q9" s="12">
        <v>19</v>
      </c>
    </row>
    <row r="10" spans="1:17" x14ac:dyDescent="0.2">
      <c r="A10" s="12" t="s">
        <v>207</v>
      </c>
      <c r="B10" s="12">
        <v>26012</v>
      </c>
      <c r="C10" s="12">
        <v>7850</v>
      </c>
      <c r="D10" s="12">
        <v>60</v>
      </c>
      <c r="E10" s="12">
        <v>544</v>
      </c>
      <c r="F10" s="12">
        <v>62</v>
      </c>
      <c r="G10" s="12">
        <v>67</v>
      </c>
      <c r="H10" s="12">
        <v>209</v>
      </c>
      <c r="I10" s="12">
        <v>1223</v>
      </c>
      <c r="J10" s="12">
        <v>3289</v>
      </c>
      <c r="K10" s="12">
        <v>4088</v>
      </c>
      <c r="L10" s="12">
        <v>30</v>
      </c>
      <c r="M10" s="12">
        <v>498</v>
      </c>
      <c r="N10" s="12">
        <v>5482</v>
      </c>
      <c r="O10" s="12">
        <v>795</v>
      </c>
      <c r="P10" s="12">
        <v>1659</v>
      </c>
      <c r="Q10" s="12">
        <v>156</v>
      </c>
    </row>
    <row r="11" spans="1:17" x14ac:dyDescent="0.2">
      <c r="A11" s="12" t="s">
        <v>208</v>
      </c>
      <c r="B11" s="12">
        <v>13151</v>
      </c>
      <c r="C11" s="12">
        <v>4597</v>
      </c>
      <c r="D11" s="12">
        <v>47</v>
      </c>
      <c r="E11" s="12">
        <v>348</v>
      </c>
      <c r="F11" s="12">
        <v>35</v>
      </c>
      <c r="G11" s="12">
        <v>77</v>
      </c>
      <c r="H11" s="12">
        <v>128</v>
      </c>
      <c r="I11" s="12">
        <v>621</v>
      </c>
      <c r="J11" s="12">
        <v>552</v>
      </c>
      <c r="K11" s="12">
        <v>2570</v>
      </c>
      <c r="L11" s="12">
        <v>18</v>
      </c>
      <c r="M11" s="12">
        <v>219</v>
      </c>
      <c r="N11" s="12">
        <v>2943</v>
      </c>
      <c r="O11" s="12">
        <v>189</v>
      </c>
      <c r="P11" s="12">
        <v>799</v>
      </c>
      <c r="Q11" s="12">
        <v>8</v>
      </c>
    </row>
    <row r="12" spans="1:17" x14ac:dyDescent="0.2">
      <c r="A12" s="12" t="s">
        <v>209</v>
      </c>
      <c r="B12" s="12">
        <v>6016</v>
      </c>
      <c r="C12" s="12">
        <v>1518</v>
      </c>
      <c r="D12" s="12">
        <v>8</v>
      </c>
      <c r="E12" s="12">
        <v>58</v>
      </c>
      <c r="F12" s="12">
        <v>2</v>
      </c>
      <c r="G12" s="12">
        <v>10</v>
      </c>
      <c r="H12" s="12">
        <v>26</v>
      </c>
      <c r="I12" s="12">
        <v>314</v>
      </c>
      <c r="J12" s="12">
        <v>188</v>
      </c>
      <c r="K12" s="12">
        <v>1226</v>
      </c>
      <c r="L12" s="12">
        <v>17</v>
      </c>
      <c r="M12" s="12">
        <v>52</v>
      </c>
      <c r="N12" s="12">
        <v>2332</v>
      </c>
      <c r="O12" s="12">
        <v>51</v>
      </c>
      <c r="P12" s="12">
        <v>211</v>
      </c>
      <c r="Q12" s="12">
        <v>3</v>
      </c>
    </row>
    <row r="13" spans="1:17" x14ac:dyDescent="0.2">
      <c r="A13" s="12" t="s">
        <v>210</v>
      </c>
      <c r="B13" s="12">
        <v>36619</v>
      </c>
      <c r="C13" s="12">
        <v>7952</v>
      </c>
      <c r="D13" s="12">
        <v>253</v>
      </c>
      <c r="E13" s="12">
        <v>1132</v>
      </c>
      <c r="F13" s="12">
        <v>184</v>
      </c>
      <c r="G13" s="12">
        <v>375</v>
      </c>
      <c r="H13" s="12">
        <v>436</v>
      </c>
      <c r="I13" s="12">
        <v>2557</v>
      </c>
      <c r="J13" s="12">
        <v>1289</v>
      </c>
      <c r="K13" s="12">
        <v>7585</v>
      </c>
      <c r="L13" s="12">
        <v>109</v>
      </c>
      <c r="M13" s="12">
        <v>665</v>
      </c>
      <c r="N13" s="12">
        <v>11222</v>
      </c>
      <c r="O13" s="12">
        <v>663</v>
      </c>
      <c r="P13" s="12">
        <v>2090</v>
      </c>
      <c r="Q13" s="12">
        <v>107</v>
      </c>
    </row>
    <row r="14" spans="1:17" x14ac:dyDescent="0.2">
      <c r="A14" s="12" t="s">
        <v>211</v>
      </c>
      <c r="B14" s="12">
        <v>493879</v>
      </c>
      <c r="C14" s="12">
        <v>137852</v>
      </c>
      <c r="D14" s="12">
        <v>7857</v>
      </c>
      <c r="E14" s="12">
        <v>27354</v>
      </c>
      <c r="F14" s="12">
        <v>6820</v>
      </c>
      <c r="G14" s="12">
        <v>10383</v>
      </c>
      <c r="H14" s="12">
        <v>10894</v>
      </c>
      <c r="I14" s="12">
        <v>53006</v>
      </c>
      <c r="J14" s="12">
        <v>35863</v>
      </c>
      <c r="K14" s="12">
        <v>70342</v>
      </c>
      <c r="L14" s="12">
        <v>3426</v>
      </c>
      <c r="M14" s="12">
        <v>22194</v>
      </c>
      <c r="N14" s="12">
        <v>65720</v>
      </c>
      <c r="O14" s="12">
        <v>9455</v>
      </c>
      <c r="P14" s="12">
        <v>31111</v>
      </c>
      <c r="Q14" s="12">
        <v>1602</v>
      </c>
    </row>
    <row r="16" spans="1:17" x14ac:dyDescent="0.2">
      <c r="A16" s="12" t="s">
        <v>233</v>
      </c>
      <c r="B16" s="12">
        <v>362568</v>
      </c>
      <c r="C16" s="12">
        <v>99826</v>
      </c>
      <c r="D16" s="12">
        <v>7103</v>
      </c>
      <c r="E16" s="12">
        <v>20755</v>
      </c>
      <c r="F16" s="12">
        <v>5053</v>
      </c>
      <c r="G16" s="12">
        <v>7046</v>
      </c>
      <c r="H16" s="12">
        <v>8267</v>
      </c>
      <c r="I16" s="12">
        <v>38077</v>
      </c>
      <c r="J16" s="12">
        <v>27843</v>
      </c>
      <c r="K16" s="12">
        <v>50424</v>
      </c>
      <c r="L16" s="12">
        <v>2500</v>
      </c>
      <c r="M16" s="12">
        <v>16009</v>
      </c>
      <c r="N16" s="12">
        <v>48895</v>
      </c>
      <c r="O16" s="12">
        <v>6823</v>
      </c>
      <c r="P16" s="12">
        <v>22561</v>
      </c>
      <c r="Q16" s="12">
        <v>1386</v>
      </c>
    </row>
    <row r="17" spans="1:17" x14ac:dyDescent="0.2">
      <c r="A17" s="12" t="s">
        <v>202</v>
      </c>
      <c r="B17" s="12">
        <v>94134</v>
      </c>
      <c r="C17" s="12">
        <v>24227</v>
      </c>
      <c r="D17" s="12">
        <v>3330</v>
      </c>
      <c r="E17" s="12">
        <v>8770</v>
      </c>
      <c r="F17" s="12">
        <v>2408</v>
      </c>
      <c r="G17" s="12">
        <v>2964</v>
      </c>
      <c r="H17" s="12">
        <v>3371</v>
      </c>
      <c r="I17" s="12">
        <v>13604</v>
      </c>
      <c r="J17" s="12">
        <v>10185</v>
      </c>
      <c r="K17" s="12">
        <v>6704</v>
      </c>
      <c r="L17" s="12">
        <v>930</v>
      </c>
      <c r="M17" s="12">
        <v>6560</v>
      </c>
      <c r="N17" s="12">
        <v>3383</v>
      </c>
      <c r="O17" s="12">
        <v>1365</v>
      </c>
      <c r="P17" s="12">
        <v>5819</v>
      </c>
      <c r="Q17" s="12">
        <v>514</v>
      </c>
    </row>
    <row r="18" spans="1:17" x14ac:dyDescent="0.2">
      <c r="A18" s="12" t="s">
        <v>203</v>
      </c>
      <c r="B18" s="12">
        <v>1270</v>
      </c>
      <c r="C18" s="12">
        <v>1136</v>
      </c>
      <c r="D18" s="12">
        <v>0</v>
      </c>
      <c r="E18" s="12">
        <v>26</v>
      </c>
      <c r="F18" s="12">
        <v>0</v>
      </c>
      <c r="G18" s="12">
        <v>1</v>
      </c>
      <c r="H18" s="12">
        <v>0</v>
      </c>
      <c r="I18" s="12">
        <v>15</v>
      </c>
      <c r="J18" s="12">
        <v>6</v>
      </c>
      <c r="K18" s="12">
        <v>36</v>
      </c>
      <c r="L18" s="12">
        <v>1</v>
      </c>
      <c r="M18" s="12">
        <v>11</v>
      </c>
      <c r="N18" s="12">
        <v>23</v>
      </c>
      <c r="O18" s="12">
        <v>8</v>
      </c>
      <c r="P18" s="12">
        <v>7</v>
      </c>
      <c r="Q18" s="12">
        <v>0</v>
      </c>
    </row>
    <row r="19" spans="1:17" x14ac:dyDescent="0.2">
      <c r="A19" s="12" t="s">
        <v>204</v>
      </c>
      <c r="B19" s="12">
        <v>13685</v>
      </c>
      <c r="C19" s="12">
        <v>4920</v>
      </c>
      <c r="D19" s="12">
        <v>25</v>
      </c>
      <c r="E19" s="12">
        <v>251</v>
      </c>
      <c r="F19" s="12">
        <v>12</v>
      </c>
      <c r="G19" s="12">
        <v>27</v>
      </c>
      <c r="H19" s="12">
        <v>158</v>
      </c>
      <c r="I19" s="12">
        <v>1733</v>
      </c>
      <c r="J19" s="12">
        <v>348</v>
      </c>
      <c r="K19" s="12">
        <v>2319</v>
      </c>
      <c r="L19" s="12">
        <v>50</v>
      </c>
      <c r="M19" s="12">
        <v>416</v>
      </c>
      <c r="N19" s="12">
        <v>2591</v>
      </c>
      <c r="O19" s="12">
        <v>248</v>
      </c>
      <c r="P19" s="12">
        <v>584</v>
      </c>
      <c r="Q19" s="12">
        <v>3</v>
      </c>
    </row>
    <row r="20" spans="1:17" x14ac:dyDescent="0.2">
      <c r="A20" s="12" t="s">
        <v>205</v>
      </c>
      <c r="B20" s="12">
        <v>2049</v>
      </c>
      <c r="C20" s="12">
        <v>821</v>
      </c>
      <c r="D20" s="12">
        <v>7</v>
      </c>
      <c r="E20" s="12">
        <v>41</v>
      </c>
      <c r="F20" s="12">
        <v>1</v>
      </c>
      <c r="G20" s="12">
        <v>11</v>
      </c>
      <c r="H20" s="12">
        <v>21</v>
      </c>
      <c r="I20" s="12">
        <v>138</v>
      </c>
      <c r="J20" s="12">
        <v>66</v>
      </c>
      <c r="K20" s="12">
        <v>459</v>
      </c>
      <c r="L20" s="12">
        <v>13</v>
      </c>
      <c r="M20" s="12">
        <v>16</v>
      </c>
      <c r="N20" s="12">
        <v>287</v>
      </c>
      <c r="O20" s="12">
        <v>40</v>
      </c>
      <c r="P20" s="12">
        <v>121</v>
      </c>
      <c r="Q20" s="12">
        <v>7</v>
      </c>
    </row>
    <row r="21" spans="1:17" x14ac:dyDescent="0.2">
      <c r="A21" s="12" t="s">
        <v>206</v>
      </c>
      <c r="B21" s="12">
        <v>11557</v>
      </c>
      <c r="C21" s="12">
        <v>3515</v>
      </c>
      <c r="D21" s="12">
        <v>56</v>
      </c>
      <c r="E21" s="12">
        <v>343</v>
      </c>
      <c r="F21" s="12">
        <v>91</v>
      </c>
      <c r="G21" s="12">
        <v>125</v>
      </c>
      <c r="H21" s="12">
        <v>173</v>
      </c>
      <c r="I21" s="12">
        <v>886</v>
      </c>
      <c r="J21" s="12">
        <v>484</v>
      </c>
      <c r="K21" s="12">
        <v>2710</v>
      </c>
      <c r="L21" s="12">
        <v>47</v>
      </c>
      <c r="M21" s="12">
        <v>215</v>
      </c>
      <c r="N21" s="12">
        <v>1717</v>
      </c>
      <c r="O21" s="12">
        <v>280</v>
      </c>
      <c r="P21" s="12">
        <v>896</v>
      </c>
      <c r="Q21" s="12">
        <v>19</v>
      </c>
    </row>
    <row r="22" spans="1:17" x14ac:dyDescent="0.2">
      <c r="A22" s="12" t="s">
        <v>207</v>
      </c>
      <c r="B22" s="12">
        <v>17680</v>
      </c>
      <c r="C22" s="12">
        <v>5627</v>
      </c>
      <c r="D22" s="12">
        <v>40</v>
      </c>
      <c r="E22" s="12">
        <v>348</v>
      </c>
      <c r="F22" s="12">
        <v>45</v>
      </c>
      <c r="G22" s="12">
        <v>56</v>
      </c>
      <c r="H22" s="12">
        <v>118</v>
      </c>
      <c r="I22" s="12">
        <v>906</v>
      </c>
      <c r="J22" s="12">
        <v>2076</v>
      </c>
      <c r="K22" s="12">
        <v>2806</v>
      </c>
      <c r="L22" s="12">
        <v>14</v>
      </c>
      <c r="M22" s="12">
        <v>285</v>
      </c>
      <c r="N22" s="12">
        <v>3640</v>
      </c>
      <c r="O22" s="12">
        <v>538</v>
      </c>
      <c r="P22" s="12">
        <v>1055</v>
      </c>
      <c r="Q22" s="12">
        <v>126</v>
      </c>
    </row>
    <row r="23" spans="1:17" x14ac:dyDescent="0.2">
      <c r="A23" s="12" t="s">
        <v>208</v>
      </c>
      <c r="B23" s="12">
        <v>12048</v>
      </c>
      <c r="C23" s="12">
        <v>4251</v>
      </c>
      <c r="D23" s="12">
        <v>43</v>
      </c>
      <c r="E23" s="12">
        <v>324</v>
      </c>
      <c r="F23" s="12">
        <v>26</v>
      </c>
      <c r="G23" s="12">
        <v>69</v>
      </c>
      <c r="H23" s="12">
        <v>123</v>
      </c>
      <c r="I23" s="12">
        <v>589</v>
      </c>
      <c r="J23" s="12">
        <v>527</v>
      </c>
      <c r="K23" s="12">
        <v>2377</v>
      </c>
      <c r="L23" s="12">
        <v>17</v>
      </c>
      <c r="M23" s="12">
        <v>216</v>
      </c>
      <c r="N23" s="12">
        <v>2549</v>
      </c>
      <c r="O23" s="12">
        <v>177</v>
      </c>
      <c r="P23" s="12">
        <v>753</v>
      </c>
      <c r="Q23" s="12">
        <v>7</v>
      </c>
    </row>
    <row r="24" spans="1:17" x14ac:dyDescent="0.2">
      <c r="A24" s="12" t="s">
        <v>209</v>
      </c>
      <c r="B24" s="12">
        <v>4073</v>
      </c>
      <c r="C24" s="12">
        <v>1072</v>
      </c>
      <c r="D24" s="12">
        <v>7</v>
      </c>
      <c r="E24" s="12">
        <v>40</v>
      </c>
      <c r="F24" s="12">
        <v>2</v>
      </c>
      <c r="G24" s="12">
        <v>8</v>
      </c>
      <c r="H24" s="12">
        <v>23</v>
      </c>
      <c r="I24" s="12">
        <v>234</v>
      </c>
      <c r="J24" s="12">
        <v>145</v>
      </c>
      <c r="K24" s="12">
        <v>836</v>
      </c>
      <c r="L24" s="12">
        <v>16</v>
      </c>
      <c r="M24" s="12">
        <v>32</v>
      </c>
      <c r="N24" s="12">
        <v>1468</v>
      </c>
      <c r="O24" s="12">
        <v>35</v>
      </c>
      <c r="P24" s="12">
        <v>153</v>
      </c>
      <c r="Q24" s="12">
        <v>2</v>
      </c>
    </row>
    <row r="25" spans="1:17" x14ac:dyDescent="0.2">
      <c r="A25" s="12" t="s">
        <v>210</v>
      </c>
      <c r="B25" s="12">
        <v>22172</v>
      </c>
      <c r="C25" s="12">
        <v>4560</v>
      </c>
      <c r="D25" s="12">
        <v>172</v>
      </c>
      <c r="E25" s="12">
        <v>735</v>
      </c>
      <c r="F25" s="12">
        <v>121</v>
      </c>
      <c r="G25" s="12">
        <v>254</v>
      </c>
      <c r="H25" s="12">
        <v>277</v>
      </c>
      <c r="I25" s="12">
        <v>1769</v>
      </c>
      <c r="J25" s="12">
        <v>783</v>
      </c>
      <c r="K25" s="12">
        <v>4665</v>
      </c>
      <c r="L25" s="12">
        <v>74</v>
      </c>
      <c r="M25" s="12">
        <v>379</v>
      </c>
      <c r="N25" s="12">
        <v>6464</v>
      </c>
      <c r="O25" s="12">
        <v>451</v>
      </c>
      <c r="P25" s="12">
        <v>1409</v>
      </c>
      <c r="Q25" s="12">
        <v>59</v>
      </c>
    </row>
    <row r="26" spans="1:17" x14ac:dyDescent="0.2">
      <c r="A26" s="12" t="s">
        <v>211</v>
      </c>
      <c r="B26" s="12">
        <v>183900</v>
      </c>
      <c r="C26" s="12">
        <v>49697</v>
      </c>
      <c r="D26" s="12">
        <v>3423</v>
      </c>
      <c r="E26" s="12">
        <v>9877</v>
      </c>
      <c r="F26" s="12">
        <v>2347</v>
      </c>
      <c r="G26" s="12">
        <v>3531</v>
      </c>
      <c r="H26" s="12">
        <v>4003</v>
      </c>
      <c r="I26" s="12">
        <v>18203</v>
      </c>
      <c r="J26" s="12">
        <v>13223</v>
      </c>
      <c r="K26" s="12">
        <v>27512</v>
      </c>
      <c r="L26" s="12">
        <v>1338</v>
      </c>
      <c r="M26" s="12">
        <v>7879</v>
      </c>
      <c r="N26" s="12">
        <v>26773</v>
      </c>
      <c r="O26" s="12">
        <v>3681</v>
      </c>
      <c r="P26" s="12">
        <v>11764</v>
      </c>
      <c r="Q26" s="12">
        <v>649</v>
      </c>
    </row>
    <row r="28" spans="1:17" x14ac:dyDescent="0.2">
      <c r="A28" s="12" t="s">
        <v>235</v>
      </c>
      <c r="B28" s="12">
        <v>352808</v>
      </c>
      <c r="C28" s="12">
        <v>97807</v>
      </c>
      <c r="D28" s="12">
        <v>6884</v>
      </c>
      <c r="E28" s="12">
        <v>19678</v>
      </c>
      <c r="F28" s="12">
        <v>4752</v>
      </c>
      <c r="G28" s="12">
        <v>7157</v>
      </c>
      <c r="H28" s="12">
        <v>7799</v>
      </c>
      <c r="I28" s="12">
        <v>36658</v>
      </c>
      <c r="J28" s="12">
        <v>26588</v>
      </c>
      <c r="K28" s="12">
        <v>49803</v>
      </c>
      <c r="L28" s="12">
        <v>2336</v>
      </c>
      <c r="M28" s="12">
        <v>15276</v>
      </c>
      <c r="N28" s="12">
        <v>48547</v>
      </c>
      <c r="O28" s="12">
        <v>6533</v>
      </c>
      <c r="P28" s="12">
        <v>21688</v>
      </c>
      <c r="Q28" s="12">
        <v>1302</v>
      </c>
    </row>
    <row r="29" spans="1:17" x14ac:dyDescent="0.2">
      <c r="A29" s="12" t="s">
        <v>202</v>
      </c>
      <c r="B29" s="12">
        <v>12173</v>
      </c>
      <c r="C29" s="12">
        <v>1935</v>
      </c>
      <c r="D29" s="12">
        <v>2231</v>
      </c>
      <c r="E29" s="12">
        <v>1464</v>
      </c>
      <c r="F29" s="12">
        <v>183</v>
      </c>
      <c r="G29" s="12">
        <v>153</v>
      </c>
      <c r="H29" s="12">
        <v>250</v>
      </c>
      <c r="I29" s="12">
        <v>511</v>
      </c>
      <c r="J29" s="12">
        <v>1880</v>
      </c>
      <c r="K29" s="12">
        <v>1068</v>
      </c>
      <c r="L29" s="12">
        <v>190</v>
      </c>
      <c r="M29" s="12">
        <v>421</v>
      </c>
      <c r="N29" s="12">
        <v>594</v>
      </c>
      <c r="O29" s="12">
        <v>232</v>
      </c>
      <c r="P29" s="12">
        <v>792</v>
      </c>
      <c r="Q29" s="12">
        <v>269</v>
      </c>
    </row>
    <row r="30" spans="1:17" x14ac:dyDescent="0.2">
      <c r="A30" s="12" t="s">
        <v>203</v>
      </c>
      <c r="B30" s="12">
        <v>75</v>
      </c>
      <c r="C30" s="12">
        <v>65</v>
      </c>
      <c r="D30" s="12">
        <v>0</v>
      </c>
      <c r="E30" s="12">
        <v>2</v>
      </c>
      <c r="F30" s="12">
        <v>0</v>
      </c>
      <c r="G30" s="12">
        <v>0</v>
      </c>
      <c r="H30" s="12">
        <v>0</v>
      </c>
      <c r="I30" s="12">
        <v>2</v>
      </c>
      <c r="J30" s="12">
        <v>0</v>
      </c>
      <c r="K30" s="12">
        <v>2</v>
      </c>
      <c r="L30" s="12">
        <v>0</v>
      </c>
      <c r="M30" s="12">
        <v>1</v>
      </c>
      <c r="N30" s="12">
        <v>1</v>
      </c>
      <c r="O30" s="12">
        <v>1</v>
      </c>
      <c r="P30" s="12">
        <v>1</v>
      </c>
      <c r="Q30" s="12">
        <v>0</v>
      </c>
    </row>
    <row r="31" spans="1:17" x14ac:dyDescent="0.2">
      <c r="A31" s="12" t="s">
        <v>204</v>
      </c>
      <c r="B31" s="12">
        <v>4422</v>
      </c>
      <c r="C31" s="12">
        <v>1120</v>
      </c>
      <c r="D31" s="12">
        <v>113</v>
      </c>
      <c r="E31" s="12">
        <v>95</v>
      </c>
      <c r="F31" s="12">
        <v>7</v>
      </c>
      <c r="G31" s="12">
        <v>7</v>
      </c>
      <c r="H31" s="12">
        <v>400</v>
      </c>
      <c r="I31" s="12">
        <v>114</v>
      </c>
      <c r="J31" s="12">
        <v>276</v>
      </c>
      <c r="K31" s="12">
        <v>1037</v>
      </c>
      <c r="L31" s="12">
        <v>5</v>
      </c>
      <c r="M31" s="12">
        <v>15</v>
      </c>
      <c r="N31" s="12">
        <v>1072</v>
      </c>
      <c r="O31" s="12">
        <v>24</v>
      </c>
      <c r="P31" s="12">
        <v>137</v>
      </c>
      <c r="Q31" s="12">
        <v>0</v>
      </c>
    </row>
    <row r="32" spans="1:17" x14ac:dyDescent="0.2">
      <c r="A32" s="12" t="s">
        <v>205</v>
      </c>
      <c r="B32" s="12">
        <v>105</v>
      </c>
      <c r="C32" s="12">
        <v>48</v>
      </c>
      <c r="D32" s="12">
        <v>0</v>
      </c>
      <c r="E32" s="12">
        <v>1</v>
      </c>
      <c r="F32" s="12">
        <v>0</v>
      </c>
      <c r="G32" s="12">
        <v>1</v>
      </c>
      <c r="H32" s="12">
        <v>0</v>
      </c>
      <c r="I32" s="12">
        <v>2</v>
      </c>
      <c r="J32" s="12">
        <v>1</v>
      </c>
      <c r="K32" s="12">
        <v>26</v>
      </c>
      <c r="L32" s="12">
        <v>0</v>
      </c>
      <c r="M32" s="12">
        <v>0</v>
      </c>
      <c r="N32" s="12">
        <v>19</v>
      </c>
      <c r="O32" s="12">
        <v>2</v>
      </c>
      <c r="P32" s="12">
        <v>5</v>
      </c>
      <c r="Q32" s="12">
        <v>0</v>
      </c>
    </row>
    <row r="33" spans="1:17" x14ac:dyDescent="0.2">
      <c r="A33" s="12" t="s">
        <v>206</v>
      </c>
      <c r="B33" s="12">
        <v>229</v>
      </c>
      <c r="C33" s="12">
        <v>77</v>
      </c>
      <c r="D33" s="12">
        <v>0</v>
      </c>
      <c r="E33" s="12">
        <v>4</v>
      </c>
      <c r="F33" s="12">
        <v>0</v>
      </c>
      <c r="G33" s="12">
        <v>2</v>
      </c>
      <c r="H33" s="12">
        <v>0</v>
      </c>
      <c r="I33" s="12">
        <v>9</v>
      </c>
      <c r="J33" s="12">
        <v>4</v>
      </c>
      <c r="K33" s="12">
        <v>55</v>
      </c>
      <c r="L33" s="12">
        <v>0</v>
      </c>
      <c r="M33" s="12">
        <v>2</v>
      </c>
      <c r="N33" s="12">
        <v>56</v>
      </c>
      <c r="O33" s="12">
        <v>3</v>
      </c>
      <c r="P33" s="12">
        <v>17</v>
      </c>
      <c r="Q33" s="12">
        <v>0</v>
      </c>
    </row>
    <row r="34" spans="1:17" x14ac:dyDescent="0.2">
      <c r="A34" s="12" t="s">
        <v>207</v>
      </c>
      <c r="B34" s="12">
        <v>8332</v>
      </c>
      <c r="C34" s="12">
        <v>2223</v>
      </c>
      <c r="D34" s="12">
        <v>20</v>
      </c>
      <c r="E34" s="12">
        <v>196</v>
      </c>
      <c r="F34" s="12">
        <v>17</v>
      </c>
      <c r="G34" s="12">
        <v>11</v>
      </c>
      <c r="H34" s="12">
        <v>91</v>
      </c>
      <c r="I34" s="12">
        <v>317</v>
      </c>
      <c r="J34" s="12">
        <v>1213</v>
      </c>
      <c r="K34" s="12">
        <v>1282</v>
      </c>
      <c r="L34" s="12">
        <v>16</v>
      </c>
      <c r="M34" s="12">
        <v>213</v>
      </c>
      <c r="N34" s="12">
        <v>1842</v>
      </c>
      <c r="O34" s="12">
        <v>257</v>
      </c>
      <c r="P34" s="12">
        <v>604</v>
      </c>
      <c r="Q34" s="12">
        <v>30</v>
      </c>
    </row>
    <row r="35" spans="1:17" x14ac:dyDescent="0.2">
      <c r="A35" s="12" t="s">
        <v>208</v>
      </c>
      <c r="B35" s="12">
        <v>1103</v>
      </c>
      <c r="C35" s="12">
        <v>346</v>
      </c>
      <c r="D35" s="12">
        <v>4</v>
      </c>
      <c r="E35" s="12">
        <v>24</v>
      </c>
      <c r="F35" s="12">
        <v>9</v>
      </c>
      <c r="G35" s="12">
        <v>8</v>
      </c>
      <c r="H35" s="12">
        <v>5</v>
      </c>
      <c r="I35" s="12">
        <v>32</v>
      </c>
      <c r="J35" s="12">
        <v>25</v>
      </c>
      <c r="K35" s="12">
        <v>193</v>
      </c>
      <c r="L35" s="12">
        <v>1</v>
      </c>
      <c r="M35" s="12">
        <v>3</v>
      </c>
      <c r="N35" s="12">
        <v>394</v>
      </c>
      <c r="O35" s="12">
        <v>12</v>
      </c>
      <c r="P35" s="12">
        <v>46</v>
      </c>
      <c r="Q35" s="12">
        <v>1</v>
      </c>
    </row>
    <row r="36" spans="1:17" x14ac:dyDescent="0.2">
      <c r="A36" s="12" t="s">
        <v>209</v>
      </c>
      <c r="B36" s="12">
        <v>1943</v>
      </c>
      <c r="C36" s="12">
        <v>446</v>
      </c>
      <c r="D36" s="12">
        <v>1</v>
      </c>
      <c r="E36" s="12">
        <v>18</v>
      </c>
      <c r="F36" s="12">
        <v>0</v>
      </c>
      <c r="G36" s="12">
        <v>2</v>
      </c>
      <c r="H36" s="12">
        <v>3</v>
      </c>
      <c r="I36" s="12">
        <v>80</v>
      </c>
      <c r="J36" s="12">
        <v>43</v>
      </c>
      <c r="K36" s="12">
        <v>390</v>
      </c>
      <c r="L36" s="12">
        <v>1</v>
      </c>
      <c r="M36" s="12">
        <v>20</v>
      </c>
      <c r="N36" s="12">
        <v>864</v>
      </c>
      <c r="O36" s="12">
        <v>16</v>
      </c>
      <c r="P36" s="12">
        <v>58</v>
      </c>
      <c r="Q36" s="12">
        <v>1</v>
      </c>
    </row>
    <row r="37" spans="1:17" x14ac:dyDescent="0.2">
      <c r="A37" s="12" t="s">
        <v>210</v>
      </c>
      <c r="B37" s="12">
        <v>14447</v>
      </c>
      <c r="C37" s="12">
        <v>3392</v>
      </c>
      <c r="D37" s="12">
        <v>81</v>
      </c>
      <c r="E37" s="12">
        <v>397</v>
      </c>
      <c r="F37" s="12">
        <v>63</v>
      </c>
      <c r="G37" s="12">
        <v>121</v>
      </c>
      <c r="H37" s="12">
        <v>159</v>
      </c>
      <c r="I37" s="12">
        <v>788</v>
      </c>
      <c r="J37" s="12">
        <v>506</v>
      </c>
      <c r="K37" s="12">
        <v>2920</v>
      </c>
      <c r="L37" s="12">
        <v>35</v>
      </c>
      <c r="M37" s="12">
        <v>286</v>
      </c>
      <c r="N37" s="12">
        <v>4758</v>
      </c>
      <c r="O37" s="12">
        <v>212</v>
      </c>
      <c r="P37" s="12">
        <v>681</v>
      </c>
      <c r="Q37" s="12">
        <v>48</v>
      </c>
    </row>
    <row r="38" spans="1:17" x14ac:dyDescent="0.2">
      <c r="A38" s="12" t="s">
        <v>211</v>
      </c>
      <c r="B38" s="12">
        <v>309979</v>
      </c>
      <c r="C38" s="12">
        <v>88155</v>
      </c>
      <c r="D38" s="12">
        <v>4434</v>
      </c>
      <c r="E38" s="12">
        <v>17477</v>
      </c>
      <c r="F38" s="12">
        <v>4473</v>
      </c>
      <c r="G38" s="12">
        <v>6852</v>
      </c>
      <c r="H38" s="12">
        <v>6891</v>
      </c>
      <c r="I38" s="12">
        <v>34803</v>
      </c>
      <c r="J38" s="12">
        <v>22640</v>
      </c>
      <c r="K38" s="12">
        <v>42830</v>
      </c>
      <c r="L38" s="12">
        <v>2088</v>
      </c>
      <c r="M38" s="12">
        <v>14315</v>
      </c>
      <c r="N38" s="12">
        <v>38947</v>
      </c>
      <c r="O38" s="12">
        <v>5774</v>
      </c>
      <c r="P38" s="12">
        <v>19347</v>
      </c>
      <c r="Q38" s="12">
        <v>953</v>
      </c>
    </row>
    <row r="39" spans="1:17" x14ac:dyDescent="0.2">
      <c r="A39" s="22" t="s">
        <v>230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</sheetData>
  <mergeCells count="1">
    <mergeCell ref="A39:Q39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A58F-06EA-4B72-AD72-C440F56DD267}">
  <dimension ref="A1:Q24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15.109375" style="6" customWidth="1"/>
    <col min="2" max="3" width="4.88671875" style="12" customWidth="1"/>
    <col min="4" max="17" width="3.88671875" style="12" customWidth="1"/>
    <col min="18" max="16384" width="8.88671875" style="6"/>
  </cols>
  <sheetData>
    <row r="1" spans="1:17" x14ac:dyDescent="0.2">
      <c r="A1" s="6" t="s">
        <v>282</v>
      </c>
    </row>
    <row r="2" spans="1:17" x14ac:dyDescent="0.2">
      <c r="A2" s="10" t="s">
        <v>231</v>
      </c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7" customFormat="1" x14ac:dyDescent="0.2">
      <c r="A3" s="11" t="s">
        <v>232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6" t="s">
        <v>227</v>
      </c>
      <c r="B4" s="12">
        <v>697187</v>
      </c>
      <c r="C4" s="12">
        <v>191444</v>
      </c>
      <c r="D4" s="12">
        <v>13968</v>
      </c>
      <c r="E4" s="12">
        <v>40122</v>
      </c>
      <c r="F4" s="12">
        <v>9792</v>
      </c>
      <c r="G4" s="12">
        <v>14195</v>
      </c>
      <c r="H4" s="12">
        <v>16052</v>
      </c>
      <c r="I4" s="12">
        <v>73911</v>
      </c>
      <c r="J4" s="12">
        <v>53690</v>
      </c>
      <c r="K4" s="12">
        <v>96809</v>
      </c>
      <c r="L4" s="12">
        <v>4824</v>
      </c>
      <c r="M4" s="12">
        <v>30517</v>
      </c>
      <c r="N4" s="12">
        <v>93114</v>
      </c>
      <c r="O4" s="12">
        <v>12956</v>
      </c>
      <c r="P4" s="12">
        <v>43105</v>
      </c>
      <c r="Q4" s="12">
        <v>2688</v>
      </c>
    </row>
    <row r="5" spans="1:17" x14ac:dyDescent="0.2">
      <c r="A5" s="6" t="s">
        <v>212</v>
      </c>
      <c r="B5" s="12">
        <v>81001</v>
      </c>
      <c r="C5" s="12">
        <v>25975</v>
      </c>
      <c r="D5" s="12">
        <v>2894</v>
      </c>
      <c r="E5" s="12">
        <v>4057</v>
      </c>
      <c r="F5" s="12">
        <v>575</v>
      </c>
      <c r="G5" s="12">
        <v>330</v>
      </c>
      <c r="H5" s="12">
        <v>1572</v>
      </c>
      <c r="I5" s="12">
        <v>12536</v>
      </c>
      <c r="J5" s="12">
        <v>8987</v>
      </c>
      <c r="K5" s="12">
        <v>7620</v>
      </c>
      <c r="L5" s="12">
        <v>359</v>
      </c>
      <c r="M5" s="12">
        <v>5705</v>
      </c>
      <c r="N5" s="12">
        <v>4209</v>
      </c>
      <c r="O5" s="12">
        <v>1075</v>
      </c>
      <c r="P5" s="12">
        <v>5093</v>
      </c>
      <c r="Q5" s="12">
        <v>14</v>
      </c>
    </row>
    <row r="6" spans="1:17" x14ac:dyDescent="0.2">
      <c r="A6" s="6" t="s">
        <v>213</v>
      </c>
      <c r="B6" s="12">
        <v>38102</v>
      </c>
      <c r="C6" s="12">
        <v>9551</v>
      </c>
      <c r="D6" s="12">
        <v>322</v>
      </c>
      <c r="E6" s="12">
        <v>1176</v>
      </c>
      <c r="F6" s="12">
        <v>251</v>
      </c>
      <c r="G6" s="12">
        <v>441</v>
      </c>
      <c r="H6" s="12">
        <v>819</v>
      </c>
      <c r="I6" s="12">
        <v>3410</v>
      </c>
      <c r="J6" s="12">
        <v>1310</v>
      </c>
      <c r="K6" s="12">
        <v>7426</v>
      </c>
      <c r="L6" s="12">
        <v>118</v>
      </c>
      <c r="M6" s="12">
        <v>1005</v>
      </c>
      <c r="N6" s="12">
        <v>9465</v>
      </c>
      <c r="O6" s="12">
        <v>540</v>
      </c>
      <c r="P6" s="12">
        <v>2186</v>
      </c>
      <c r="Q6" s="12">
        <v>82</v>
      </c>
    </row>
    <row r="7" spans="1:17" x14ac:dyDescent="0.2">
      <c r="A7" s="6" t="s">
        <v>214</v>
      </c>
      <c r="B7" s="12">
        <v>63557</v>
      </c>
      <c r="C7" s="12">
        <v>19323</v>
      </c>
      <c r="D7" s="12">
        <v>126</v>
      </c>
      <c r="E7" s="12">
        <v>1726</v>
      </c>
      <c r="F7" s="12">
        <v>73</v>
      </c>
      <c r="G7" s="12">
        <v>266</v>
      </c>
      <c r="H7" s="12">
        <v>501</v>
      </c>
      <c r="I7" s="12">
        <v>3508</v>
      </c>
      <c r="J7" s="12">
        <v>4197</v>
      </c>
      <c r="K7" s="12">
        <v>12445</v>
      </c>
      <c r="L7" s="12">
        <v>169</v>
      </c>
      <c r="M7" s="12">
        <v>692</v>
      </c>
      <c r="N7" s="12">
        <v>15541</v>
      </c>
      <c r="O7" s="12">
        <v>1479</v>
      </c>
      <c r="P7" s="12">
        <v>3315</v>
      </c>
      <c r="Q7" s="12">
        <v>196</v>
      </c>
    </row>
    <row r="8" spans="1:17" x14ac:dyDescent="0.2">
      <c r="A8" s="6" t="s">
        <v>215</v>
      </c>
      <c r="B8" s="12">
        <v>39233</v>
      </c>
      <c r="C8" s="12">
        <v>4916</v>
      </c>
      <c r="D8" s="12">
        <v>2782</v>
      </c>
      <c r="E8" s="12">
        <v>6131</v>
      </c>
      <c r="F8" s="12">
        <v>2085</v>
      </c>
      <c r="G8" s="12">
        <v>2780</v>
      </c>
      <c r="H8" s="12">
        <v>2277</v>
      </c>
      <c r="I8" s="12">
        <v>2280</v>
      </c>
      <c r="J8" s="12">
        <v>4067</v>
      </c>
      <c r="K8" s="12">
        <v>2559</v>
      </c>
      <c r="L8" s="12">
        <v>766</v>
      </c>
      <c r="M8" s="12">
        <v>1671</v>
      </c>
      <c r="N8" s="12">
        <v>2712</v>
      </c>
      <c r="O8" s="12">
        <v>848</v>
      </c>
      <c r="P8" s="12">
        <v>2564</v>
      </c>
      <c r="Q8" s="12">
        <v>795</v>
      </c>
    </row>
    <row r="9" spans="1:17" x14ac:dyDescent="0.2">
      <c r="A9" s="6" t="s">
        <v>89</v>
      </c>
      <c r="B9" s="12">
        <v>475294</v>
      </c>
      <c r="C9" s="12">
        <v>131679</v>
      </c>
      <c r="D9" s="12">
        <v>7844</v>
      </c>
      <c r="E9" s="12">
        <v>27032</v>
      </c>
      <c r="F9" s="12">
        <v>6808</v>
      </c>
      <c r="G9" s="12">
        <v>10378</v>
      </c>
      <c r="H9" s="12">
        <v>10883</v>
      </c>
      <c r="I9" s="12">
        <v>52177</v>
      </c>
      <c r="J9" s="12">
        <v>35129</v>
      </c>
      <c r="K9" s="12">
        <v>66759</v>
      </c>
      <c r="L9" s="12">
        <v>3412</v>
      </c>
      <c r="M9" s="12">
        <v>21444</v>
      </c>
      <c r="N9" s="12">
        <v>61187</v>
      </c>
      <c r="O9" s="12">
        <v>9014</v>
      </c>
      <c r="P9" s="12">
        <v>29947</v>
      </c>
      <c r="Q9" s="12">
        <v>1601</v>
      </c>
    </row>
    <row r="11" spans="1:17" x14ac:dyDescent="0.2">
      <c r="A11" s="6" t="s">
        <v>233</v>
      </c>
      <c r="B11" s="12">
        <v>352234</v>
      </c>
      <c r="C11" s="12">
        <v>96631</v>
      </c>
      <c r="D11" s="12">
        <v>7091</v>
      </c>
      <c r="E11" s="12">
        <v>20595</v>
      </c>
      <c r="F11" s="12">
        <v>5047</v>
      </c>
      <c r="G11" s="12">
        <v>7041</v>
      </c>
      <c r="H11" s="12">
        <v>8263</v>
      </c>
      <c r="I11" s="12">
        <v>37387</v>
      </c>
      <c r="J11" s="12">
        <v>27448</v>
      </c>
      <c r="K11" s="12">
        <v>48186</v>
      </c>
      <c r="L11" s="12">
        <v>2496</v>
      </c>
      <c r="M11" s="12">
        <v>15759</v>
      </c>
      <c r="N11" s="12">
        <v>46386</v>
      </c>
      <c r="O11" s="12">
        <v>6612</v>
      </c>
      <c r="P11" s="12">
        <v>21906</v>
      </c>
      <c r="Q11" s="12">
        <v>1386</v>
      </c>
    </row>
    <row r="12" spans="1:17" x14ac:dyDescent="0.2">
      <c r="A12" s="6" t="s">
        <v>212</v>
      </c>
      <c r="B12" s="12">
        <v>72707</v>
      </c>
      <c r="C12" s="12">
        <v>23957</v>
      </c>
      <c r="D12" s="12">
        <v>2159</v>
      </c>
      <c r="E12" s="12">
        <v>3701</v>
      </c>
      <c r="F12" s="12">
        <v>552</v>
      </c>
      <c r="G12" s="12">
        <v>319</v>
      </c>
      <c r="H12" s="12">
        <v>1407</v>
      </c>
      <c r="I12" s="12">
        <v>11982</v>
      </c>
      <c r="J12" s="12">
        <v>7897</v>
      </c>
      <c r="K12" s="12">
        <v>6482</v>
      </c>
      <c r="L12" s="12">
        <v>335</v>
      </c>
      <c r="M12" s="12">
        <v>5257</v>
      </c>
      <c r="N12" s="12">
        <v>3478</v>
      </c>
      <c r="O12" s="12">
        <v>881</v>
      </c>
      <c r="P12" s="12">
        <v>4286</v>
      </c>
      <c r="Q12" s="12">
        <v>14</v>
      </c>
    </row>
    <row r="13" spans="1:17" x14ac:dyDescent="0.2">
      <c r="A13" s="6" t="s">
        <v>213</v>
      </c>
      <c r="B13" s="12">
        <v>28396</v>
      </c>
      <c r="C13" s="12">
        <v>7375</v>
      </c>
      <c r="D13" s="12">
        <v>258</v>
      </c>
      <c r="E13" s="12">
        <v>869</v>
      </c>
      <c r="F13" s="12">
        <v>188</v>
      </c>
      <c r="G13" s="12">
        <v>331</v>
      </c>
      <c r="H13" s="12">
        <v>456</v>
      </c>
      <c r="I13" s="12">
        <v>2798</v>
      </c>
      <c r="J13" s="12">
        <v>950</v>
      </c>
      <c r="K13" s="12">
        <v>5511</v>
      </c>
      <c r="L13" s="12">
        <v>90</v>
      </c>
      <c r="M13" s="12">
        <v>784</v>
      </c>
      <c r="N13" s="12">
        <v>6634</v>
      </c>
      <c r="O13" s="12">
        <v>427</v>
      </c>
      <c r="P13" s="12">
        <v>1673</v>
      </c>
      <c r="Q13" s="12">
        <v>52</v>
      </c>
    </row>
    <row r="14" spans="1:17" x14ac:dyDescent="0.2">
      <c r="A14" s="6" t="s">
        <v>214</v>
      </c>
      <c r="B14" s="12">
        <v>46610</v>
      </c>
      <c r="C14" s="12">
        <v>14871</v>
      </c>
      <c r="D14" s="12">
        <v>104</v>
      </c>
      <c r="E14" s="12">
        <v>1362</v>
      </c>
      <c r="F14" s="12">
        <v>60</v>
      </c>
      <c r="G14" s="12">
        <v>234</v>
      </c>
      <c r="H14" s="12">
        <v>303</v>
      </c>
      <c r="I14" s="12">
        <v>2966</v>
      </c>
      <c r="J14" s="12">
        <v>2979</v>
      </c>
      <c r="K14" s="12">
        <v>9023</v>
      </c>
      <c r="L14" s="12">
        <v>145</v>
      </c>
      <c r="M14" s="12">
        <v>570</v>
      </c>
      <c r="N14" s="12">
        <v>9993</v>
      </c>
      <c r="O14" s="12">
        <v>1163</v>
      </c>
      <c r="P14" s="12">
        <v>2685</v>
      </c>
      <c r="Q14" s="12">
        <v>152</v>
      </c>
    </row>
    <row r="15" spans="1:17" x14ac:dyDescent="0.2">
      <c r="A15" s="6" t="s">
        <v>215</v>
      </c>
      <c r="B15" s="12">
        <v>31201</v>
      </c>
      <c r="C15" s="12">
        <v>3888</v>
      </c>
      <c r="D15" s="12">
        <v>1160</v>
      </c>
      <c r="E15" s="12">
        <v>4958</v>
      </c>
      <c r="F15" s="12">
        <v>1905</v>
      </c>
      <c r="G15" s="12">
        <v>2628</v>
      </c>
      <c r="H15" s="12">
        <v>2095</v>
      </c>
      <c r="I15" s="12">
        <v>2124</v>
      </c>
      <c r="J15" s="12">
        <v>2785</v>
      </c>
      <c r="K15" s="12">
        <v>2024</v>
      </c>
      <c r="L15" s="12">
        <v>595</v>
      </c>
      <c r="M15" s="12">
        <v>1501</v>
      </c>
      <c r="N15" s="12">
        <v>2148</v>
      </c>
      <c r="O15" s="12">
        <v>702</v>
      </c>
      <c r="P15" s="12">
        <v>2170</v>
      </c>
      <c r="Q15" s="12">
        <v>518</v>
      </c>
    </row>
    <row r="16" spans="1:17" x14ac:dyDescent="0.2">
      <c r="A16" s="6" t="s">
        <v>89</v>
      </c>
      <c r="B16" s="12">
        <v>173320</v>
      </c>
      <c r="C16" s="12">
        <v>46540</v>
      </c>
      <c r="D16" s="12">
        <v>3410</v>
      </c>
      <c r="E16" s="12">
        <v>9705</v>
      </c>
      <c r="F16" s="12">
        <v>2342</v>
      </c>
      <c r="G16" s="12">
        <v>3529</v>
      </c>
      <c r="H16" s="12">
        <v>4002</v>
      </c>
      <c r="I16" s="12">
        <v>17517</v>
      </c>
      <c r="J16" s="12">
        <v>12837</v>
      </c>
      <c r="K16" s="12">
        <v>25146</v>
      </c>
      <c r="L16" s="12">
        <v>1331</v>
      </c>
      <c r="M16" s="12">
        <v>7647</v>
      </c>
      <c r="N16" s="12">
        <v>24133</v>
      </c>
      <c r="O16" s="12">
        <v>3439</v>
      </c>
      <c r="P16" s="12">
        <v>11092</v>
      </c>
      <c r="Q16" s="12">
        <v>650</v>
      </c>
    </row>
    <row r="18" spans="1:17" x14ac:dyDescent="0.2">
      <c r="A18" s="6" t="s">
        <v>229</v>
      </c>
      <c r="B18" s="12">
        <v>344953</v>
      </c>
      <c r="C18" s="12">
        <v>94813</v>
      </c>
      <c r="D18" s="12">
        <v>6877</v>
      </c>
      <c r="E18" s="12">
        <v>19527</v>
      </c>
      <c r="F18" s="12">
        <v>4745</v>
      </c>
      <c r="G18" s="12">
        <v>7154</v>
      </c>
      <c r="H18" s="12">
        <v>7789</v>
      </c>
      <c r="I18" s="12">
        <v>36524</v>
      </c>
      <c r="J18" s="12">
        <v>26242</v>
      </c>
      <c r="K18" s="12">
        <v>48623</v>
      </c>
      <c r="L18" s="12">
        <v>2328</v>
      </c>
      <c r="M18" s="12">
        <v>14758</v>
      </c>
      <c r="N18" s="12">
        <v>46728</v>
      </c>
      <c r="O18" s="12">
        <v>6344</v>
      </c>
      <c r="P18" s="12">
        <v>21199</v>
      </c>
      <c r="Q18" s="12">
        <v>1302</v>
      </c>
    </row>
    <row r="19" spans="1:17" x14ac:dyDescent="0.2">
      <c r="A19" s="6" t="s">
        <v>212</v>
      </c>
      <c r="B19" s="12">
        <v>8294</v>
      </c>
      <c r="C19" s="12">
        <v>2018</v>
      </c>
      <c r="D19" s="12">
        <v>735</v>
      </c>
      <c r="E19" s="12">
        <v>356</v>
      </c>
      <c r="F19" s="12">
        <v>23</v>
      </c>
      <c r="G19" s="12">
        <v>11</v>
      </c>
      <c r="H19" s="12">
        <v>165</v>
      </c>
      <c r="I19" s="12">
        <v>554</v>
      </c>
      <c r="J19" s="12">
        <v>1090</v>
      </c>
      <c r="K19" s="12">
        <v>1138</v>
      </c>
      <c r="L19" s="12">
        <v>24</v>
      </c>
      <c r="M19" s="12">
        <v>448</v>
      </c>
      <c r="N19" s="12">
        <v>731</v>
      </c>
      <c r="O19" s="12">
        <v>194</v>
      </c>
      <c r="P19" s="12">
        <v>807</v>
      </c>
      <c r="Q19" s="12">
        <v>0</v>
      </c>
    </row>
    <row r="20" spans="1:17" x14ac:dyDescent="0.2">
      <c r="A20" s="6" t="s">
        <v>213</v>
      </c>
      <c r="B20" s="12">
        <v>9706</v>
      </c>
      <c r="C20" s="12">
        <v>2176</v>
      </c>
      <c r="D20" s="12">
        <v>64</v>
      </c>
      <c r="E20" s="12">
        <v>307</v>
      </c>
      <c r="F20" s="12">
        <v>63</v>
      </c>
      <c r="G20" s="12">
        <v>110</v>
      </c>
      <c r="H20" s="12">
        <v>363</v>
      </c>
      <c r="I20" s="12">
        <v>612</v>
      </c>
      <c r="J20" s="12">
        <v>360</v>
      </c>
      <c r="K20" s="12">
        <v>1915</v>
      </c>
      <c r="L20" s="12">
        <v>28</v>
      </c>
      <c r="M20" s="12">
        <v>221</v>
      </c>
      <c r="N20" s="12">
        <v>2831</v>
      </c>
      <c r="O20" s="12">
        <v>113</v>
      </c>
      <c r="P20" s="12">
        <v>513</v>
      </c>
      <c r="Q20" s="12">
        <v>30</v>
      </c>
    </row>
    <row r="21" spans="1:17" x14ac:dyDescent="0.2">
      <c r="A21" s="6" t="s">
        <v>214</v>
      </c>
      <c r="B21" s="12">
        <v>16947</v>
      </c>
      <c r="C21" s="12">
        <v>4452</v>
      </c>
      <c r="D21" s="12">
        <v>22</v>
      </c>
      <c r="E21" s="12">
        <v>364</v>
      </c>
      <c r="F21" s="12">
        <v>13</v>
      </c>
      <c r="G21" s="12">
        <v>32</v>
      </c>
      <c r="H21" s="12">
        <v>198</v>
      </c>
      <c r="I21" s="12">
        <v>542</v>
      </c>
      <c r="J21" s="12">
        <v>1218</v>
      </c>
      <c r="K21" s="12">
        <v>3422</v>
      </c>
      <c r="L21" s="12">
        <v>24</v>
      </c>
      <c r="M21" s="12">
        <v>122</v>
      </c>
      <c r="N21" s="12">
        <v>5548</v>
      </c>
      <c r="O21" s="12">
        <v>316</v>
      </c>
      <c r="P21" s="12">
        <v>630</v>
      </c>
      <c r="Q21" s="12">
        <v>44</v>
      </c>
    </row>
    <row r="22" spans="1:17" x14ac:dyDescent="0.2">
      <c r="A22" s="6" t="s">
        <v>215</v>
      </c>
      <c r="B22" s="12">
        <v>8032</v>
      </c>
      <c r="C22" s="12">
        <v>1028</v>
      </c>
      <c r="D22" s="12">
        <v>1622</v>
      </c>
      <c r="E22" s="12">
        <v>1173</v>
      </c>
      <c r="F22" s="12">
        <v>180</v>
      </c>
      <c r="G22" s="12">
        <v>152</v>
      </c>
      <c r="H22" s="12">
        <v>182</v>
      </c>
      <c r="I22" s="12">
        <v>156</v>
      </c>
      <c r="J22" s="12">
        <v>1282</v>
      </c>
      <c r="K22" s="12">
        <v>535</v>
      </c>
      <c r="L22" s="12">
        <v>171</v>
      </c>
      <c r="M22" s="12">
        <v>170</v>
      </c>
      <c r="N22" s="12">
        <v>564</v>
      </c>
      <c r="O22" s="12">
        <v>146</v>
      </c>
      <c r="P22" s="12">
        <v>394</v>
      </c>
      <c r="Q22" s="12">
        <v>277</v>
      </c>
    </row>
    <row r="23" spans="1:17" x14ac:dyDescent="0.2">
      <c r="A23" s="6" t="s">
        <v>89</v>
      </c>
      <c r="B23" s="12">
        <v>301974</v>
      </c>
      <c r="C23" s="12">
        <v>85139</v>
      </c>
      <c r="D23" s="12">
        <v>4434</v>
      </c>
      <c r="E23" s="12">
        <v>17327</v>
      </c>
      <c r="F23" s="12">
        <v>4466</v>
      </c>
      <c r="G23" s="12">
        <v>6849</v>
      </c>
      <c r="H23" s="12">
        <v>6881</v>
      </c>
      <c r="I23" s="12">
        <v>34660</v>
      </c>
      <c r="J23" s="12">
        <v>22292</v>
      </c>
      <c r="K23" s="12">
        <v>41613</v>
      </c>
      <c r="L23" s="12">
        <v>2081</v>
      </c>
      <c r="M23" s="12">
        <v>13797</v>
      </c>
      <c r="N23" s="12">
        <v>37054</v>
      </c>
      <c r="O23" s="12">
        <v>5575</v>
      </c>
      <c r="P23" s="12">
        <v>18855</v>
      </c>
      <c r="Q23" s="12">
        <v>951</v>
      </c>
    </row>
    <row r="24" spans="1:17" x14ac:dyDescent="0.2">
      <c r="A24" s="22" t="s">
        <v>230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</sheetData>
  <mergeCells count="1">
    <mergeCell ref="A24:Q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0104-67A4-4D55-8564-8A44FD3B01DB}">
  <dimension ref="A1:Q24"/>
  <sheetViews>
    <sheetView view="pageBreakPreview" zoomScale="125" zoomScaleNormal="100" zoomScaleSheetLayoutView="125" workbookViewId="0">
      <selection activeCell="A12" sqref="A12"/>
    </sheetView>
  </sheetViews>
  <sheetFormatPr defaultRowHeight="9.6" x14ac:dyDescent="0.2"/>
  <cols>
    <col min="1" max="1" width="12.21875" style="12" customWidth="1"/>
    <col min="2" max="17" width="4.44140625" style="12" customWidth="1"/>
    <col min="18" max="16384" width="8.88671875" style="12"/>
  </cols>
  <sheetData>
    <row r="1" spans="1:17" x14ac:dyDescent="0.2">
      <c r="A1" s="12" t="s">
        <v>90</v>
      </c>
    </row>
    <row r="2" spans="1:17" x14ac:dyDescent="0.2">
      <c r="A2" s="13"/>
      <c r="B2" s="14"/>
      <c r="C2" s="14"/>
      <c r="D2" s="14"/>
      <c r="E2" s="15" t="s">
        <v>216</v>
      </c>
      <c r="F2" s="14"/>
      <c r="G2" s="14"/>
      <c r="H2" s="15" t="s">
        <v>217</v>
      </c>
      <c r="I2" s="15" t="s">
        <v>218</v>
      </c>
      <c r="J2" s="15" t="s">
        <v>219</v>
      </c>
      <c r="K2" s="15" t="s">
        <v>220</v>
      </c>
      <c r="L2" s="14"/>
      <c r="M2" s="14"/>
      <c r="N2" s="14"/>
      <c r="O2" s="14"/>
      <c r="P2" s="14"/>
      <c r="Q2" s="16"/>
    </row>
    <row r="3" spans="1:17" s="17" customFormat="1" x14ac:dyDescent="0.2">
      <c r="A3" s="18" t="s">
        <v>40</v>
      </c>
      <c r="B3" s="19" t="s">
        <v>2</v>
      </c>
      <c r="C3" s="19" t="s">
        <v>3</v>
      </c>
      <c r="D3" s="19" t="s">
        <v>4</v>
      </c>
      <c r="E3" s="19" t="s">
        <v>221</v>
      </c>
      <c r="F3" s="19" t="s">
        <v>6</v>
      </c>
      <c r="G3" s="19" t="s">
        <v>7</v>
      </c>
      <c r="H3" s="19" t="s">
        <v>222</v>
      </c>
      <c r="I3" s="19" t="s">
        <v>223</v>
      </c>
      <c r="J3" s="19" t="s">
        <v>224</v>
      </c>
      <c r="K3" s="19" t="s">
        <v>225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20" t="s">
        <v>16</v>
      </c>
    </row>
    <row r="4" spans="1:17" x14ac:dyDescent="0.2">
      <c r="A4" s="12" t="s">
        <v>227</v>
      </c>
      <c r="B4" s="12">
        <v>715376</v>
      </c>
      <c r="C4" s="12">
        <v>197633</v>
      </c>
      <c r="D4" s="12">
        <v>13987</v>
      </c>
      <c r="E4" s="12">
        <v>40433</v>
      </c>
      <c r="F4" s="12">
        <v>9805</v>
      </c>
      <c r="G4" s="12">
        <v>14203</v>
      </c>
      <c r="H4" s="12">
        <v>16066</v>
      </c>
      <c r="I4" s="12">
        <v>74735</v>
      </c>
      <c r="J4" s="12">
        <v>54431</v>
      </c>
      <c r="K4" s="12">
        <v>100227</v>
      </c>
      <c r="L4" s="12">
        <v>4836</v>
      </c>
      <c r="M4" s="12">
        <v>31285</v>
      </c>
      <c r="N4" s="12">
        <v>97442</v>
      </c>
      <c r="O4" s="12">
        <v>13356</v>
      </c>
      <c r="P4" s="12">
        <v>44249</v>
      </c>
      <c r="Q4" s="12">
        <v>2688</v>
      </c>
    </row>
    <row r="5" spans="1:17" x14ac:dyDescent="0.2">
      <c r="A5" s="12" t="s">
        <v>41</v>
      </c>
      <c r="B5" s="12">
        <v>411518</v>
      </c>
      <c r="C5" s="12">
        <v>110633</v>
      </c>
      <c r="D5" s="12">
        <v>8419</v>
      </c>
      <c r="E5" s="12">
        <v>24267</v>
      </c>
      <c r="F5" s="12">
        <v>5731</v>
      </c>
      <c r="G5" s="12">
        <v>8567</v>
      </c>
      <c r="H5" s="12">
        <v>9658</v>
      </c>
      <c r="I5" s="12">
        <v>41958</v>
      </c>
      <c r="J5" s="12">
        <v>31059</v>
      </c>
      <c r="K5" s="12">
        <v>58404</v>
      </c>
      <c r="L5" s="12">
        <v>3091</v>
      </c>
      <c r="M5" s="12">
        <v>18334</v>
      </c>
      <c r="N5" s="12">
        <v>56274</v>
      </c>
      <c r="O5" s="12">
        <v>7735</v>
      </c>
      <c r="P5" s="12">
        <v>25811</v>
      </c>
      <c r="Q5" s="12">
        <v>1577</v>
      </c>
    </row>
    <row r="6" spans="1:17" x14ac:dyDescent="0.2">
      <c r="A6" s="12" t="s">
        <v>91</v>
      </c>
      <c r="B6" s="12">
        <v>275840</v>
      </c>
      <c r="C6" s="12">
        <v>79851</v>
      </c>
      <c r="D6" s="12">
        <v>5100</v>
      </c>
      <c r="E6" s="12">
        <v>14544</v>
      </c>
      <c r="F6" s="12">
        <v>3664</v>
      </c>
      <c r="G6" s="12">
        <v>5051</v>
      </c>
      <c r="H6" s="12">
        <v>5798</v>
      </c>
      <c r="I6" s="12">
        <v>30131</v>
      </c>
      <c r="J6" s="12">
        <v>21269</v>
      </c>
      <c r="K6" s="12">
        <v>37964</v>
      </c>
      <c r="L6" s="12">
        <v>1600</v>
      </c>
      <c r="M6" s="12">
        <v>11808</v>
      </c>
      <c r="N6" s="12">
        <v>36635</v>
      </c>
      <c r="O6" s="12">
        <v>5086</v>
      </c>
      <c r="P6" s="12">
        <v>16409</v>
      </c>
      <c r="Q6" s="12">
        <v>930</v>
      </c>
    </row>
    <row r="7" spans="1:17" x14ac:dyDescent="0.2">
      <c r="A7" s="12" t="s">
        <v>92</v>
      </c>
      <c r="B7" s="12">
        <v>19930</v>
      </c>
      <c r="C7" s="12">
        <v>5153</v>
      </c>
      <c r="D7" s="12">
        <v>352</v>
      </c>
      <c r="E7" s="12">
        <v>1142</v>
      </c>
      <c r="F7" s="12">
        <v>308</v>
      </c>
      <c r="G7" s="12">
        <v>451</v>
      </c>
      <c r="H7" s="12">
        <v>452</v>
      </c>
      <c r="I7" s="12">
        <v>2055</v>
      </c>
      <c r="J7" s="12">
        <v>1545</v>
      </c>
      <c r="K7" s="12">
        <v>2579</v>
      </c>
      <c r="L7" s="12">
        <v>114</v>
      </c>
      <c r="M7" s="12">
        <v>874</v>
      </c>
      <c r="N7" s="12">
        <v>2953</v>
      </c>
      <c r="O7" s="12">
        <v>401</v>
      </c>
      <c r="P7" s="12">
        <v>1419</v>
      </c>
      <c r="Q7" s="12">
        <v>132</v>
      </c>
    </row>
    <row r="8" spans="1:17" x14ac:dyDescent="0.2">
      <c r="A8" s="12" t="s">
        <v>93</v>
      </c>
      <c r="B8" s="12">
        <v>7741</v>
      </c>
      <c r="C8" s="12">
        <v>1898</v>
      </c>
      <c r="D8" s="12">
        <v>95</v>
      </c>
      <c r="E8" s="12">
        <v>472</v>
      </c>
      <c r="F8" s="12">
        <v>97</v>
      </c>
      <c r="G8" s="12">
        <v>132</v>
      </c>
      <c r="H8" s="12">
        <v>153</v>
      </c>
      <c r="I8" s="12">
        <v>539</v>
      </c>
      <c r="J8" s="12">
        <v>546</v>
      </c>
      <c r="K8" s="12">
        <v>1239</v>
      </c>
      <c r="L8" s="12">
        <v>31</v>
      </c>
      <c r="M8" s="12">
        <v>255</v>
      </c>
      <c r="N8" s="12">
        <v>1520</v>
      </c>
      <c r="O8" s="12">
        <v>132</v>
      </c>
      <c r="P8" s="12">
        <v>600</v>
      </c>
      <c r="Q8" s="12">
        <v>32</v>
      </c>
    </row>
    <row r="9" spans="1:17" x14ac:dyDescent="0.2">
      <c r="A9" s="12" t="s">
        <v>89</v>
      </c>
      <c r="B9" s="12">
        <v>347</v>
      </c>
      <c r="C9" s="12">
        <v>98</v>
      </c>
      <c r="D9" s="12">
        <v>21</v>
      </c>
      <c r="E9" s="12">
        <v>8</v>
      </c>
      <c r="F9" s="12">
        <v>5</v>
      </c>
      <c r="G9" s="12">
        <v>2</v>
      </c>
      <c r="H9" s="12">
        <v>5</v>
      </c>
      <c r="I9" s="12">
        <v>52</v>
      </c>
      <c r="J9" s="12">
        <v>12</v>
      </c>
      <c r="K9" s="12">
        <v>41</v>
      </c>
      <c r="L9" s="12">
        <v>0</v>
      </c>
      <c r="M9" s="12">
        <v>14</v>
      </c>
      <c r="N9" s="12">
        <v>60</v>
      </c>
      <c r="O9" s="12">
        <v>2</v>
      </c>
      <c r="P9" s="12">
        <v>10</v>
      </c>
      <c r="Q9" s="12">
        <v>17</v>
      </c>
    </row>
    <row r="11" spans="1:17" x14ac:dyDescent="0.2">
      <c r="A11" s="12" t="s">
        <v>244</v>
      </c>
      <c r="B11" s="12">
        <v>362568</v>
      </c>
      <c r="C11" s="12">
        <v>99826</v>
      </c>
      <c r="D11" s="12">
        <v>7103</v>
      </c>
      <c r="E11" s="12">
        <v>20755</v>
      </c>
      <c r="F11" s="12">
        <v>5053</v>
      </c>
      <c r="G11" s="12">
        <v>7046</v>
      </c>
      <c r="H11" s="12">
        <v>8267</v>
      </c>
      <c r="I11" s="12">
        <v>38077</v>
      </c>
      <c r="J11" s="12">
        <v>27843</v>
      </c>
      <c r="K11" s="12">
        <v>50424</v>
      </c>
      <c r="L11" s="12">
        <v>2500</v>
      </c>
      <c r="M11" s="12">
        <v>16009</v>
      </c>
      <c r="N11" s="12">
        <v>48895</v>
      </c>
      <c r="O11" s="12">
        <v>6823</v>
      </c>
      <c r="P11" s="12">
        <v>22561</v>
      </c>
      <c r="Q11" s="12">
        <v>1386</v>
      </c>
    </row>
    <row r="12" spans="1:17" x14ac:dyDescent="0.2">
      <c r="A12" s="12" t="s">
        <v>41</v>
      </c>
      <c r="B12" s="12">
        <v>219609</v>
      </c>
      <c r="C12" s="12">
        <v>58684</v>
      </c>
      <c r="D12" s="12">
        <v>4490</v>
      </c>
      <c r="E12" s="12">
        <v>13073</v>
      </c>
      <c r="F12" s="12">
        <v>3096</v>
      </c>
      <c r="G12" s="12">
        <v>4408</v>
      </c>
      <c r="H12" s="12">
        <v>5191</v>
      </c>
      <c r="I12" s="12">
        <v>22542</v>
      </c>
      <c r="J12" s="12">
        <v>16771</v>
      </c>
      <c r="K12" s="12">
        <v>30997</v>
      </c>
      <c r="L12" s="12">
        <v>1676</v>
      </c>
      <c r="M12" s="12">
        <v>9867</v>
      </c>
      <c r="N12" s="12">
        <v>29833</v>
      </c>
      <c r="O12" s="12">
        <v>4173</v>
      </c>
      <c r="P12" s="12">
        <v>13948</v>
      </c>
      <c r="Q12" s="12">
        <v>860</v>
      </c>
    </row>
    <row r="13" spans="1:17" x14ac:dyDescent="0.2">
      <c r="A13" s="12" t="s">
        <v>91</v>
      </c>
      <c r="B13" s="12">
        <v>136530</v>
      </c>
      <c r="C13" s="12">
        <v>39615</v>
      </c>
      <c r="D13" s="12">
        <v>2495</v>
      </c>
      <c r="E13" s="12">
        <v>7273</v>
      </c>
      <c r="F13" s="12">
        <v>1816</v>
      </c>
      <c r="G13" s="12">
        <v>2481</v>
      </c>
      <c r="H13" s="12">
        <v>2886</v>
      </c>
      <c r="I13" s="12">
        <v>15054</v>
      </c>
      <c r="J13" s="12">
        <v>10534</v>
      </c>
      <c r="K13" s="12">
        <v>18582</v>
      </c>
      <c r="L13" s="12">
        <v>781</v>
      </c>
      <c r="M13" s="12">
        <v>5840</v>
      </c>
      <c r="N13" s="12">
        <v>18070</v>
      </c>
      <c r="O13" s="12">
        <v>2520</v>
      </c>
      <c r="P13" s="12">
        <v>8117</v>
      </c>
      <c r="Q13" s="12">
        <v>466</v>
      </c>
    </row>
    <row r="14" spans="1:17" x14ac:dyDescent="0.2">
      <c r="A14" s="12" t="s">
        <v>92</v>
      </c>
      <c r="B14" s="12">
        <v>3642</v>
      </c>
      <c r="C14" s="12">
        <v>901</v>
      </c>
      <c r="D14" s="12">
        <v>77</v>
      </c>
      <c r="E14" s="12">
        <v>203</v>
      </c>
      <c r="F14" s="12">
        <v>91</v>
      </c>
      <c r="G14" s="12">
        <v>103</v>
      </c>
      <c r="H14" s="12">
        <v>114</v>
      </c>
      <c r="I14" s="12">
        <v>284</v>
      </c>
      <c r="J14" s="12">
        <v>337</v>
      </c>
      <c r="K14" s="12">
        <v>436</v>
      </c>
      <c r="L14" s="12">
        <v>32</v>
      </c>
      <c r="M14" s="12">
        <v>176</v>
      </c>
      <c r="N14" s="12">
        <v>493</v>
      </c>
      <c r="O14" s="12">
        <v>79</v>
      </c>
      <c r="P14" s="12">
        <v>281</v>
      </c>
      <c r="Q14" s="12">
        <v>35</v>
      </c>
    </row>
    <row r="15" spans="1:17" x14ac:dyDescent="0.2">
      <c r="A15" s="12" t="s">
        <v>93</v>
      </c>
      <c r="B15" s="12">
        <v>2588</v>
      </c>
      <c r="C15" s="12">
        <v>569</v>
      </c>
      <c r="D15" s="12">
        <v>30</v>
      </c>
      <c r="E15" s="12">
        <v>201</v>
      </c>
      <c r="F15" s="12">
        <v>48</v>
      </c>
      <c r="G15" s="12">
        <v>52</v>
      </c>
      <c r="H15" s="12">
        <v>72</v>
      </c>
      <c r="I15" s="12">
        <v>154</v>
      </c>
      <c r="J15" s="12">
        <v>194</v>
      </c>
      <c r="K15" s="12">
        <v>390</v>
      </c>
      <c r="L15" s="12">
        <v>11</v>
      </c>
      <c r="M15" s="12">
        <v>118</v>
      </c>
      <c r="N15" s="12">
        <v>474</v>
      </c>
      <c r="O15" s="12">
        <v>49</v>
      </c>
      <c r="P15" s="12">
        <v>210</v>
      </c>
      <c r="Q15" s="12">
        <v>16</v>
      </c>
    </row>
    <row r="16" spans="1:17" x14ac:dyDescent="0.2">
      <c r="A16" s="12" t="s">
        <v>89</v>
      </c>
      <c r="B16" s="12">
        <v>199</v>
      </c>
      <c r="C16" s="12">
        <v>57</v>
      </c>
      <c r="D16" s="12">
        <v>11</v>
      </c>
      <c r="E16" s="12">
        <v>5</v>
      </c>
      <c r="F16" s="12">
        <v>2</v>
      </c>
      <c r="G16" s="12">
        <v>2</v>
      </c>
      <c r="H16" s="12">
        <v>4</v>
      </c>
      <c r="I16" s="12">
        <v>43</v>
      </c>
      <c r="J16" s="12">
        <v>7</v>
      </c>
      <c r="K16" s="12">
        <v>19</v>
      </c>
      <c r="L16" s="12">
        <v>0</v>
      </c>
      <c r="M16" s="12">
        <v>8</v>
      </c>
      <c r="N16" s="12">
        <v>25</v>
      </c>
      <c r="O16" s="12">
        <v>2</v>
      </c>
      <c r="P16" s="12">
        <v>5</v>
      </c>
      <c r="Q16" s="12">
        <v>9</v>
      </c>
    </row>
    <row r="18" spans="1:17" x14ac:dyDescent="0.2">
      <c r="A18" s="12" t="s">
        <v>229</v>
      </c>
      <c r="B18" s="12">
        <v>352808</v>
      </c>
      <c r="C18" s="12">
        <v>97807</v>
      </c>
      <c r="D18" s="12">
        <v>6884</v>
      </c>
      <c r="E18" s="12">
        <v>19678</v>
      </c>
      <c r="F18" s="12">
        <v>4752</v>
      </c>
      <c r="G18" s="12">
        <v>7157</v>
      </c>
      <c r="H18" s="12">
        <v>7799</v>
      </c>
      <c r="I18" s="12">
        <v>36658</v>
      </c>
      <c r="J18" s="12">
        <v>26588</v>
      </c>
      <c r="K18" s="12">
        <v>49803</v>
      </c>
      <c r="L18" s="12">
        <v>2336</v>
      </c>
      <c r="M18" s="12">
        <v>15276</v>
      </c>
      <c r="N18" s="12">
        <v>48547</v>
      </c>
      <c r="O18" s="12">
        <v>6533</v>
      </c>
      <c r="P18" s="12">
        <v>21688</v>
      </c>
      <c r="Q18" s="12">
        <v>1302</v>
      </c>
    </row>
    <row r="19" spans="1:17" x14ac:dyDescent="0.2">
      <c r="A19" s="12" t="s">
        <v>41</v>
      </c>
      <c r="B19" s="12">
        <v>191909</v>
      </c>
      <c r="C19" s="12">
        <v>51949</v>
      </c>
      <c r="D19" s="12">
        <v>3929</v>
      </c>
      <c r="E19" s="12">
        <v>11194</v>
      </c>
      <c r="F19" s="12">
        <v>2635</v>
      </c>
      <c r="G19" s="12">
        <v>4159</v>
      </c>
      <c r="H19" s="12">
        <v>4467</v>
      </c>
      <c r="I19" s="12">
        <v>19416</v>
      </c>
      <c r="J19" s="12">
        <v>14288</v>
      </c>
      <c r="K19" s="12">
        <v>27407</v>
      </c>
      <c r="L19" s="12">
        <v>1415</v>
      </c>
      <c r="M19" s="12">
        <v>8467</v>
      </c>
      <c r="N19" s="12">
        <v>26441</v>
      </c>
      <c r="O19" s="12">
        <v>3562</v>
      </c>
      <c r="P19" s="12">
        <v>11863</v>
      </c>
      <c r="Q19" s="12">
        <v>717</v>
      </c>
    </row>
    <row r="20" spans="1:17" x14ac:dyDescent="0.2">
      <c r="A20" s="12" t="s">
        <v>91</v>
      </c>
      <c r="B20" s="12">
        <v>139310</v>
      </c>
      <c r="C20" s="12">
        <v>40236</v>
      </c>
      <c r="D20" s="12">
        <v>2605</v>
      </c>
      <c r="E20" s="12">
        <v>7271</v>
      </c>
      <c r="F20" s="12">
        <v>1848</v>
      </c>
      <c r="G20" s="12">
        <v>2570</v>
      </c>
      <c r="H20" s="12">
        <v>2912</v>
      </c>
      <c r="I20" s="12">
        <v>15077</v>
      </c>
      <c r="J20" s="12">
        <v>10735</v>
      </c>
      <c r="K20" s="12">
        <v>19382</v>
      </c>
      <c r="L20" s="12">
        <v>819</v>
      </c>
      <c r="M20" s="12">
        <v>5968</v>
      </c>
      <c r="N20" s="12">
        <v>18565</v>
      </c>
      <c r="O20" s="12">
        <v>2566</v>
      </c>
      <c r="P20" s="12">
        <v>8292</v>
      </c>
      <c r="Q20" s="12">
        <v>464</v>
      </c>
    </row>
    <row r="21" spans="1:17" x14ac:dyDescent="0.2">
      <c r="A21" s="12" t="s">
        <v>92</v>
      </c>
      <c r="B21" s="12">
        <v>16288</v>
      </c>
      <c r="C21" s="12">
        <v>4252</v>
      </c>
      <c r="D21" s="12">
        <v>275</v>
      </c>
      <c r="E21" s="12">
        <v>939</v>
      </c>
      <c r="F21" s="12">
        <v>217</v>
      </c>
      <c r="G21" s="12">
        <v>348</v>
      </c>
      <c r="H21" s="12">
        <v>338</v>
      </c>
      <c r="I21" s="12">
        <v>1771</v>
      </c>
      <c r="J21" s="12">
        <v>1208</v>
      </c>
      <c r="K21" s="12">
        <v>2143</v>
      </c>
      <c r="L21" s="12">
        <v>82</v>
      </c>
      <c r="M21" s="12">
        <v>698</v>
      </c>
      <c r="N21" s="12">
        <v>2460</v>
      </c>
      <c r="O21" s="12">
        <v>322</v>
      </c>
      <c r="P21" s="12">
        <v>1138</v>
      </c>
      <c r="Q21" s="12">
        <v>97</v>
      </c>
    </row>
    <row r="22" spans="1:17" x14ac:dyDescent="0.2">
      <c r="A22" s="12" t="s">
        <v>93</v>
      </c>
      <c r="B22" s="12">
        <v>5153</v>
      </c>
      <c r="C22" s="12">
        <v>1329</v>
      </c>
      <c r="D22" s="12">
        <v>65</v>
      </c>
      <c r="E22" s="12">
        <v>271</v>
      </c>
      <c r="F22" s="12">
        <v>49</v>
      </c>
      <c r="G22" s="12">
        <v>80</v>
      </c>
      <c r="H22" s="12">
        <v>81</v>
      </c>
      <c r="I22" s="12">
        <v>385</v>
      </c>
      <c r="J22" s="12">
        <v>352</v>
      </c>
      <c r="K22" s="12">
        <v>849</v>
      </c>
      <c r="L22" s="12">
        <v>20</v>
      </c>
      <c r="M22" s="12">
        <v>137</v>
      </c>
      <c r="N22" s="12">
        <v>1046</v>
      </c>
      <c r="O22" s="12">
        <v>83</v>
      </c>
      <c r="P22" s="12">
        <v>390</v>
      </c>
      <c r="Q22" s="12">
        <v>16</v>
      </c>
    </row>
    <row r="23" spans="1:17" x14ac:dyDescent="0.2">
      <c r="A23" s="12" t="s">
        <v>89</v>
      </c>
      <c r="B23" s="12">
        <v>148</v>
      </c>
      <c r="C23" s="12">
        <v>41</v>
      </c>
      <c r="D23" s="12">
        <v>10</v>
      </c>
      <c r="E23" s="12">
        <v>3</v>
      </c>
      <c r="F23" s="12">
        <v>3</v>
      </c>
      <c r="G23" s="12">
        <v>0</v>
      </c>
      <c r="H23" s="12">
        <v>1</v>
      </c>
      <c r="I23" s="12">
        <v>9</v>
      </c>
      <c r="J23" s="12">
        <v>5</v>
      </c>
      <c r="K23" s="12">
        <v>22</v>
      </c>
      <c r="L23" s="12">
        <v>0</v>
      </c>
      <c r="M23" s="12">
        <v>6</v>
      </c>
      <c r="N23" s="12">
        <v>35</v>
      </c>
      <c r="O23" s="12">
        <v>0</v>
      </c>
      <c r="P23" s="12">
        <v>5</v>
      </c>
      <c r="Q23" s="12">
        <v>8</v>
      </c>
    </row>
    <row r="24" spans="1:17" x14ac:dyDescent="0.2">
      <c r="A24" s="22" t="s">
        <v>230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</sheetData>
  <mergeCells count="1">
    <mergeCell ref="A24:Q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49E13-A014-4405-9B06-E1CE20CAD41A}">
  <dimension ref="A1:S179"/>
  <sheetViews>
    <sheetView view="pageBreakPreview" topLeftCell="A156" zoomScale="125" zoomScaleNormal="100" zoomScaleSheetLayoutView="125" workbookViewId="0">
      <selection activeCell="A179" sqref="A179:S179"/>
    </sheetView>
  </sheetViews>
  <sheetFormatPr defaultRowHeight="9.6" x14ac:dyDescent="0.2"/>
  <cols>
    <col min="1" max="1" width="5.5546875" style="12" customWidth="1"/>
    <col min="2" max="5" width="4.88671875" style="12" customWidth="1"/>
    <col min="6" max="7" width="4.5546875" style="12" customWidth="1"/>
    <col min="8" max="8" width="4.88671875" style="12" customWidth="1"/>
    <col min="9" max="10" width="4.21875" style="12" customWidth="1"/>
    <col min="11" max="13" width="4.5546875" style="12" customWidth="1"/>
    <col min="14" max="17" width="4.88671875" style="12" customWidth="1"/>
    <col min="18" max="19" width="4.33203125" style="12" customWidth="1"/>
    <col min="20" max="16384" width="8.88671875" style="12"/>
  </cols>
  <sheetData>
    <row r="1" spans="1:19" x14ac:dyDescent="0.2">
      <c r="A1" s="12" t="s">
        <v>258</v>
      </c>
    </row>
    <row r="2" spans="1:19" x14ac:dyDescent="0.2">
      <c r="A2" s="13"/>
      <c r="B2" s="39" t="s">
        <v>2</v>
      </c>
      <c r="C2" s="39"/>
      <c r="D2" s="39"/>
      <c r="E2" s="39"/>
      <c r="F2" s="39"/>
      <c r="G2" s="39"/>
      <c r="H2" s="39" t="s">
        <v>300</v>
      </c>
      <c r="I2" s="39"/>
      <c r="J2" s="39"/>
      <c r="K2" s="39"/>
      <c r="L2" s="39"/>
      <c r="M2" s="39"/>
      <c r="N2" s="39" t="s">
        <v>299</v>
      </c>
      <c r="O2" s="39"/>
      <c r="P2" s="39"/>
      <c r="Q2" s="39"/>
      <c r="R2" s="39"/>
      <c r="S2" s="40"/>
    </row>
    <row r="3" spans="1:19" x14ac:dyDescent="0.2">
      <c r="A3" s="43"/>
      <c r="B3" s="39" t="s">
        <v>2</v>
      </c>
      <c r="C3" s="39"/>
      <c r="D3" s="39"/>
      <c r="E3" s="39" t="s">
        <v>41</v>
      </c>
      <c r="F3" s="39"/>
      <c r="G3" s="39"/>
      <c r="H3" s="39" t="s">
        <v>2</v>
      </c>
      <c r="I3" s="39"/>
      <c r="J3" s="39"/>
      <c r="K3" s="39" t="s">
        <v>41</v>
      </c>
      <c r="L3" s="39"/>
      <c r="M3" s="39"/>
      <c r="N3" s="39" t="s">
        <v>2</v>
      </c>
      <c r="O3" s="39"/>
      <c r="P3" s="39"/>
      <c r="Q3" s="39" t="s">
        <v>41</v>
      </c>
      <c r="R3" s="39"/>
      <c r="S3" s="40"/>
    </row>
    <row r="4" spans="1:19" s="17" customFormat="1" x14ac:dyDescent="0.2">
      <c r="A4" s="44"/>
      <c r="B4" s="41" t="s">
        <v>2</v>
      </c>
      <c r="C4" s="41" t="s">
        <v>18</v>
      </c>
      <c r="D4" s="41" t="s">
        <v>19</v>
      </c>
      <c r="E4" s="41" t="s">
        <v>2</v>
      </c>
      <c r="F4" s="41" t="s">
        <v>18</v>
      </c>
      <c r="G4" s="41" t="s">
        <v>19</v>
      </c>
      <c r="H4" s="41" t="s">
        <v>2</v>
      </c>
      <c r="I4" s="41" t="s">
        <v>18</v>
      </c>
      <c r="J4" s="41" t="s">
        <v>19</v>
      </c>
      <c r="K4" s="41" t="s">
        <v>2</v>
      </c>
      <c r="L4" s="41" t="s">
        <v>18</v>
      </c>
      <c r="M4" s="41" t="s">
        <v>19</v>
      </c>
      <c r="N4" s="41" t="s">
        <v>2</v>
      </c>
      <c r="O4" s="41" t="s">
        <v>18</v>
      </c>
      <c r="P4" s="41" t="s">
        <v>19</v>
      </c>
      <c r="Q4" s="41" t="s">
        <v>2</v>
      </c>
      <c r="R4" s="41" t="s">
        <v>18</v>
      </c>
      <c r="S4" s="42" t="s">
        <v>19</v>
      </c>
    </row>
    <row r="5" spans="1:19" x14ac:dyDescent="0.2">
      <c r="A5" s="12" t="s">
        <v>2</v>
      </c>
      <c r="B5" s="12">
        <v>389257</v>
      </c>
      <c r="C5" s="12">
        <v>195587</v>
      </c>
      <c r="D5" s="12">
        <v>193670</v>
      </c>
      <c r="E5" s="12">
        <v>135183</v>
      </c>
      <c r="F5" s="12">
        <v>77807</v>
      </c>
      <c r="G5" s="12">
        <v>57376</v>
      </c>
      <c r="H5" s="12">
        <v>172768</v>
      </c>
      <c r="I5" s="12">
        <v>86989</v>
      </c>
      <c r="J5" s="12">
        <v>85779</v>
      </c>
      <c r="K5" s="12">
        <v>68155</v>
      </c>
      <c r="L5" s="12">
        <v>39087</v>
      </c>
      <c r="M5" s="12">
        <v>29068</v>
      </c>
      <c r="N5" s="12">
        <v>196233</v>
      </c>
      <c r="O5" s="12">
        <v>98060</v>
      </c>
      <c r="P5" s="12">
        <v>98173</v>
      </c>
      <c r="Q5" s="12">
        <v>58896</v>
      </c>
      <c r="R5" s="12">
        <v>33981</v>
      </c>
      <c r="S5" s="12">
        <v>24915</v>
      </c>
    </row>
    <row r="6" spans="1:19" x14ac:dyDescent="0.2">
      <c r="A6" s="12" t="s">
        <v>23</v>
      </c>
      <c r="B6" s="12">
        <v>73577</v>
      </c>
      <c r="C6" s="12">
        <v>37050</v>
      </c>
      <c r="D6" s="12">
        <v>36527</v>
      </c>
      <c r="E6" s="12">
        <v>67841</v>
      </c>
      <c r="F6" s="12">
        <v>36160</v>
      </c>
      <c r="G6" s="12">
        <v>31681</v>
      </c>
      <c r="H6" s="12">
        <v>33785</v>
      </c>
      <c r="I6" s="12">
        <v>17103</v>
      </c>
      <c r="J6" s="12">
        <v>16682</v>
      </c>
      <c r="K6" s="12">
        <v>31714</v>
      </c>
      <c r="L6" s="12">
        <v>16782</v>
      </c>
      <c r="M6" s="12">
        <v>14932</v>
      </c>
      <c r="N6" s="12">
        <v>35990</v>
      </c>
      <c r="O6" s="12">
        <v>17958</v>
      </c>
      <c r="P6" s="12">
        <v>18032</v>
      </c>
      <c r="Q6" s="12">
        <v>32527</v>
      </c>
      <c r="R6" s="12">
        <v>17435</v>
      </c>
      <c r="S6" s="12">
        <v>15092</v>
      </c>
    </row>
    <row r="7" spans="1:19" x14ac:dyDescent="0.2">
      <c r="A7" s="12" t="s">
        <v>24</v>
      </c>
      <c r="B7" s="12">
        <v>73685</v>
      </c>
      <c r="C7" s="12">
        <v>36709</v>
      </c>
      <c r="D7" s="12">
        <v>36976</v>
      </c>
      <c r="E7" s="12">
        <v>41359</v>
      </c>
      <c r="F7" s="12">
        <v>25996</v>
      </c>
      <c r="G7" s="12">
        <v>15363</v>
      </c>
      <c r="H7" s="12">
        <v>32951</v>
      </c>
      <c r="I7" s="12">
        <v>16431</v>
      </c>
      <c r="J7" s="12">
        <v>16520</v>
      </c>
      <c r="K7" s="12">
        <v>20857</v>
      </c>
      <c r="L7" s="12">
        <v>12730</v>
      </c>
      <c r="M7" s="12">
        <v>8127</v>
      </c>
      <c r="N7" s="12">
        <v>37047</v>
      </c>
      <c r="O7" s="12">
        <v>18380</v>
      </c>
      <c r="P7" s="12">
        <v>18667</v>
      </c>
      <c r="Q7" s="12">
        <v>18107</v>
      </c>
      <c r="R7" s="12">
        <v>11808</v>
      </c>
      <c r="S7" s="12">
        <v>6299</v>
      </c>
    </row>
    <row r="8" spans="1:19" x14ac:dyDescent="0.2">
      <c r="A8" s="12" t="s">
        <v>25</v>
      </c>
      <c r="B8" s="12">
        <v>63413</v>
      </c>
      <c r="C8" s="12">
        <v>31970</v>
      </c>
      <c r="D8" s="12">
        <v>31443</v>
      </c>
      <c r="E8" s="12">
        <v>14453</v>
      </c>
      <c r="F8" s="12">
        <v>9153</v>
      </c>
      <c r="G8" s="12">
        <v>5300</v>
      </c>
      <c r="H8" s="12">
        <v>26878</v>
      </c>
      <c r="I8" s="12">
        <v>13664</v>
      </c>
      <c r="J8" s="12">
        <v>13214</v>
      </c>
      <c r="K8" s="12">
        <v>8214</v>
      </c>
      <c r="L8" s="12">
        <v>5241</v>
      </c>
      <c r="M8" s="12">
        <v>2973</v>
      </c>
      <c r="N8" s="12">
        <v>33397</v>
      </c>
      <c r="O8" s="12">
        <v>16707</v>
      </c>
      <c r="P8" s="12">
        <v>16690</v>
      </c>
      <c r="Q8" s="12">
        <v>5201</v>
      </c>
      <c r="R8" s="12">
        <v>3267</v>
      </c>
      <c r="S8" s="12">
        <v>1934</v>
      </c>
    </row>
    <row r="9" spans="1:19" x14ac:dyDescent="0.2">
      <c r="A9" s="12" t="s">
        <v>26</v>
      </c>
      <c r="B9" s="12">
        <v>50682</v>
      </c>
      <c r="C9" s="12">
        <v>25326</v>
      </c>
      <c r="D9" s="12">
        <v>25356</v>
      </c>
      <c r="E9" s="12">
        <v>5256</v>
      </c>
      <c r="F9" s="12">
        <v>3008</v>
      </c>
      <c r="G9" s="12">
        <v>2248</v>
      </c>
      <c r="H9" s="12">
        <v>21431</v>
      </c>
      <c r="I9" s="12">
        <v>10657</v>
      </c>
      <c r="J9" s="12">
        <v>10774</v>
      </c>
      <c r="K9" s="12">
        <v>3296</v>
      </c>
      <c r="L9" s="12">
        <v>1988</v>
      </c>
      <c r="M9" s="12">
        <v>1308</v>
      </c>
      <c r="N9" s="12">
        <v>26652</v>
      </c>
      <c r="O9" s="12">
        <v>13336</v>
      </c>
      <c r="P9" s="12">
        <v>13316</v>
      </c>
      <c r="Q9" s="12">
        <v>1503</v>
      </c>
      <c r="R9" s="12">
        <v>731</v>
      </c>
      <c r="S9" s="12">
        <v>772</v>
      </c>
    </row>
    <row r="10" spans="1:19" x14ac:dyDescent="0.2">
      <c r="A10" s="12" t="s">
        <v>27</v>
      </c>
      <c r="B10" s="12">
        <v>41703</v>
      </c>
      <c r="C10" s="12">
        <v>21029</v>
      </c>
      <c r="D10" s="12">
        <v>20674</v>
      </c>
      <c r="E10" s="12">
        <v>2729</v>
      </c>
      <c r="F10" s="12">
        <v>1538</v>
      </c>
      <c r="G10" s="12">
        <v>1191</v>
      </c>
      <c r="H10" s="12">
        <v>18142</v>
      </c>
      <c r="I10" s="12">
        <v>9150</v>
      </c>
      <c r="J10" s="12">
        <v>8992</v>
      </c>
      <c r="K10" s="12">
        <v>1766</v>
      </c>
      <c r="L10" s="12">
        <v>1033</v>
      </c>
      <c r="M10" s="12">
        <v>733</v>
      </c>
      <c r="N10" s="12">
        <v>21268</v>
      </c>
      <c r="O10" s="12">
        <v>10695</v>
      </c>
      <c r="P10" s="12">
        <v>10573</v>
      </c>
      <c r="Q10" s="12">
        <v>715</v>
      </c>
      <c r="R10" s="12">
        <v>348</v>
      </c>
      <c r="S10" s="12">
        <v>367</v>
      </c>
    </row>
    <row r="11" spans="1:19" x14ac:dyDescent="0.2">
      <c r="A11" s="12" t="s">
        <v>28</v>
      </c>
      <c r="B11" s="12">
        <v>34751</v>
      </c>
      <c r="C11" s="12">
        <v>17559</v>
      </c>
      <c r="D11" s="12">
        <v>17192</v>
      </c>
      <c r="E11" s="12">
        <v>1655</v>
      </c>
      <c r="F11" s="12">
        <v>924</v>
      </c>
      <c r="G11" s="12">
        <v>731</v>
      </c>
      <c r="H11" s="12">
        <v>15137</v>
      </c>
      <c r="I11" s="12">
        <v>7622</v>
      </c>
      <c r="J11" s="12">
        <v>7515</v>
      </c>
      <c r="K11" s="12">
        <v>1063</v>
      </c>
      <c r="L11" s="12">
        <v>624</v>
      </c>
      <c r="M11" s="12">
        <v>439</v>
      </c>
      <c r="N11" s="12">
        <v>17722</v>
      </c>
      <c r="O11" s="12">
        <v>8915</v>
      </c>
      <c r="P11" s="12">
        <v>8807</v>
      </c>
      <c r="Q11" s="12">
        <v>441</v>
      </c>
      <c r="R11" s="12">
        <v>205</v>
      </c>
      <c r="S11" s="12">
        <v>236</v>
      </c>
    </row>
    <row r="12" spans="1:19" x14ac:dyDescent="0.2">
      <c r="A12" s="12" t="s">
        <v>29</v>
      </c>
      <c r="B12" s="12">
        <v>28788</v>
      </c>
      <c r="C12" s="12">
        <v>14446</v>
      </c>
      <c r="D12" s="12">
        <v>14342</v>
      </c>
      <c r="E12" s="12">
        <v>1124</v>
      </c>
      <c r="F12" s="12">
        <v>603</v>
      </c>
      <c r="G12" s="12">
        <v>521</v>
      </c>
      <c r="H12" s="12">
        <v>13405</v>
      </c>
      <c r="I12" s="12">
        <v>6760</v>
      </c>
      <c r="J12" s="12">
        <v>6645</v>
      </c>
      <c r="K12" s="12">
        <v>748</v>
      </c>
      <c r="L12" s="12">
        <v>407</v>
      </c>
      <c r="M12" s="12">
        <v>341</v>
      </c>
      <c r="N12" s="12">
        <v>13820</v>
      </c>
      <c r="O12" s="12">
        <v>6885</v>
      </c>
      <c r="P12" s="12">
        <v>6935</v>
      </c>
      <c r="Q12" s="12">
        <v>241</v>
      </c>
      <c r="R12" s="12">
        <v>113</v>
      </c>
      <c r="S12" s="12">
        <v>128</v>
      </c>
    </row>
    <row r="13" spans="1:19" x14ac:dyDescent="0.2">
      <c r="A13" s="12" t="s">
        <v>30</v>
      </c>
      <c r="B13" s="12">
        <v>22658</v>
      </c>
      <c r="C13" s="12">
        <v>11498</v>
      </c>
      <c r="D13" s="12">
        <v>11160</v>
      </c>
      <c r="E13" s="12">
        <v>766</v>
      </c>
      <c r="F13" s="12">
        <v>425</v>
      </c>
      <c r="G13" s="12">
        <v>341</v>
      </c>
      <c r="H13" s="12">
        <v>11039</v>
      </c>
      <c r="I13" s="12">
        <v>5602</v>
      </c>
      <c r="J13" s="12">
        <v>5437</v>
      </c>
      <c r="K13" s="12">
        <v>497</v>
      </c>
      <c r="L13" s="12">
        <v>282</v>
      </c>
      <c r="M13" s="12">
        <v>215</v>
      </c>
      <c r="N13" s="12">
        <v>10337</v>
      </c>
      <c r="O13" s="12">
        <v>5184</v>
      </c>
      <c r="P13" s="12">
        <v>5153</v>
      </c>
      <c r="Q13" s="12">
        <v>161</v>
      </c>
      <c r="R13" s="12">
        <v>74</v>
      </c>
      <c r="S13" s="12">
        <v>87</v>
      </c>
    </row>
    <row r="14" spans="1:19" x14ac:dyDescent="0.2">
      <c r="A14" s="12" t="s">
        <v>45</v>
      </c>
    </row>
    <row r="15" spans="1:19" x14ac:dyDescent="0.2">
      <c r="A15" s="12" t="s">
        <v>44</v>
      </c>
    </row>
    <row r="16" spans="1:19" x14ac:dyDescent="0.2">
      <c r="A16" s="12" t="s">
        <v>2</v>
      </c>
      <c r="B16" s="12">
        <v>110384</v>
      </c>
      <c r="C16" s="12">
        <v>55327</v>
      </c>
      <c r="D16" s="12">
        <v>55057</v>
      </c>
      <c r="E16" s="12">
        <v>35527</v>
      </c>
      <c r="F16" s="12">
        <v>20365</v>
      </c>
      <c r="G16" s="12">
        <v>15162</v>
      </c>
      <c r="H16" s="12">
        <v>30191</v>
      </c>
      <c r="I16" s="12">
        <v>15355</v>
      </c>
      <c r="J16" s="12">
        <v>14836</v>
      </c>
      <c r="K16" s="12">
        <v>11506</v>
      </c>
      <c r="L16" s="12">
        <v>6581</v>
      </c>
      <c r="M16" s="12">
        <v>4925</v>
      </c>
      <c r="N16" s="12">
        <v>77214</v>
      </c>
      <c r="O16" s="12">
        <v>38419</v>
      </c>
      <c r="P16" s="12">
        <v>38795</v>
      </c>
      <c r="Q16" s="12">
        <v>22967</v>
      </c>
      <c r="R16" s="12">
        <v>13169</v>
      </c>
      <c r="S16" s="12">
        <v>9798</v>
      </c>
    </row>
    <row r="17" spans="1:19" x14ac:dyDescent="0.2">
      <c r="A17" s="12" t="s">
        <v>23</v>
      </c>
      <c r="B17" s="12">
        <v>19840</v>
      </c>
      <c r="C17" s="12">
        <v>9887</v>
      </c>
      <c r="D17" s="12">
        <v>9953</v>
      </c>
      <c r="E17" s="12">
        <v>18199</v>
      </c>
      <c r="F17" s="12">
        <v>9639</v>
      </c>
      <c r="G17" s="12">
        <v>8560</v>
      </c>
      <c r="H17" s="12">
        <v>5592</v>
      </c>
      <c r="I17" s="12">
        <v>2830</v>
      </c>
      <c r="J17" s="12">
        <v>2762</v>
      </c>
      <c r="K17" s="12">
        <v>5233</v>
      </c>
      <c r="L17" s="12">
        <v>2766</v>
      </c>
      <c r="M17" s="12">
        <v>2467</v>
      </c>
      <c r="N17" s="12">
        <v>13743</v>
      </c>
      <c r="O17" s="12">
        <v>6792</v>
      </c>
      <c r="P17" s="12">
        <v>6951</v>
      </c>
      <c r="Q17" s="12">
        <v>12491</v>
      </c>
      <c r="R17" s="12">
        <v>6616</v>
      </c>
      <c r="S17" s="12">
        <v>5875</v>
      </c>
    </row>
    <row r="18" spans="1:19" x14ac:dyDescent="0.2">
      <c r="A18" s="12" t="s">
        <v>24</v>
      </c>
      <c r="B18" s="12">
        <v>21006</v>
      </c>
      <c r="C18" s="12">
        <v>10449</v>
      </c>
      <c r="D18" s="12">
        <v>10557</v>
      </c>
      <c r="E18" s="12">
        <v>11211</v>
      </c>
      <c r="F18" s="12">
        <v>7149</v>
      </c>
      <c r="G18" s="12">
        <v>4062</v>
      </c>
      <c r="H18" s="12">
        <v>5831</v>
      </c>
      <c r="I18" s="12">
        <v>2903</v>
      </c>
      <c r="J18" s="12">
        <v>2928</v>
      </c>
      <c r="K18" s="12">
        <v>3575</v>
      </c>
      <c r="L18" s="12">
        <v>2158</v>
      </c>
      <c r="M18" s="12">
        <v>1417</v>
      </c>
      <c r="N18" s="12">
        <v>14669</v>
      </c>
      <c r="O18" s="12">
        <v>7297</v>
      </c>
      <c r="P18" s="12">
        <v>7372</v>
      </c>
      <c r="Q18" s="12">
        <v>7315</v>
      </c>
      <c r="R18" s="12">
        <v>4802</v>
      </c>
      <c r="S18" s="12">
        <v>2513</v>
      </c>
    </row>
    <row r="19" spans="1:19" x14ac:dyDescent="0.2">
      <c r="A19" s="12" t="s">
        <v>25</v>
      </c>
      <c r="B19" s="12">
        <v>18171</v>
      </c>
      <c r="C19" s="12">
        <v>9123</v>
      </c>
      <c r="D19" s="12">
        <v>9048</v>
      </c>
      <c r="E19" s="12">
        <v>3472</v>
      </c>
      <c r="F19" s="12">
        <v>2177</v>
      </c>
      <c r="G19" s="12">
        <v>1295</v>
      </c>
      <c r="H19" s="12">
        <v>4664</v>
      </c>
      <c r="I19" s="12">
        <v>2384</v>
      </c>
      <c r="J19" s="12">
        <v>2280</v>
      </c>
      <c r="K19" s="12">
        <v>1369</v>
      </c>
      <c r="L19" s="12">
        <v>873</v>
      </c>
      <c r="M19" s="12">
        <v>496</v>
      </c>
      <c r="N19" s="12">
        <v>13056</v>
      </c>
      <c r="O19" s="12">
        <v>6514</v>
      </c>
      <c r="P19" s="12">
        <v>6542</v>
      </c>
      <c r="Q19" s="12">
        <v>1973</v>
      </c>
      <c r="R19" s="12">
        <v>1220</v>
      </c>
      <c r="S19" s="12">
        <v>753</v>
      </c>
    </row>
    <row r="20" spans="1:19" x14ac:dyDescent="0.2">
      <c r="A20" s="12" t="s">
        <v>26</v>
      </c>
      <c r="B20" s="12">
        <v>14874</v>
      </c>
      <c r="C20" s="12">
        <v>7391</v>
      </c>
      <c r="D20" s="12">
        <v>7483</v>
      </c>
      <c r="E20" s="12">
        <v>1217</v>
      </c>
      <c r="F20" s="12">
        <v>633</v>
      </c>
      <c r="G20" s="12">
        <v>584</v>
      </c>
      <c r="H20" s="12">
        <v>3865</v>
      </c>
      <c r="I20" s="12">
        <v>1886</v>
      </c>
      <c r="J20" s="12">
        <v>1979</v>
      </c>
      <c r="K20" s="12">
        <v>574</v>
      </c>
      <c r="L20" s="12">
        <v>337</v>
      </c>
      <c r="M20" s="12">
        <v>237</v>
      </c>
      <c r="N20" s="12">
        <v>10589</v>
      </c>
      <c r="O20" s="12">
        <v>5291</v>
      </c>
      <c r="P20" s="12">
        <v>5298</v>
      </c>
      <c r="Q20" s="12">
        <v>592</v>
      </c>
      <c r="R20" s="12">
        <v>265</v>
      </c>
      <c r="S20" s="12">
        <v>327</v>
      </c>
    </row>
    <row r="21" spans="1:19" x14ac:dyDescent="0.2">
      <c r="A21" s="12" t="s">
        <v>27</v>
      </c>
      <c r="B21" s="12">
        <v>11921</v>
      </c>
      <c r="C21" s="12">
        <v>6001</v>
      </c>
      <c r="D21" s="12">
        <v>5920</v>
      </c>
      <c r="E21" s="12">
        <v>673</v>
      </c>
      <c r="F21" s="12">
        <v>367</v>
      </c>
      <c r="G21" s="12">
        <v>306</v>
      </c>
      <c r="H21" s="12">
        <v>3249</v>
      </c>
      <c r="I21" s="12">
        <v>1671</v>
      </c>
      <c r="J21" s="12">
        <v>1578</v>
      </c>
      <c r="K21" s="12">
        <v>349</v>
      </c>
      <c r="L21" s="12">
        <v>201</v>
      </c>
      <c r="M21" s="12">
        <v>148</v>
      </c>
      <c r="N21" s="12">
        <v>8292</v>
      </c>
      <c r="O21" s="12">
        <v>4132</v>
      </c>
      <c r="P21" s="12">
        <v>4160</v>
      </c>
      <c r="Q21" s="12">
        <v>289</v>
      </c>
      <c r="R21" s="12">
        <v>139</v>
      </c>
      <c r="S21" s="12">
        <v>150</v>
      </c>
    </row>
    <row r="22" spans="1:19" x14ac:dyDescent="0.2">
      <c r="A22" s="12" t="s">
        <v>28</v>
      </c>
      <c r="B22" s="12">
        <v>10208</v>
      </c>
      <c r="C22" s="12">
        <v>5130</v>
      </c>
      <c r="D22" s="12">
        <v>5078</v>
      </c>
      <c r="E22" s="12">
        <v>365</v>
      </c>
      <c r="F22" s="12">
        <v>199</v>
      </c>
      <c r="G22" s="12">
        <v>166</v>
      </c>
      <c r="H22" s="12">
        <v>2780</v>
      </c>
      <c r="I22" s="12">
        <v>1441</v>
      </c>
      <c r="J22" s="12">
        <v>1339</v>
      </c>
      <c r="K22" s="12">
        <v>185</v>
      </c>
      <c r="L22" s="12">
        <v>120</v>
      </c>
      <c r="M22" s="12">
        <v>65</v>
      </c>
      <c r="N22" s="12">
        <v>7151</v>
      </c>
      <c r="O22" s="12">
        <v>3539</v>
      </c>
      <c r="P22" s="12">
        <v>3612</v>
      </c>
      <c r="Q22" s="12">
        <v>167</v>
      </c>
      <c r="R22" s="12">
        <v>73</v>
      </c>
      <c r="S22" s="12">
        <v>94</v>
      </c>
    </row>
    <row r="23" spans="1:19" x14ac:dyDescent="0.2">
      <c r="A23" s="12" t="s">
        <v>29</v>
      </c>
      <c r="B23" s="12">
        <v>8192</v>
      </c>
      <c r="C23" s="12">
        <v>4166</v>
      </c>
      <c r="D23" s="12">
        <v>4026</v>
      </c>
      <c r="E23" s="12">
        <v>240</v>
      </c>
      <c r="F23" s="12">
        <v>124</v>
      </c>
      <c r="G23" s="12">
        <v>116</v>
      </c>
      <c r="H23" s="12">
        <v>2397</v>
      </c>
      <c r="I23" s="12">
        <v>1251</v>
      </c>
      <c r="J23" s="12">
        <v>1146</v>
      </c>
      <c r="K23" s="12">
        <v>141</v>
      </c>
      <c r="L23" s="12">
        <v>78</v>
      </c>
      <c r="M23" s="12">
        <v>63</v>
      </c>
      <c r="N23" s="12">
        <v>5569</v>
      </c>
      <c r="O23" s="12">
        <v>2793</v>
      </c>
      <c r="P23" s="12">
        <v>2776</v>
      </c>
      <c r="Q23" s="12">
        <v>83</v>
      </c>
      <c r="R23" s="12">
        <v>34</v>
      </c>
      <c r="S23" s="12">
        <v>49</v>
      </c>
    </row>
    <row r="24" spans="1:19" x14ac:dyDescent="0.2">
      <c r="A24" s="12" t="s">
        <v>30</v>
      </c>
      <c r="B24" s="12">
        <v>6172</v>
      </c>
      <c r="C24" s="12">
        <v>3180</v>
      </c>
      <c r="D24" s="12">
        <v>2992</v>
      </c>
      <c r="E24" s="12">
        <v>150</v>
      </c>
      <c r="F24" s="12">
        <v>77</v>
      </c>
      <c r="G24" s="12">
        <v>73</v>
      </c>
      <c r="H24" s="12">
        <v>1813</v>
      </c>
      <c r="I24" s="12">
        <v>989</v>
      </c>
      <c r="J24" s="12">
        <v>824</v>
      </c>
      <c r="K24" s="12">
        <v>80</v>
      </c>
      <c r="L24" s="12">
        <v>48</v>
      </c>
      <c r="M24" s="12">
        <v>32</v>
      </c>
      <c r="N24" s="12">
        <v>4145</v>
      </c>
      <c r="O24" s="12">
        <v>2061</v>
      </c>
      <c r="P24" s="12">
        <v>2084</v>
      </c>
      <c r="Q24" s="12">
        <v>57</v>
      </c>
      <c r="R24" s="12">
        <v>20</v>
      </c>
      <c r="S24" s="12">
        <v>37</v>
      </c>
    </row>
    <row r="25" spans="1:19" x14ac:dyDescent="0.2">
      <c r="A25" s="12" t="s">
        <v>46</v>
      </c>
    </row>
    <row r="26" spans="1:19" x14ac:dyDescent="0.2">
      <c r="A26" s="12" t="s">
        <v>44</v>
      </c>
    </row>
    <row r="27" spans="1:19" x14ac:dyDescent="0.2">
      <c r="A27" s="12" t="s">
        <v>2</v>
      </c>
      <c r="B27" s="12">
        <v>6978</v>
      </c>
      <c r="C27" s="12">
        <v>3455</v>
      </c>
      <c r="D27" s="12">
        <v>3523</v>
      </c>
      <c r="E27" s="12">
        <v>2521</v>
      </c>
      <c r="F27" s="12">
        <v>1413</v>
      </c>
      <c r="G27" s="12">
        <v>1108</v>
      </c>
      <c r="H27" s="12">
        <v>4853</v>
      </c>
      <c r="I27" s="12">
        <v>2390</v>
      </c>
      <c r="J27" s="12">
        <v>2463</v>
      </c>
      <c r="K27" s="12">
        <v>1891</v>
      </c>
      <c r="L27" s="12">
        <v>1058</v>
      </c>
      <c r="M27" s="12">
        <v>833</v>
      </c>
      <c r="N27" s="12">
        <v>1856</v>
      </c>
      <c r="O27" s="12">
        <v>920</v>
      </c>
      <c r="P27" s="12">
        <v>936</v>
      </c>
      <c r="Q27" s="12">
        <v>545</v>
      </c>
      <c r="R27" s="12">
        <v>303</v>
      </c>
      <c r="S27" s="12">
        <v>242</v>
      </c>
    </row>
    <row r="28" spans="1:19" x14ac:dyDescent="0.2">
      <c r="A28" s="12" t="s">
        <v>23</v>
      </c>
      <c r="B28" s="12">
        <v>1445</v>
      </c>
      <c r="C28" s="12">
        <v>689</v>
      </c>
      <c r="D28" s="12">
        <v>756</v>
      </c>
      <c r="E28" s="12">
        <v>1316</v>
      </c>
      <c r="F28" s="12">
        <v>665</v>
      </c>
      <c r="G28" s="12">
        <v>651</v>
      </c>
      <c r="H28" s="12">
        <v>929</v>
      </c>
      <c r="I28" s="12">
        <v>439</v>
      </c>
      <c r="J28" s="12">
        <v>490</v>
      </c>
      <c r="K28" s="12">
        <v>864</v>
      </c>
      <c r="L28" s="12">
        <v>429</v>
      </c>
      <c r="M28" s="12">
        <v>435</v>
      </c>
      <c r="N28" s="12">
        <v>466</v>
      </c>
      <c r="O28" s="12">
        <v>226</v>
      </c>
      <c r="P28" s="12">
        <v>240</v>
      </c>
      <c r="Q28" s="12">
        <v>405</v>
      </c>
      <c r="R28" s="12">
        <v>212</v>
      </c>
      <c r="S28" s="12">
        <v>193</v>
      </c>
    </row>
    <row r="29" spans="1:19" x14ac:dyDescent="0.2">
      <c r="A29" s="12" t="s">
        <v>24</v>
      </c>
      <c r="B29" s="12">
        <v>1236</v>
      </c>
      <c r="C29" s="12">
        <v>620</v>
      </c>
      <c r="D29" s="12">
        <v>616</v>
      </c>
      <c r="E29" s="12">
        <v>676</v>
      </c>
      <c r="F29" s="12">
        <v>435</v>
      </c>
      <c r="G29" s="12">
        <v>241</v>
      </c>
      <c r="H29" s="12">
        <v>883</v>
      </c>
      <c r="I29" s="12">
        <v>444</v>
      </c>
      <c r="J29" s="12">
        <v>439</v>
      </c>
      <c r="K29" s="12">
        <v>550</v>
      </c>
      <c r="L29" s="12">
        <v>347</v>
      </c>
      <c r="M29" s="12">
        <v>203</v>
      </c>
      <c r="N29" s="12">
        <v>313</v>
      </c>
      <c r="O29" s="12">
        <v>156</v>
      </c>
      <c r="P29" s="12">
        <v>157</v>
      </c>
      <c r="Q29" s="12">
        <v>107</v>
      </c>
      <c r="R29" s="12">
        <v>73</v>
      </c>
      <c r="S29" s="12">
        <v>34</v>
      </c>
    </row>
    <row r="30" spans="1:19" x14ac:dyDescent="0.2">
      <c r="A30" s="12" t="s">
        <v>25</v>
      </c>
      <c r="B30" s="12">
        <v>1066</v>
      </c>
      <c r="C30" s="12">
        <v>536</v>
      </c>
      <c r="D30" s="12">
        <v>530</v>
      </c>
      <c r="E30" s="12">
        <v>274</v>
      </c>
      <c r="F30" s="12">
        <v>173</v>
      </c>
      <c r="G30" s="12">
        <v>101</v>
      </c>
      <c r="H30" s="12">
        <v>782</v>
      </c>
      <c r="I30" s="12">
        <v>393</v>
      </c>
      <c r="J30" s="12">
        <v>389</v>
      </c>
      <c r="K30" s="12">
        <v>238</v>
      </c>
      <c r="L30" s="12">
        <v>152</v>
      </c>
      <c r="M30" s="12">
        <v>86</v>
      </c>
      <c r="N30" s="12">
        <v>238</v>
      </c>
      <c r="O30" s="12">
        <v>120</v>
      </c>
      <c r="P30" s="12">
        <v>118</v>
      </c>
      <c r="Q30" s="12">
        <v>23</v>
      </c>
      <c r="R30" s="12">
        <v>12</v>
      </c>
      <c r="S30" s="12">
        <v>11</v>
      </c>
    </row>
    <row r="31" spans="1:19" x14ac:dyDescent="0.2">
      <c r="A31" s="12" t="s">
        <v>26</v>
      </c>
      <c r="B31" s="12">
        <v>864</v>
      </c>
      <c r="C31" s="12">
        <v>440</v>
      </c>
      <c r="D31" s="12">
        <v>424</v>
      </c>
      <c r="E31" s="12">
        <v>101</v>
      </c>
      <c r="F31" s="12">
        <v>62</v>
      </c>
      <c r="G31" s="12">
        <v>39</v>
      </c>
      <c r="H31" s="12">
        <v>622</v>
      </c>
      <c r="I31" s="12">
        <v>329</v>
      </c>
      <c r="J31" s="12">
        <v>293</v>
      </c>
      <c r="K31" s="12">
        <v>95</v>
      </c>
      <c r="L31" s="12">
        <v>57</v>
      </c>
      <c r="M31" s="12">
        <v>38</v>
      </c>
      <c r="N31" s="12">
        <v>199</v>
      </c>
      <c r="O31" s="12">
        <v>90</v>
      </c>
      <c r="P31" s="12">
        <v>109</v>
      </c>
      <c r="Q31" s="12">
        <v>3</v>
      </c>
      <c r="R31" s="12">
        <v>3</v>
      </c>
      <c r="S31" s="12">
        <v>0</v>
      </c>
    </row>
    <row r="32" spans="1:19" x14ac:dyDescent="0.2">
      <c r="A32" s="12" t="s">
        <v>27</v>
      </c>
      <c r="B32" s="12">
        <v>742</v>
      </c>
      <c r="C32" s="12">
        <v>360</v>
      </c>
      <c r="D32" s="12">
        <v>382</v>
      </c>
      <c r="E32" s="12">
        <v>58</v>
      </c>
      <c r="F32" s="12">
        <v>28</v>
      </c>
      <c r="G32" s="12">
        <v>30</v>
      </c>
      <c r="H32" s="12">
        <v>480</v>
      </c>
      <c r="I32" s="12">
        <v>231</v>
      </c>
      <c r="J32" s="12">
        <v>249</v>
      </c>
      <c r="K32" s="12">
        <v>55</v>
      </c>
      <c r="L32" s="12">
        <v>26</v>
      </c>
      <c r="M32" s="12">
        <v>29</v>
      </c>
      <c r="N32" s="12">
        <v>226</v>
      </c>
      <c r="O32" s="12">
        <v>104</v>
      </c>
      <c r="P32" s="12">
        <v>122</v>
      </c>
      <c r="Q32" s="12">
        <v>2</v>
      </c>
      <c r="R32" s="12">
        <v>1</v>
      </c>
      <c r="S32" s="12">
        <v>1</v>
      </c>
    </row>
    <row r="33" spans="1:19" x14ac:dyDescent="0.2">
      <c r="A33" s="12" t="s">
        <v>28</v>
      </c>
      <c r="B33" s="12">
        <v>623</v>
      </c>
      <c r="C33" s="12">
        <v>312</v>
      </c>
      <c r="D33" s="12">
        <v>311</v>
      </c>
      <c r="E33" s="12">
        <v>34</v>
      </c>
      <c r="F33" s="12">
        <v>16</v>
      </c>
      <c r="G33" s="12">
        <v>18</v>
      </c>
      <c r="H33" s="12">
        <v>423</v>
      </c>
      <c r="I33" s="12">
        <v>204</v>
      </c>
      <c r="J33" s="12">
        <v>219</v>
      </c>
      <c r="K33" s="12">
        <v>32</v>
      </c>
      <c r="L33" s="12">
        <v>15</v>
      </c>
      <c r="M33" s="12">
        <v>17</v>
      </c>
      <c r="N33" s="12">
        <v>179</v>
      </c>
      <c r="O33" s="12">
        <v>92</v>
      </c>
      <c r="P33" s="12">
        <v>87</v>
      </c>
      <c r="Q33" s="12">
        <v>2</v>
      </c>
      <c r="R33" s="12">
        <v>1</v>
      </c>
      <c r="S33" s="12">
        <v>1</v>
      </c>
    </row>
    <row r="34" spans="1:19" x14ac:dyDescent="0.2">
      <c r="A34" s="12" t="s">
        <v>29</v>
      </c>
      <c r="B34" s="12">
        <v>557</v>
      </c>
      <c r="C34" s="12">
        <v>291</v>
      </c>
      <c r="D34" s="12">
        <v>266</v>
      </c>
      <c r="E34" s="12">
        <v>39</v>
      </c>
      <c r="F34" s="12">
        <v>22</v>
      </c>
      <c r="G34" s="12">
        <v>17</v>
      </c>
      <c r="H34" s="12">
        <v>386</v>
      </c>
      <c r="I34" s="12">
        <v>196</v>
      </c>
      <c r="J34" s="12">
        <v>190</v>
      </c>
      <c r="K34" s="12">
        <v>35</v>
      </c>
      <c r="L34" s="12">
        <v>21</v>
      </c>
      <c r="M34" s="12">
        <v>14</v>
      </c>
      <c r="N34" s="12">
        <v>148</v>
      </c>
      <c r="O34" s="12">
        <v>84</v>
      </c>
      <c r="P34" s="12">
        <v>64</v>
      </c>
      <c r="Q34" s="12">
        <v>3</v>
      </c>
      <c r="R34" s="12">
        <v>1</v>
      </c>
      <c r="S34" s="12">
        <v>2</v>
      </c>
    </row>
    <row r="35" spans="1:19" x14ac:dyDescent="0.2">
      <c r="A35" s="12" t="s">
        <v>30</v>
      </c>
      <c r="B35" s="12">
        <v>445</v>
      </c>
      <c r="C35" s="12">
        <v>207</v>
      </c>
      <c r="D35" s="12">
        <v>238</v>
      </c>
      <c r="E35" s="12">
        <v>23</v>
      </c>
      <c r="F35" s="12">
        <v>12</v>
      </c>
      <c r="G35" s="12">
        <v>11</v>
      </c>
      <c r="H35" s="12">
        <v>348</v>
      </c>
      <c r="I35" s="12">
        <v>154</v>
      </c>
      <c r="J35" s="12">
        <v>194</v>
      </c>
      <c r="K35" s="12">
        <v>22</v>
      </c>
      <c r="L35" s="12">
        <v>11</v>
      </c>
      <c r="M35" s="12">
        <v>11</v>
      </c>
      <c r="N35" s="12">
        <v>87</v>
      </c>
      <c r="O35" s="12">
        <v>48</v>
      </c>
      <c r="P35" s="12">
        <v>39</v>
      </c>
      <c r="Q35" s="12">
        <v>0</v>
      </c>
      <c r="R35" s="12">
        <v>0</v>
      </c>
      <c r="S35" s="12">
        <v>0</v>
      </c>
    </row>
    <row r="36" spans="1:19" x14ac:dyDescent="0.2">
      <c r="A36" s="12" t="s">
        <v>47</v>
      </c>
    </row>
    <row r="37" spans="1:19" x14ac:dyDescent="0.2">
      <c r="A37" s="12" t="s">
        <v>44</v>
      </c>
    </row>
    <row r="38" spans="1:19" x14ac:dyDescent="0.2">
      <c r="A38" s="12" t="s">
        <v>2</v>
      </c>
      <c r="B38" s="12">
        <v>20578</v>
      </c>
      <c r="C38" s="12">
        <v>10576</v>
      </c>
      <c r="D38" s="12">
        <v>10002</v>
      </c>
      <c r="E38" s="12">
        <v>7661</v>
      </c>
      <c r="F38" s="12">
        <v>4570</v>
      </c>
      <c r="G38" s="12">
        <v>3091</v>
      </c>
      <c r="H38" s="12">
        <v>14594</v>
      </c>
      <c r="I38" s="12">
        <v>7495</v>
      </c>
      <c r="J38" s="12">
        <v>7099</v>
      </c>
      <c r="K38" s="12">
        <v>5805</v>
      </c>
      <c r="L38" s="12">
        <v>3451</v>
      </c>
      <c r="M38" s="12">
        <v>2354</v>
      </c>
      <c r="N38" s="12">
        <v>3380</v>
      </c>
      <c r="O38" s="12">
        <v>1705</v>
      </c>
      <c r="P38" s="12">
        <v>1675</v>
      </c>
      <c r="Q38" s="12">
        <v>902</v>
      </c>
      <c r="R38" s="12">
        <v>526</v>
      </c>
      <c r="S38" s="12">
        <v>376</v>
      </c>
    </row>
    <row r="39" spans="1:19" x14ac:dyDescent="0.2">
      <c r="A39" s="12" t="s">
        <v>23</v>
      </c>
      <c r="B39" s="12">
        <v>3975</v>
      </c>
      <c r="C39" s="12">
        <v>2012</v>
      </c>
      <c r="D39" s="12">
        <v>1963</v>
      </c>
      <c r="E39" s="12">
        <v>3661</v>
      </c>
      <c r="F39" s="12">
        <v>1963</v>
      </c>
      <c r="G39" s="12">
        <v>1698</v>
      </c>
      <c r="H39" s="12">
        <v>2835</v>
      </c>
      <c r="I39" s="12">
        <v>1446</v>
      </c>
      <c r="J39" s="12">
        <v>1389</v>
      </c>
      <c r="K39" s="12">
        <v>2662</v>
      </c>
      <c r="L39" s="12">
        <v>1422</v>
      </c>
      <c r="M39" s="12">
        <v>1240</v>
      </c>
      <c r="N39" s="12">
        <v>644</v>
      </c>
      <c r="O39" s="12">
        <v>305</v>
      </c>
      <c r="P39" s="12">
        <v>339</v>
      </c>
      <c r="Q39" s="12">
        <v>540</v>
      </c>
      <c r="R39" s="12">
        <v>287</v>
      </c>
      <c r="S39" s="12">
        <v>253</v>
      </c>
    </row>
    <row r="40" spans="1:19" x14ac:dyDescent="0.2">
      <c r="A40" s="12" t="s">
        <v>24</v>
      </c>
      <c r="B40" s="12">
        <v>3812</v>
      </c>
      <c r="C40" s="12">
        <v>1986</v>
      </c>
      <c r="D40" s="12">
        <v>1826</v>
      </c>
      <c r="E40" s="12">
        <v>2230</v>
      </c>
      <c r="F40" s="12">
        <v>1450</v>
      </c>
      <c r="G40" s="12">
        <v>780</v>
      </c>
      <c r="H40" s="12">
        <v>2602</v>
      </c>
      <c r="I40" s="12">
        <v>1368</v>
      </c>
      <c r="J40" s="12">
        <v>1234</v>
      </c>
      <c r="K40" s="12">
        <v>1697</v>
      </c>
      <c r="L40" s="12">
        <v>1087</v>
      </c>
      <c r="M40" s="12">
        <v>610</v>
      </c>
      <c r="N40" s="12">
        <v>703</v>
      </c>
      <c r="O40" s="12">
        <v>359</v>
      </c>
      <c r="P40" s="12">
        <v>344</v>
      </c>
      <c r="Q40" s="12">
        <v>264</v>
      </c>
      <c r="R40" s="12">
        <v>183</v>
      </c>
      <c r="S40" s="12">
        <v>81</v>
      </c>
    </row>
    <row r="41" spans="1:19" x14ac:dyDescent="0.2">
      <c r="A41" s="12" t="s">
        <v>25</v>
      </c>
      <c r="B41" s="12">
        <v>3322</v>
      </c>
      <c r="C41" s="12">
        <v>1755</v>
      </c>
      <c r="D41" s="12">
        <v>1567</v>
      </c>
      <c r="E41" s="12">
        <v>916</v>
      </c>
      <c r="F41" s="12">
        <v>610</v>
      </c>
      <c r="G41" s="12">
        <v>306</v>
      </c>
      <c r="H41" s="12">
        <v>2268</v>
      </c>
      <c r="I41" s="12">
        <v>1211</v>
      </c>
      <c r="J41" s="12">
        <v>1057</v>
      </c>
      <c r="K41" s="12">
        <v>740</v>
      </c>
      <c r="L41" s="12">
        <v>500</v>
      </c>
      <c r="M41" s="12">
        <v>240</v>
      </c>
      <c r="N41" s="12">
        <v>631</v>
      </c>
      <c r="O41" s="12">
        <v>326</v>
      </c>
      <c r="P41" s="12">
        <v>305</v>
      </c>
      <c r="Q41" s="12">
        <v>60</v>
      </c>
      <c r="R41" s="12">
        <v>35</v>
      </c>
      <c r="S41" s="12">
        <v>25</v>
      </c>
    </row>
    <row r="42" spans="1:19" x14ac:dyDescent="0.2">
      <c r="A42" s="12" t="s">
        <v>26</v>
      </c>
      <c r="B42" s="12">
        <v>2573</v>
      </c>
      <c r="C42" s="12">
        <v>1335</v>
      </c>
      <c r="D42" s="12">
        <v>1238</v>
      </c>
      <c r="E42" s="12">
        <v>419</v>
      </c>
      <c r="F42" s="12">
        <v>278</v>
      </c>
      <c r="G42" s="12">
        <v>141</v>
      </c>
      <c r="H42" s="12">
        <v>1835</v>
      </c>
      <c r="I42" s="12">
        <v>937</v>
      </c>
      <c r="J42" s="12">
        <v>898</v>
      </c>
      <c r="K42" s="12">
        <v>337</v>
      </c>
      <c r="L42" s="12">
        <v>220</v>
      </c>
      <c r="M42" s="12">
        <v>117</v>
      </c>
      <c r="N42" s="12">
        <v>407</v>
      </c>
      <c r="O42" s="12">
        <v>220</v>
      </c>
      <c r="P42" s="12">
        <v>187</v>
      </c>
      <c r="Q42" s="12">
        <v>24</v>
      </c>
      <c r="R42" s="12">
        <v>12</v>
      </c>
      <c r="S42" s="12">
        <v>12</v>
      </c>
    </row>
    <row r="43" spans="1:19" x14ac:dyDescent="0.2">
      <c r="A43" s="12" t="s">
        <v>27</v>
      </c>
      <c r="B43" s="12">
        <v>2101</v>
      </c>
      <c r="C43" s="12">
        <v>1062</v>
      </c>
      <c r="D43" s="12">
        <v>1039</v>
      </c>
      <c r="E43" s="12">
        <v>193</v>
      </c>
      <c r="F43" s="12">
        <v>121</v>
      </c>
      <c r="G43" s="12">
        <v>72</v>
      </c>
      <c r="H43" s="12">
        <v>1506</v>
      </c>
      <c r="I43" s="12">
        <v>759</v>
      </c>
      <c r="J43" s="12">
        <v>747</v>
      </c>
      <c r="K43" s="12">
        <v>168</v>
      </c>
      <c r="L43" s="12">
        <v>103</v>
      </c>
      <c r="M43" s="12">
        <v>65</v>
      </c>
      <c r="N43" s="12">
        <v>323</v>
      </c>
      <c r="O43" s="12">
        <v>155</v>
      </c>
      <c r="P43" s="12">
        <v>168</v>
      </c>
      <c r="Q43" s="12">
        <v>4</v>
      </c>
      <c r="R43" s="12">
        <v>3</v>
      </c>
      <c r="S43" s="12">
        <v>1</v>
      </c>
    </row>
    <row r="44" spans="1:19" x14ac:dyDescent="0.2">
      <c r="A44" s="12" t="s">
        <v>28</v>
      </c>
      <c r="B44" s="12">
        <v>1810</v>
      </c>
      <c r="C44" s="12">
        <v>903</v>
      </c>
      <c r="D44" s="12">
        <v>907</v>
      </c>
      <c r="E44" s="12">
        <v>127</v>
      </c>
      <c r="F44" s="12">
        <v>74</v>
      </c>
      <c r="G44" s="12">
        <v>53</v>
      </c>
      <c r="H44" s="12">
        <v>1327</v>
      </c>
      <c r="I44" s="12">
        <v>660</v>
      </c>
      <c r="J44" s="12">
        <v>667</v>
      </c>
      <c r="K44" s="12">
        <v>106</v>
      </c>
      <c r="L44" s="12">
        <v>61</v>
      </c>
      <c r="M44" s="12">
        <v>45</v>
      </c>
      <c r="N44" s="12">
        <v>247</v>
      </c>
      <c r="O44" s="12">
        <v>118</v>
      </c>
      <c r="P44" s="12">
        <v>129</v>
      </c>
      <c r="Q44" s="12">
        <v>4</v>
      </c>
      <c r="R44" s="12">
        <v>1</v>
      </c>
      <c r="S44" s="12">
        <v>3</v>
      </c>
    </row>
    <row r="45" spans="1:19" x14ac:dyDescent="0.2">
      <c r="A45" s="12" t="s">
        <v>29</v>
      </c>
      <c r="B45" s="12">
        <v>1643</v>
      </c>
      <c r="C45" s="12">
        <v>817</v>
      </c>
      <c r="D45" s="12">
        <v>826</v>
      </c>
      <c r="E45" s="12">
        <v>71</v>
      </c>
      <c r="F45" s="12">
        <v>46</v>
      </c>
      <c r="G45" s="12">
        <v>25</v>
      </c>
      <c r="H45" s="12">
        <v>1204</v>
      </c>
      <c r="I45" s="12">
        <v>596</v>
      </c>
      <c r="J45" s="12">
        <v>608</v>
      </c>
      <c r="K45" s="12">
        <v>55</v>
      </c>
      <c r="L45" s="12">
        <v>33</v>
      </c>
      <c r="M45" s="12">
        <v>22</v>
      </c>
      <c r="N45" s="12">
        <v>235</v>
      </c>
      <c r="O45" s="12">
        <v>115</v>
      </c>
      <c r="P45" s="12">
        <v>120</v>
      </c>
      <c r="Q45" s="12">
        <v>5</v>
      </c>
      <c r="R45" s="12">
        <v>4</v>
      </c>
      <c r="S45" s="12">
        <v>1</v>
      </c>
    </row>
    <row r="46" spans="1:19" x14ac:dyDescent="0.2">
      <c r="A46" s="12" t="s">
        <v>30</v>
      </c>
      <c r="B46" s="12">
        <v>1342</v>
      </c>
      <c r="C46" s="12">
        <v>706</v>
      </c>
      <c r="D46" s="12">
        <v>636</v>
      </c>
      <c r="E46" s="12">
        <v>44</v>
      </c>
      <c r="F46" s="12">
        <v>28</v>
      </c>
      <c r="G46" s="12">
        <v>16</v>
      </c>
      <c r="H46" s="12">
        <v>1017</v>
      </c>
      <c r="I46" s="12">
        <v>518</v>
      </c>
      <c r="J46" s="12">
        <v>499</v>
      </c>
      <c r="K46" s="12">
        <v>40</v>
      </c>
      <c r="L46" s="12">
        <v>25</v>
      </c>
      <c r="M46" s="12">
        <v>15</v>
      </c>
      <c r="N46" s="12">
        <v>190</v>
      </c>
      <c r="O46" s="12">
        <v>107</v>
      </c>
      <c r="P46" s="12">
        <v>83</v>
      </c>
      <c r="Q46" s="12">
        <v>1</v>
      </c>
      <c r="R46" s="12">
        <v>1</v>
      </c>
      <c r="S46" s="12">
        <v>0</v>
      </c>
    </row>
    <row r="47" spans="1:19" x14ac:dyDescent="0.2">
      <c r="A47" s="12" t="s">
        <v>48</v>
      </c>
    </row>
    <row r="48" spans="1:19" x14ac:dyDescent="0.2">
      <c r="A48" s="12" t="s">
        <v>44</v>
      </c>
    </row>
    <row r="49" spans="1:19" x14ac:dyDescent="0.2">
      <c r="A49" s="12" t="s">
        <v>2</v>
      </c>
      <c r="B49" s="12">
        <v>4710</v>
      </c>
      <c r="C49" s="12">
        <v>2453</v>
      </c>
      <c r="D49" s="12">
        <v>2257</v>
      </c>
      <c r="E49" s="12">
        <v>1725</v>
      </c>
      <c r="F49" s="12">
        <v>1043</v>
      </c>
      <c r="G49" s="12">
        <v>682</v>
      </c>
      <c r="H49" s="12">
        <v>4621</v>
      </c>
      <c r="I49" s="12">
        <v>2400</v>
      </c>
      <c r="J49" s="12">
        <v>2221</v>
      </c>
      <c r="K49" s="12">
        <v>1687</v>
      </c>
      <c r="L49" s="12">
        <v>1022</v>
      </c>
      <c r="M49" s="12">
        <v>665</v>
      </c>
      <c r="N49" s="12">
        <v>27</v>
      </c>
      <c r="O49" s="12">
        <v>14</v>
      </c>
      <c r="P49" s="12">
        <v>13</v>
      </c>
      <c r="Q49" s="12">
        <v>6</v>
      </c>
      <c r="R49" s="12">
        <v>3</v>
      </c>
      <c r="S49" s="12">
        <v>3</v>
      </c>
    </row>
    <row r="50" spans="1:19" x14ac:dyDescent="0.2">
      <c r="A50" s="12" t="s">
        <v>23</v>
      </c>
      <c r="B50" s="12">
        <v>945</v>
      </c>
      <c r="C50" s="12">
        <v>477</v>
      </c>
      <c r="D50" s="12">
        <v>468</v>
      </c>
      <c r="E50" s="12">
        <v>893</v>
      </c>
      <c r="F50" s="12">
        <v>470</v>
      </c>
      <c r="G50" s="12">
        <v>423</v>
      </c>
      <c r="H50" s="12">
        <v>923</v>
      </c>
      <c r="I50" s="12">
        <v>469</v>
      </c>
      <c r="J50" s="12">
        <v>454</v>
      </c>
      <c r="K50" s="12">
        <v>871</v>
      </c>
      <c r="L50" s="12">
        <v>462</v>
      </c>
      <c r="M50" s="12">
        <v>409</v>
      </c>
      <c r="N50" s="12">
        <v>2</v>
      </c>
      <c r="O50" s="12">
        <v>0</v>
      </c>
      <c r="P50" s="12">
        <v>2</v>
      </c>
      <c r="Q50" s="12">
        <v>2</v>
      </c>
      <c r="R50" s="12">
        <v>0</v>
      </c>
      <c r="S50" s="12">
        <v>2</v>
      </c>
    </row>
    <row r="51" spans="1:19" x14ac:dyDescent="0.2">
      <c r="A51" s="12" t="s">
        <v>24</v>
      </c>
      <c r="B51" s="12">
        <v>830</v>
      </c>
      <c r="C51" s="12">
        <v>428</v>
      </c>
      <c r="D51" s="12">
        <v>402</v>
      </c>
      <c r="E51" s="12">
        <v>489</v>
      </c>
      <c r="F51" s="12">
        <v>335</v>
      </c>
      <c r="G51" s="12">
        <v>154</v>
      </c>
      <c r="H51" s="12">
        <v>821</v>
      </c>
      <c r="I51" s="12">
        <v>422</v>
      </c>
      <c r="J51" s="12">
        <v>399</v>
      </c>
      <c r="K51" s="12">
        <v>486</v>
      </c>
      <c r="L51" s="12">
        <v>332</v>
      </c>
      <c r="M51" s="12">
        <v>154</v>
      </c>
      <c r="N51" s="12">
        <v>4</v>
      </c>
      <c r="O51" s="12">
        <v>2</v>
      </c>
      <c r="P51" s="12">
        <v>2</v>
      </c>
      <c r="Q51" s="12">
        <v>1</v>
      </c>
      <c r="R51" s="12">
        <v>1</v>
      </c>
      <c r="S51" s="12">
        <v>0</v>
      </c>
    </row>
    <row r="52" spans="1:19" x14ac:dyDescent="0.2">
      <c r="A52" s="12" t="s">
        <v>25</v>
      </c>
      <c r="B52" s="12">
        <v>740</v>
      </c>
      <c r="C52" s="12">
        <v>397</v>
      </c>
      <c r="D52" s="12">
        <v>343</v>
      </c>
      <c r="E52" s="12">
        <v>185</v>
      </c>
      <c r="F52" s="12">
        <v>131</v>
      </c>
      <c r="G52" s="12">
        <v>54</v>
      </c>
      <c r="H52" s="12">
        <v>724</v>
      </c>
      <c r="I52" s="12">
        <v>386</v>
      </c>
      <c r="J52" s="12">
        <v>338</v>
      </c>
      <c r="K52" s="12">
        <v>183</v>
      </c>
      <c r="L52" s="12">
        <v>129</v>
      </c>
      <c r="M52" s="12">
        <v>54</v>
      </c>
      <c r="N52" s="12">
        <v>9</v>
      </c>
      <c r="O52" s="12">
        <v>5</v>
      </c>
      <c r="P52" s="12">
        <v>4</v>
      </c>
      <c r="Q52" s="12">
        <v>0</v>
      </c>
      <c r="R52" s="12">
        <v>0</v>
      </c>
      <c r="S52" s="12">
        <v>0</v>
      </c>
    </row>
    <row r="53" spans="1:19" x14ac:dyDescent="0.2">
      <c r="A53" s="12" t="s">
        <v>26</v>
      </c>
      <c r="B53" s="12">
        <v>542</v>
      </c>
      <c r="C53" s="12">
        <v>273</v>
      </c>
      <c r="D53" s="12">
        <v>269</v>
      </c>
      <c r="E53" s="12">
        <v>71</v>
      </c>
      <c r="F53" s="12">
        <v>49</v>
      </c>
      <c r="G53" s="12">
        <v>22</v>
      </c>
      <c r="H53" s="12">
        <v>530</v>
      </c>
      <c r="I53" s="12">
        <v>268</v>
      </c>
      <c r="J53" s="12">
        <v>262</v>
      </c>
      <c r="K53" s="12">
        <v>67</v>
      </c>
      <c r="L53" s="12">
        <v>46</v>
      </c>
      <c r="M53" s="12">
        <v>21</v>
      </c>
      <c r="N53" s="12">
        <v>5</v>
      </c>
      <c r="O53" s="12">
        <v>1</v>
      </c>
      <c r="P53" s="12">
        <v>4</v>
      </c>
      <c r="Q53" s="12">
        <v>1</v>
      </c>
      <c r="R53" s="12">
        <v>0</v>
      </c>
      <c r="S53" s="12">
        <v>1</v>
      </c>
    </row>
    <row r="54" spans="1:19" x14ac:dyDescent="0.2">
      <c r="A54" s="12" t="s">
        <v>27</v>
      </c>
      <c r="B54" s="12">
        <v>478</v>
      </c>
      <c r="C54" s="12">
        <v>258</v>
      </c>
      <c r="D54" s="12">
        <v>220</v>
      </c>
      <c r="E54" s="12">
        <v>38</v>
      </c>
      <c r="F54" s="12">
        <v>27</v>
      </c>
      <c r="G54" s="12">
        <v>11</v>
      </c>
      <c r="H54" s="12">
        <v>470</v>
      </c>
      <c r="I54" s="12">
        <v>251</v>
      </c>
      <c r="J54" s="12">
        <v>219</v>
      </c>
      <c r="K54" s="12">
        <v>36</v>
      </c>
      <c r="L54" s="12">
        <v>25</v>
      </c>
      <c r="M54" s="12">
        <v>11</v>
      </c>
      <c r="N54" s="12">
        <v>2</v>
      </c>
      <c r="O54" s="12">
        <v>2</v>
      </c>
      <c r="P54" s="12">
        <v>0</v>
      </c>
      <c r="Q54" s="12">
        <v>0</v>
      </c>
      <c r="R54" s="12">
        <v>0</v>
      </c>
      <c r="S54" s="12">
        <v>0</v>
      </c>
    </row>
    <row r="55" spans="1:19" x14ac:dyDescent="0.2">
      <c r="A55" s="12" t="s">
        <v>28</v>
      </c>
      <c r="B55" s="12">
        <v>410</v>
      </c>
      <c r="C55" s="12">
        <v>226</v>
      </c>
      <c r="D55" s="12">
        <v>184</v>
      </c>
      <c r="E55" s="12">
        <v>24</v>
      </c>
      <c r="F55" s="12">
        <v>15</v>
      </c>
      <c r="G55" s="12">
        <v>9</v>
      </c>
      <c r="H55" s="12">
        <v>399</v>
      </c>
      <c r="I55" s="12">
        <v>218</v>
      </c>
      <c r="J55" s="12">
        <v>181</v>
      </c>
      <c r="K55" s="12">
        <v>20</v>
      </c>
      <c r="L55" s="12">
        <v>13</v>
      </c>
      <c r="M55" s="12">
        <v>7</v>
      </c>
      <c r="N55" s="12">
        <v>2</v>
      </c>
      <c r="O55" s="12">
        <v>1</v>
      </c>
      <c r="P55" s="12">
        <v>1</v>
      </c>
      <c r="Q55" s="12">
        <v>1</v>
      </c>
      <c r="R55" s="12">
        <v>1</v>
      </c>
      <c r="S55" s="12">
        <v>0</v>
      </c>
    </row>
    <row r="56" spans="1:19" x14ac:dyDescent="0.2">
      <c r="A56" s="12" t="s">
        <v>29</v>
      </c>
      <c r="B56" s="12">
        <v>397</v>
      </c>
      <c r="C56" s="12">
        <v>202</v>
      </c>
      <c r="D56" s="12">
        <v>195</v>
      </c>
      <c r="E56" s="12">
        <v>14</v>
      </c>
      <c r="F56" s="12">
        <v>8</v>
      </c>
      <c r="G56" s="12">
        <v>6</v>
      </c>
      <c r="H56" s="12">
        <v>392</v>
      </c>
      <c r="I56" s="12">
        <v>200</v>
      </c>
      <c r="J56" s="12">
        <v>192</v>
      </c>
      <c r="K56" s="12">
        <v>13</v>
      </c>
      <c r="L56" s="12">
        <v>7</v>
      </c>
      <c r="M56" s="12">
        <v>6</v>
      </c>
      <c r="N56" s="12">
        <v>1</v>
      </c>
      <c r="O56" s="12">
        <v>1</v>
      </c>
      <c r="P56" s="12">
        <v>0</v>
      </c>
      <c r="Q56" s="12">
        <v>1</v>
      </c>
      <c r="R56" s="12">
        <v>1</v>
      </c>
      <c r="S56" s="12">
        <v>0</v>
      </c>
    </row>
    <row r="57" spans="1:19" x14ac:dyDescent="0.2">
      <c r="A57" s="12" t="s">
        <v>30</v>
      </c>
      <c r="B57" s="12">
        <v>368</v>
      </c>
      <c r="C57" s="12">
        <v>192</v>
      </c>
      <c r="D57" s="12">
        <v>176</v>
      </c>
      <c r="E57" s="12">
        <v>11</v>
      </c>
      <c r="F57" s="12">
        <v>8</v>
      </c>
      <c r="G57" s="12">
        <v>3</v>
      </c>
      <c r="H57" s="12">
        <v>362</v>
      </c>
      <c r="I57" s="12">
        <v>186</v>
      </c>
      <c r="J57" s="12">
        <v>176</v>
      </c>
      <c r="K57" s="12">
        <v>11</v>
      </c>
      <c r="L57" s="12">
        <v>8</v>
      </c>
      <c r="M57" s="12">
        <v>3</v>
      </c>
      <c r="N57" s="12">
        <v>2</v>
      </c>
      <c r="O57" s="12">
        <v>2</v>
      </c>
      <c r="P57" s="12">
        <v>0</v>
      </c>
      <c r="Q57" s="12">
        <v>0</v>
      </c>
      <c r="R57" s="12">
        <v>0</v>
      </c>
      <c r="S57" s="12">
        <v>0</v>
      </c>
    </row>
    <row r="58" spans="1:19" x14ac:dyDescent="0.2">
      <c r="A58" s="12" t="s">
        <v>49</v>
      </c>
    </row>
    <row r="59" spans="1:19" x14ac:dyDescent="0.2">
      <c r="A59" s="12" t="s">
        <v>44</v>
      </c>
    </row>
    <row r="60" spans="1:19" x14ac:dyDescent="0.2">
      <c r="A60" s="12" t="s">
        <v>2</v>
      </c>
      <c r="B60" s="12">
        <v>6627</v>
      </c>
      <c r="C60" s="12">
        <v>3151</v>
      </c>
      <c r="D60" s="12">
        <v>3476</v>
      </c>
      <c r="E60" s="12">
        <v>2373</v>
      </c>
      <c r="F60" s="12">
        <v>1216</v>
      </c>
      <c r="G60" s="12">
        <v>1157</v>
      </c>
      <c r="H60" s="12">
        <v>6435</v>
      </c>
      <c r="I60" s="12">
        <v>3024</v>
      </c>
      <c r="J60" s="12">
        <v>3411</v>
      </c>
      <c r="K60" s="12">
        <v>2295</v>
      </c>
      <c r="L60" s="12">
        <v>1159</v>
      </c>
      <c r="M60" s="12">
        <v>1136</v>
      </c>
      <c r="N60" s="12">
        <v>146</v>
      </c>
      <c r="O60" s="12">
        <v>102</v>
      </c>
      <c r="P60" s="12">
        <v>44</v>
      </c>
      <c r="Q60" s="12">
        <v>55</v>
      </c>
      <c r="R60" s="12">
        <v>44</v>
      </c>
      <c r="S60" s="12">
        <v>11</v>
      </c>
    </row>
    <row r="61" spans="1:19" x14ac:dyDescent="0.2">
      <c r="A61" s="12" t="s">
        <v>23</v>
      </c>
      <c r="B61" s="12">
        <v>1222</v>
      </c>
      <c r="C61" s="12">
        <v>538</v>
      </c>
      <c r="D61" s="12">
        <v>684</v>
      </c>
      <c r="E61" s="12">
        <v>1125</v>
      </c>
      <c r="F61" s="12">
        <v>525</v>
      </c>
      <c r="G61" s="12">
        <v>600</v>
      </c>
      <c r="H61" s="12">
        <v>1197</v>
      </c>
      <c r="I61" s="12">
        <v>520</v>
      </c>
      <c r="J61" s="12">
        <v>677</v>
      </c>
      <c r="K61" s="12">
        <v>1101</v>
      </c>
      <c r="L61" s="12">
        <v>508</v>
      </c>
      <c r="M61" s="12">
        <v>593</v>
      </c>
      <c r="N61" s="12">
        <v>16</v>
      </c>
      <c r="O61" s="12">
        <v>12</v>
      </c>
      <c r="P61" s="12">
        <v>4</v>
      </c>
      <c r="Q61" s="12">
        <v>15</v>
      </c>
      <c r="R61" s="12">
        <v>11</v>
      </c>
      <c r="S61" s="12">
        <v>4</v>
      </c>
    </row>
    <row r="62" spans="1:19" x14ac:dyDescent="0.2">
      <c r="A62" s="12" t="s">
        <v>24</v>
      </c>
      <c r="B62" s="12">
        <v>1246</v>
      </c>
      <c r="C62" s="12">
        <v>544</v>
      </c>
      <c r="D62" s="12">
        <v>702</v>
      </c>
      <c r="E62" s="12">
        <v>751</v>
      </c>
      <c r="F62" s="12">
        <v>408</v>
      </c>
      <c r="G62" s="12">
        <v>343</v>
      </c>
      <c r="H62" s="12">
        <v>1199</v>
      </c>
      <c r="I62" s="12">
        <v>517</v>
      </c>
      <c r="J62" s="12">
        <v>682</v>
      </c>
      <c r="K62" s="12">
        <v>721</v>
      </c>
      <c r="L62" s="12">
        <v>386</v>
      </c>
      <c r="M62" s="12">
        <v>335</v>
      </c>
      <c r="N62" s="12">
        <v>35</v>
      </c>
      <c r="O62" s="12">
        <v>21</v>
      </c>
      <c r="P62" s="12">
        <v>14</v>
      </c>
      <c r="Q62" s="12">
        <v>21</v>
      </c>
      <c r="R62" s="12">
        <v>17</v>
      </c>
      <c r="S62" s="12">
        <v>4</v>
      </c>
    </row>
    <row r="63" spans="1:19" x14ac:dyDescent="0.2">
      <c r="A63" s="12" t="s">
        <v>25</v>
      </c>
      <c r="B63" s="12">
        <v>1048</v>
      </c>
      <c r="C63" s="12">
        <v>547</v>
      </c>
      <c r="D63" s="12">
        <v>501</v>
      </c>
      <c r="E63" s="12">
        <v>275</v>
      </c>
      <c r="F63" s="12">
        <v>170</v>
      </c>
      <c r="G63" s="12">
        <v>105</v>
      </c>
      <c r="H63" s="12">
        <v>1003</v>
      </c>
      <c r="I63" s="12">
        <v>513</v>
      </c>
      <c r="J63" s="12">
        <v>490</v>
      </c>
      <c r="K63" s="12">
        <v>263</v>
      </c>
      <c r="L63" s="12">
        <v>159</v>
      </c>
      <c r="M63" s="12">
        <v>104</v>
      </c>
      <c r="N63" s="12">
        <v>38</v>
      </c>
      <c r="O63" s="12">
        <v>30</v>
      </c>
      <c r="P63" s="12">
        <v>8</v>
      </c>
      <c r="Q63" s="12">
        <v>9</v>
      </c>
      <c r="R63" s="12">
        <v>9</v>
      </c>
      <c r="S63" s="12">
        <v>0</v>
      </c>
    </row>
    <row r="64" spans="1:19" x14ac:dyDescent="0.2">
      <c r="A64" s="12" t="s">
        <v>26</v>
      </c>
      <c r="B64" s="12">
        <v>748</v>
      </c>
      <c r="C64" s="12">
        <v>378</v>
      </c>
      <c r="D64" s="12">
        <v>370</v>
      </c>
      <c r="E64" s="12">
        <v>102</v>
      </c>
      <c r="F64" s="12">
        <v>53</v>
      </c>
      <c r="G64" s="12">
        <v>49</v>
      </c>
      <c r="H64" s="12">
        <v>722</v>
      </c>
      <c r="I64" s="12">
        <v>360</v>
      </c>
      <c r="J64" s="12">
        <v>362</v>
      </c>
      <c r="K64" s="12">
        <v>97</v>
      </c>
      <c r="L64" s="12">
        <v>51</v>
      </c>
      <c r="M64" s="12">
        <v>46</v>
      </c>
      <c r="N64" s="12">
        <v>23</v>
      </c>
      <c r="O64" s="12">
        <v>16</v>
      </c>
      <c r="P64" s="12">
        <v>7</v>
      </c>
      <c r="Q64" s="12">
        <v>4</v>
      </c>
      <c r="R64" s="12">
        <v>2</v>
      </c>
      <c r="S64" s="12">
        <v>2</v>
      </c>
    </row>
    <row r="65" spans="1:19" x14ac:dyDescent="0.2">
      <c r="A65" s="12" t="s">
        <v>27</v>
      </c>
      <c r="B65" s="12">
        <v>666</v>
      </c>
      <c r="C65" s="12">
        <v>309</v>
      </c>
      <c r="D65" s="12">
        <v>357</v>
      </c>
      <c r="E65" s="12">
        <v>52</v>
      </c>
      <c r="F65" s="12">
        <v>26</v>
      </c>
      <c r="G65" s="12">
        <v>26</v>
      </c>
      <c r="H65" s="12">
        <v>646</v>
      </c>
      <c r="I65" s="12">
        <v>296</v>
      </c>
      <c r="J65" s="12">
        <v>350</v>
      </c>
      <c r="K65" s="12">
        <v>50</v>
      </c>
      <c r="L65" s="12">
        <v>25</v>
      </c>
      <c r="M65" s="12">
        <v>25</v>
      </c>
      <c r="N65" s="12">
        <v>15</v>
      </c>
      <c r="O65" s="12">
        <v>11</v>
      </c>
      <c r="P65" s="12">
        <v>4</v>
      </c>
      <c r="Q65" s="12">
        <v>2</v>
      </c>
      <c r="R65" s="12">
        <v>1</v>
      </c>
      <c r="S65" s="12">
        <v>1</v>
      </c>
    </row>
    <row r="66" spans="1:19" x14ac:dyDescent="0.2">
      <c r="A66" s="12" t="s">
        <v>28</v>
      </c>
      <c r="B66" s="12">
        <v>553</v>
      </c>
      <c r="C66" s="12">
        <v>254</v>
      </c>
      <c r="D66" s="12">
        <v>299</v>
      </c>
      <c r="E66" s="12">
        <v>24</v>
      </c>
      <c r="F66" s="12">
        <v>11</v>
      </c>
      <c r="G66" s="12">
        <v>13</v>
      </c>
      <c r="H66" s="12">
        <v>543</v>
      </c>
      <c r="I66" s="12">
        <v>250</v>
      </c>
      <c r="J66" s="12">
        <v>293</v>
      </c>
      <c r="K66" s="12">
        <v>24</v>
      </c>
      <c r="L66" s="12">
        <v>11</v>
      </c>
      <c r="M66" s="12">
        <v>13</v>
      </c>
      <c r="N66" s="12">
        <v>7</v>
      </c>
      <c r="O66" s="12">
        <v>4</v>
      </c>
      <c r="P66" s="12">
        <v>3</v>
      </c>
      <c r="Q66" s="12">
        <v>0</v>
      </c>
      <c r="R66" s="12">
        <v>0</v>
      </c>
      <c r="S66" s="12">
        <v>0</v>
      </c>
    </row>
    <row r="67" spans="1:19" x14ac:dyDescent="0.2">
      <c r="A67" s="12" t="s">
        <v>29</v>
      </c>
      <c r="B67" s="12">
        <v>600</v>
      </c>
      <c r="C67" s="12">
        <v>290</v>
      </c>
      <c r="D67" s="12">
        <v>310</v>
      </c>
      <c r="E67" s="12">
        <v>28</v>
      </c>
      <c r="F67" s="12">
        <v>13</v>
      </c>
      <c r="G67" s="12">
        <v>15</v>
      </c>
      <c r="H67" s="12">
        <v>588</v>
      </c>
      <c r="I67" s="12">
        <v>282</v>
      </c>
      <c r="J67" s="12">
        <v>306</v>
      </c>
      <c r="K67" s="12">
        <v>25</v>
      </c>
      <c r="L67" s="12">
        <v>10</v>
      </c>
      <c r="M67" s="12">
        <v>15</v>
      </c>
      <c r="N67" s="12">
        <v>8</v>
      </c>
      <c r="O67" s="12">
        <v>5</v>
      </c>
      <c r="P67" s="12">
        <v>3</v>
      </c>
      <c r="Q67" s="12">
        <v>3</v>
      </c>
      <c r="R67" s="12">
        <v>3</v>
      </c>
      <c r="S67" s="12">
        <v>0</v>
      </c>
    </row>
    <row r="68" spans="1:19" x14ac:dyDescent="0.2">
      <c r="A68" s="12" t="s">
        <v>30</v>
      </c>
      <c r="B68" s="12">
        <v>544</v>
      </c>
      <c r="C68" s="12">
        <v>291</v>
      </c>
      <c r="D68" s="12">
        <v>253</v>
      </c>
      <c r="E68" s="12">
        <v>16</v>
      </c>
      <c r="F68" s="12">
        <v>10</v>
      </c>
      <c r="G68" s="12">
        <v>6</v>
      </c>
      <c r="H68" s="12">
        <v>537</v>
      </c>
      <c r="I68" s="12">
        <v>286</v>
      </c>
      <c r="J68" s="12">
        <v>251</v>
      </c>
      <c r="K68" s="12">
        <v>14</v>
      </c>
      <c r="L68" s="12">
        <v>9</v>
      </c>
      <c r="M68" s="12">
        <v>5</v>
      </c>
      <c r="N68" s="12">
        <v>4</v>
      </c>
      <c r="O68" s="12">
        <v>3</v>
      </c>
      <c r="P68" s="12">
        <v>1</v>
      </c>
      <c r="Q68" s="12">
        <v>1</v>
      </c>
      <c r="R68" s="12">
        <v>1</v>
      </c>
      <c r="S68" s="12">
        <v>0</v>
      </c>
    </row>
    <row r="69" spans="1:19" x14ac:dyDescent="0.2">
      <c r="A69" s="12" t="s">
        <v>50</v>
      </c>
    </row>
    <row r="70" spans="1:19" x14ac:dyDescent="0.2">
      <c r="A70" s="12" t="s">
        <v>44</v>
      </c>
    </row>
    <row r="71" spans="1:19" x14ac:dyDescent="0.2">
      <c r="A71" s="12" t="s">
        <v>2</v>
      </c>
      <c r="B71" s="12">
        <v>7893</v>
      </c>
      <c r="C71" s="12">
        <v>4063</v>
      </c>
      <c r="D71" s="12">
        <v>3830</v>
      </c>
      <c r="E71" s="12">
        <v>2835</v>
      </c>
      <c r="F71" s="12">
        <v>1682</v>
      </c>
      <c r="G71" s="12">
        <v>1153</v>
      </c>
      <c r="H71" s="12">
        <v>7093</v>
      </c>
      <c r="I71" s="12">
        <v>3642</v>
      </c>
      <c r="J71" s="12">
        <v>3451</v>
      </c>
      <c r="K71" s="12">
        <v>2541</v>
      </c>
      <c r="L71" s="12">
        <v>1527</v>
      </c>
      <c r="M71" s="12">
        <v>1014</v>
      </c>
      <c r="N71" s="12">
        <v>377</v>
      </c>
      <c r="O71" s="12">
        <v>206</v>
      </c>
      <c r="P71" s="12">
        <v>171</v>
      </c>
      <c r="Q71" s="12">
        <v>118</v>
      </c>
      <c r="R71" s="12">
        <v>60</v>
      </c>
      <c r="S71" s="12">
        <v>58</v>
      </c>
    </row>
    <row r="72" spans="1:19" x14ac:dyDescent="0.2">
      <c r="A72" s="12" t="s">
        <v>23</v>
      </c>
      <c r="B72" s="12">
        <v>1410</v>
      </c>
      <c r="C72" s="12">
        <v>689</v>
      </c>
      <c r="D72" s="12">
        <v>721</v>
      </c>
      <c r="E72" s="12">
        <v>1297</v>
      </c>
      <c r="F72" s="12">
        <v>670</v>
      </c>
      <c r="G72" s="12">
        <v>627</v>
      </c>
      <c r="H72" s="12">
        <v>1277</v>
      </c>
      <c r="I72" s="12">
        <v>632</v>
      </c>
      <c r="J72" s="12">
        <v>645</v>
      </c>
      <c r="K72" s="12">
        <v>1171</v>
      </c>
      <c r="L72" s="12">
        <v>615</v>
      </c>
      <c r="M72" s="12">
        <v>556</v>
      </c>
      <c r="N72" s="12">
        <v>55</v>
      </c>
      <c r="O72" s="12">
        <v>20</v>
      </c>
      <c r="P72" s="12">
        <v>35</v>
      </c>
      <c r="Q72" s="12">
        <v>51</v>
      </c>
      <c r="R72" s="12">
        <v>19</v>
      </c>
      <c r="S72" s="12">
        <v>32</v>
      </c>
    </row>
    <row r="73" spans="1:19" x14ac:dyDescent="0.2">
      <c r="A73" s="12" t="s">
        <v>24</v>
      </c>
      <c r="B73" s="12">
        <v>1365</v>
      </c>
      <c r="C73" s="12">
        <v>704</v>
      </c>
      <c r="D73" s="12">
        <v>661</v>
      </c>
      <c r="E73" s="12">
        <v>796</v>
      </c>
      <c r="F73" s="12">
        <v>523</v>
      </c>
      <c r="G73" s="12">
        <v>273</v>
      </c>
      <c r="H73" s="12">
        <v>1243</v>
      </c>
      <c r="I73" s="12">
        <v>642</v>
      </c>
      <c r="J73" s="12">
        <v>601</v>
      </c>
      <c r="K73" s="12">
        <v>726</v>
      </c>
      <c r="L73" s="12">
        <v>481</v>
      </c>
      <c r="M73" s="12">
        <v>245</v>
      </c>
      <c r="N73" s="12">
        <v>59</v>
      </c>
      <c r="O73" s="12">
        <v>29</v>
      </c>
      <c r="P73" s="12">
        <v>30</v>
      </c>
      <c r="Q73" s="12">
        <v>33</v>
      </c>
      <c r="R73" s="12">
        <v>20</v>
      </c>
      <c r="S73" s="12">
        <v>13</v>
      </c>
    </row>
    <row r="74" spans="1:19" x14ac:dyDescent="0.2">
      <c r="A74" s="12" t="s">
        <v>25</v>
      </c>
      <c r="B74" s="12">
        <v>1270</v>
      </c>
      <c r="C74" s="12">
        <v>672</v>
      </c>
      <c r="D74" s="12">
        <v>598</v>
      </c>
      <c r="E74" s="12">
        <v>369</v>
      </c>
      <c r="F74" s="12">
        <v>248</v>
      </c>
      <c r="G74" s="12">
        <v>121</v>
      </c>
      <c r="H74" s="12">
        <v>1132</v>
      </c>
      <c r="I74" s="12">
        <v>600</v>
      </c>
      <c r="J74" s="12">
        <v>532</v>
      </c>
      <c r="K74" s="12">
        <v>320</v>
      </c>
      <c r="L74" s="12">
        <v>219</v>
      </c>
      <c r="M74" s="12">
        <v>101</v>
      </c>
      <c r="N74" s="12">
        <v>64</v>
      </c>
      <c r="O74" s="12">
        <v>35</v>
      </c>
      <c r="P74" s="12">
        <v>29</v>
      </c>
      <c r="Q74" s="12">
        <v>15</v>
      </c>
      <c r="R74" s="12">
        <v>10</v>
      </c>
      <c r="S74" s="12">
        <v>5</v>
      </c>
    </row>
    <row r="75" spans="1:19" x14ac:dyDescent="0.2">
      <c r="A75" s="12" t="s">
        <v>26</v>
      </c>
      <c r="B75" s="12">
        <v>999</v>
      </c>
      <c r="C75" s="12">
        <v>511</v>
      </c>
      <c r="D75" s="12">
        <v>488</v>
      </c>
      <c r="E75" s="12">
        <v>158</v>
      </c>
      <c r="F75" s="12">
        <v>103</v>
      </c>
      <c r="G75" s="12">
        <v>55</v>
      </c>
      <c r="H75" s="12">
        <v>898</v>
      </c>
      <c r="I75" s="12">
        <v>450</v>
      </c>
      <c r="J75" s="12">
        <v>448</v>
      </c>
      <c r="K75" s="12">
        <v>141</v>
      </c>
      <c r="L75" s="12">
        <v>94</v>
      </c>
      <c r="M75" s="12">
        <v>47</v>
      </c>
      <c r="N75" s="12">
        <v>59</v>
      </c>
      <c r="O75" s="12">
        <v>36</v>
      </c>
      <c r="P75" s="12">
        <v>23</v>
      </c>
      <c r="Q75" s="12">
        <v>6</v>
      </c>
      <c r="R75" s="12">
        <v>3</v>
      </c>
      <c r="S75" s="12">
        <v>3</v>
      </c>
    </row>
    <row r="76" spans="1:19" x14ac:dyDescent="0.2">
      <c r="A76" s="12" t="s">
        <v>27</v>
      </c>
      <c r="B76" s="12">
        <v>876</v>
      </c>
      <c r="C76" s="12">
        <v>469</v>
      </c>
      <c r="D76" s="12">
        <v>407</v>
      </c>
      <c r="E76" s="12">
        <v>87</v>
      </c>
      <c r="F76" s="12">
        <v>54</v>
      </c>
      <c r="G76" s="12">
        <v>33</v>
      </c>
      <c r="H76" s="12">
        <v>787</v>
      </c>
      <c r="I76" s="12">
        <v>425</v>
      </c>
      <c r="J76" s="12">
        <v>362</v>
      </c>
      <c r="K76" s="12">
        <v>77</v>
      </c>
      <c r="L76" s="12">
        <v>49</v>
      </c>
      <c r="M76" s="12">
        <v>28</v>
      </c>
      <c r="N76" s="12">
        <v>48</v>
      </c>
      <c r="O76" s="12">
        <v>27</v>
      </c>
      <c r="P76" s="12">
        <v>21</v>
      </c>
      <c r="Q76" s="12">
        <v>5</v>
      </c>
      <c r="R76" s="12">
        <v>3</v>
      </c>
      <c r="S76" s="12">
        <v>2</v>
      </c>
    </row>
    <row r="77" spans="1:19" x14ac:dyDescent="0.2">
      <c r="A77" s="12" t="s">
        <v>28</v>
      </c>
      <c r="B77" s="12">
        <v>735</v>
      </c>
      <c r="C77" s="12">
        <v>378</v>
      </c>
      <c r="D77" s="12">
        <v>357</v>
      </c>
      <c r="E77" s="12">
        <v>47</v>
      </c>
      <c r="F77" s="12">
        <v>34</v>
      </c>
      <c r="G77" s="12">
        <v>13</v>
      </c>
      <c r="H77" s="12">
        <v>651</v>
      </c>
      <c r="I77" s="12">
        <v>328</v>
      </c>
      <c r="J77" s="12">
        <v>323</v>
      </c>
      <c r="K77" s="12">
        <v>38</v>
      </c>
      <c r="L77" s="12">
        <v>27</v>
      </c>
      <c r="M77" s="12">
        <v>11</v>
      </c>
      <c r="N77" s="12">
        <v>31</v>
      </c>
      <c r="O77" s="12">
        <v>19</v>
      </c>
      <c r="P77" s="12">
        <v>12</v>
      </c>
      <c r="Q77" s="12">
        <v>3</v>
      </c>
      <c r="R77" s="12">
        <v>1</v>
      </c>
      <c r="S77" s="12">
        <v>2</v>
      </c>
    </row>
    <row r="78" spans="1:19" x14ac:dyDescent="0.2">
      <c r="A78" s="12" t="s">
        <v>29</v>
      </c>
      <c r="B78" s="12">
        <v>647</v>
      </c>
      <c r="C78" s="12">
        <v>344</v>
      </c>
      <c r="D78" s="12">
        <v>303</v>
      </c>
      <c r="E78" s="12">
        <v>52</v>
      </c>
      <c r="F78" s="12">
        <v>34</v>
      </c>
      <c r="G78" s="12">
        <v>18</v>
      </c>
      <c r="H78" s="12">
        <v>577</v>
      </c>
      <c r="I78" s="12">
        <v>305</v>
      </c>
      <c r="J78" s="12">
        <v>272</v>
      </c>
      <c r="K78" s="12">
        <v>42</v>
      </c>
      <c r="L78" s="12">
        <v>28</v>
      </c>
      <c r="M78" s="12">
        <v>14</v>
      </c>
      <c r="N78" s="12">
        <v>36</v>
      </c>
      <c r="O78" s="12">
        <v>25</v>
      </c>
      <c r="P78" s="12">
        <v>11</v>
      </c>
      <c r="Q78" s="12">
        <v>5</v>
      </c>
      <c r="R78" s="12">
        <v>4</v>
      </c>
      <c r="S78" s="12">
        <v>1</v>
      </c>
    </row>
    <row r="79" spans="1:19" x14ac:dyDescent="0.2">
      <c r="A79" s="12" t="s">
        <v>30</v>
      </c>
      <c r="B79" s="12">
        <v>591</v>
      </c>
      <c r="C79" s="12">
        <v>296</v>
      </c>
      <c r="D79" s="12">
        <v>295</v>
      </c>
      <c r="E79" s="12">
        <v>29</v>
      </c>
      <c r="F79" s="12">
        <v>16</v>
      </c>
      <c r="G79" s="12">
        <v>13</v>
      </c>
      <c r="H79" s="12">
        <v>528</v>
      </c>
      <c r="I79" s="12">
        <v>260</v>
      </c>
      <c r="J79" s="12">
        <v>268</v>
      </c>
      <c r="K79" s="12">
        <v>26</v>
      </c>
      <c r="L79" s="12">
        <v>14</v>
      </c>
      <c r="M79" s="12">
        <v>12</v>
      </c>
      <c r="N79" s="12">
        <v>25</v>
      </c>
      <c r="O79" s="12">
        <v>15</v>
      </c>
      <c r="P79" s="12">
        <v>10</v>
      </c>
      <c r="Q79" s="12">
        <v>0</v>
      </c>
      <c r="R79" s="12">
        <v>0</v>
      </c>
      <c r="S79" s="12">
        <v>0</v>
      </c>
    </row>
    <row r="80" spans="1:19" x14ac:dyDescent="0.2">
      <c r="A80" s="12" t="s">
        <v>51</v>
      </c>
    </row>
    <row r="81" spans="1:19" x14ac:dyDescent="0.2">
      <c r="A81" s="12" t="s">
        <v>44</v>
      </c>
    </row>
    <row r="82" spans="1:19" x14ac:dyDescent="0.2">
      <c r="A82" s="12" t="s">
        <v>2</v>
      </c>
      <c r="B82" s="12">
        <v>41120</v>
      </c>
      <c r="C82" s="12">
        <v>20792</v>
      </c>
      <c r="D82" s="12">
        <v>20328</v>
      </c>
      <c r="E82" s="12">
        <v>12957</v>
      </c>
      <c r="F82" s="12">
        <v>7651</v>
      </c>
      <c r="G82" s="12">
        <v>5306</v>
      </c>
      <c r="H82" s="12">
        <v>10141</v>
      </c>
      <c r="I82" s="12">
        <v>5496</v>
      </c>
      <c r="J82" s="12">
        <v>4645</v>
      </c>
      <c r="K82" s="12">
        <v>4272</v>
      </c>
      <c r="L82" s="12">
        <v>2720</v>
      </c>
      <c r="M82" s="12">
        <v>1552</v>
      </c>
      <c r="N82" s="12">
        <v>30342</v>
      </c>
      <c r="O82" s="12">
        <v>14968</v>
      </c>
      <c r="P82" s="12">
        <v>15374</v>
      </c>
      <c r="Q82" s="12">
        <v>8415</v>
      </c>
      <c r="R82" s="12">
        <v>4781</v>
      </c>
      <c r="S82" s="12">
        <v>3634</v>
      </c>
    </row>
    <row r="83" spans="1:19" x14ac:dyDescent="0.2">
      <c r="A83" s="12" t="s">
        <v>23</v>
      </c>
      <c r="B83" s="12">
        <v>8772</v>
      </c>
      <c r="C83" s="12">
        <v>4475</v>
      </c>
      <c r="D83" s="12">
        <v>4297</v>
      </c>
      <c r="E83" s="12">
        <v>7719</v>
      </c>
      <c r="F83" s="12">
        <v>4292</v>
      </c>
      <c r="G83" s="12">
        <v>3427</v>
      </c>
      <c r="H83" s="12">
        <v>2055</v>
      </c>
      <c r="I83" s="12">
        <v>1143</v>
      </c>
      <c r="J83" s="12">
        <v>912</v>
      </c>
      <c r="K83" s="12">
        <v>1928</v>
      </c>
      <c r="L83" s="12">
        <v>1122</v>
      </c>
      <c r="M83" s="12">
        <v>806</v>
      </c>
      <c r="N83" s="12">
        <v>6568</v>
      </c>
      <c r="O83" s="12">
        <v>3264</v>
      </c>
      <c r="P83" s="12">
        <v>3304</v>
      </c>
      <c r="Q83" s="12">
        <v>5654</v>
      </c>
      <c r="R83" s="12">
        <v>3103</v>
      </c>
      <c r="S83" s="12">
        <v>2551</v>
      </c>
    </row>
    <row r="84" spans="1:19" x14ac:dyDescent="0.2">
      <c r="A84" s="12" t="s">
        <v>24</v>
      </c>
      <c r="B84" s="12">
        <v>8056</v>
      </c>
      <c r="C84" s="12">
        <v>4091</v>
      </c>
      <c r="D84" s="12">
        <v>3965</v>
      </c>
      <c r="E84" s="12">
        <v>3530</v>
      </c>
      <c r="F84" s="12">
        <v>2301</v>
      </c>
      <c r="G84" s="12">
        <v>1229</v>
      </c>
      <c r="H84" s="12">
        <v>1998</v>
      </c>
      <c r="I84" s="12">
        <v>1120</v>
      </c>
      <c r="J84" s="12">
        <v>878</v>
      </c>
      <c r="K84" s="12">
        <v>1326</v>
      </c>
      <c r="L84" s="12">
        <v>910</v>
      </c>
      <c r="M84" s="12">
        <v>416</v>
      </c>
      <c r="N84" s="12">
        <v>5953</v>
      </c>
      <c r="O84" s="12">
        <v>2919</v>
      </c>
      <c r="P84" s="12">
        <v>3034</v>
      </c>
      <c r="Q84" s="12">
        <v>2138</v>
      </c>
      <c r="R84" s="12">
        <v>1350</v>
      </c>
      <c r="S84" s="12">
        <v>788</v>
      </c>
    </row>
    <row r="85" spans="1:19" x14ac:dyDescent="0.2">
      <c r="A85" s="12" t="s">
        <v>25</v>
      </c>
      <c r="B85" s="12">
        <v>6672</v>
      </c>
      <c r="C85" s="12">
        <v>3399</v>
      </c>
      <c r="D85" s="12">
        <v>3273</v>
      </c>
      <c r="E85" s="12">
        <v>997</v>
      </c>
      <c r="F85" s="12">
        <v>643</v>
      </c>
      <c r="G85" s="12">
        <v>354</v>
      </c>
      <c r="H85" s="12">
        <v>1624</v>
      </c>
      <c r="I85" s="12">
        <v>919</v>
      </c>
      <c r="J85" s="12">
        <v>705</v>
      </c>
      <c r="K85" s="12">
        <v>550</v>
      </c>
      <c r="L85" s="12">
        <v>396</v>
      </c>
      <c r="M85" s="12">
        <v>154</v>
      </c>
      <c r="N85" s="12">
        <v>4954</v>
      </c>
      <c r="O85" s="12">
        <v>2420</v>
      </c>
      <c r="P85" s="12">
        <v>2534</v>
      </c>
      <c r="Q85" s="12">
        <v>413</v>
      </c>
      <c r="R85" s="12">
        <v>223</v>
      </c>
      <c r="S85" s="12">
        <v>190</v>
      </c>
    </row>
    <row r="86" spans="1:19" x14ac:dyDescent="0.2">
      <c r="A86" s="12" t="s">
        <v>26</v>
      </c>
      <c r="B86" s="12">
        <v>5017</v>
      </c>
      <c r="C86" s="12">
        <v>2556</v>
      </c>
      <c r="D86" s="12">
        <v>2461</v>
      </c>
      <c r="E86" s="12">
        <v>343</v>
      </c>
      <c r="F86" s="12">
        <v>211</v>
      </c>
      <c r="G86" s="12">
        <v>132</v>
      </c>
      <c r="H86" s="12">
        <v>1278</v>
      </c>
      <c r="I86" s="12">
        <v>707</v>
      </c>
      <c r="J86" s="12">
        <v>571</v>
      </c>
      <c r="K86" s="12">
        <v>230</v>
      </c>
      <c r="L86" s="12">
        <v>156</v>
      </c>
      <c r="M86" s="12">
        <v>74</v>
      </c>
      <c r="N86" s="12">
        <v>3672</v>
      </c>
      <c r="O86" s="12">
        <v>1821</v>
      </c>
      <c r="P86" s="12">
        <v>1851</v>
      </c>
      <c r="Q86" s="12">
        <v>104</v>
      </c>
      <c r="R86" s="12">
        <v>52</v>
      </c>
      <c r="S86" s="12">
        <v>52</v>
      </c>
    </row>
    <row r="87" spans="1:19" x14ac:dyDescent="0.2">
      <c r="A87" s="12" t="s">
        <v>27</v>
      </c>
      <c r="B87" s="12">
        <v>4075</v>
      </c>
      <c r="C87" s="12">
        <v>2026</v>
      </c>
      <c r="D87" s="12">
        <v>2049</v>
      </c>
      <c r="E87" s="12">
        <v>150</v>
      </c>
      <c r="F87" s="12">
        <v>86</v>
      </c>
      <c r="G87" s="12">
        <v>64</v>
      </c>
      <c r="H87" s="12">
        <v>970</v>
      </c>
      <c r="I87" s="12">
        <v>492</v>
      </c>
      <c r="J87" s="12">
        <v>478</v>
      </c>
      <c r="K87" s="12">
        <v>90</v>
      </c>
      <c r="L87" s="12">
        <v>55</v>
      </c>
      <c r="M87" s="12">
        <v>35</v>
      </c>
      <c r="N87" s="12">
        <v>3026</v>
      </c>
      <c r="O87" s="12">
        <v>1489</v>
      </c>
      <c r="P87" s="12">
        <v>1537</v>
      </c>
      <c r="Q87" s="12">
        <v>46</v>
      </c>
      <c r="R87" s="12">
        <v>22</v>
      </c>
      <c r="S87" s="12">
        <v>24</v>
      </c>
    </row>
    <row r="88" spans="1:19" x14ac:dyDescent="0.2">
      <c r="A88" s="12" t="s">
        <v>28</v>
      </c>
      <c r="B88" s="12">
        <v>3432</v>
      </c>
      <c r="C88" s="12">
        <v>1701</v>
      </c>
      <c r="D88" s="12">
        <v>1731</v>
      </c>
      <c r="E88" s="12">
        <v>98</v>
      </c>
      <c r="F88" s="12">
        <v>59</v>
      </c>
      <c r="G88" s="12">
        <v>39</v>
      </c>
      <c r="H88" s="12">
        <v>827</v>
      </c>
      <c r="I88" s="12">
        <v>408</v>
      </c>
      <c r="J88" s="12">
        <v>419</v>
      </c>
      <c r="K88" s="12">
        <v>63</v>
      </c>
      <c r="L88" s="12">
        <v>37</v>
      </c>
      <c r="M88" s="12">
        <v>26</v>
      </c>
      <c r="N88" s="12">
        <v>2548</v>
      </c>
      <c r="O88" s="12">
        <v>1260</v>
      </c>
      <c r="P88" s="12">
        <v>1288</v>
      </c>
      <c r="Q88" s="12">
        <v>31</v>
      </c>
      <c r="R88" s="12">
        <v>19</v>
      </c>
      <c r="S88" s="12">
        <v>12</v>
      </c>
    </row>
    <row r="89" spans="1:19" x14ac:dyDescent="0.2">
      <c r="A89" s="12" t="s">
        <v>29</v>
      </c>
      <c r="B89" s="12">
        <v>2866</v>
      </c>
      <c r="C89" s="12">
        <v>1427</v>
      </c>
      <c r="D89" s="12">
        <v>1439</v>
      </c>
      <c r="E89" s="12">
        <v>62</v>
      </c>
      <c r="F89" s="12">
        <v>32</v>
      </c>
      <c r="G89" s="12">
        <v>30</v>
      </c>
      <c r="H89" s="12">
        <v>738</v>
      </c>
      <c r="I89" s="12">
        <v>369</v>
      </c>
      <c r="J89" s="12">
        <v>369</v>
      </c>
      <c r="K89" s="12">
        <v>42</v>
      </c>
      <c r="L89" s="12">
        <v>25</v>
      </c>
      <c r="M89" s="12">
        <v>17</v>
      </c>
      <c r="N89" s="12">
        <v>2081</v>
      </c>
      <c r="O89" s="12">
        <v>1039</v>
      </c>
      <c r="P89" s="12">
        <v>1042</v>
      </c>
      <c r="Q89" s="12">
        <v>15</v>
      </c>
      <c r="R89" s="12">
        <v>5</v>
      </c>
      <c r="S89" s="12">
        <v>10</v>
      </c>
    </row>
    <row r="90" spans="1:19" x14ac:dyDescent="0.2">
      <c r="A90" s="12" t="s">
        <v>30</v>
      </c>
      <c r="B90" s="12">
        <v>2230</v>
      </c>
      <c r="C90" s="12">
        <v>1117</v>
      </c>
      <c r="D90" s="12">
        <v>1113</v>
      </c>
      <c r="E90" s="12">
        <v>58</v>
      </c>
      <c r="F90" s="12">
        <v>27</v>
      </c>
      <c r="G90" s="12">
        <v>31</v>
      </c>
      <c r="H90" s="12">
        <v>651</v>
      </c>
      <c r="I90" s="12">
        <v>338</v>
      </c>
      <c r="J90" s="12">
        <v>313</v>
      </c>
      <c r="K90" s="12">
        <v>43</v>
      </c>
      <c r="L90" s="12">
        <v>19</v>
      </c>
      <c r="M90" s="12">
        <v>24</v>
      </c>
      <c r="N90" s="12">
        <v>1540</v>
      </c>
      <c r="O90" s="12">
        <v>756</v>
      </c>
      <c r="P90" s="12">
        <v>784</v>
      </c>
      <c r="Q90" s="12">
        <v>14</v>
      </c>
      <c r="R90" s="12">
        <v>7</v>
      </c>
      <c r="S90" s="12">
        <v>7</v>
      </c>
    </row>
    <row r="91" spans="1:19" x14ac:dyDescent="0.2">
      <c r="A91" s="12" t="s">
        <v>52</v>
      </c>
    </row>
    <row r="92" spans="1:19" x14ac:dyDescent="0.2">
      <c r="A92" s="12" t="s">
        <v>44</v>
      </c>
    </row>
    <row r="93" spans="1:19" x14ac:dyDescent="0.2">
      <c r="A93" s="12" t="s">
        <v>2</v>
      </c>
      <c r="B93" s="12">
        <v>29620</v>
      </c>
      <c r="C93" s="12">
        <v>14980</v>
      </c>
      <c r="D93" s="12">
        <v>14640</v>
      </c>
      <c r="E93" s="12">
        <v>10174</v>
      </c>
      <c r="F93" s="12">
        <v>5878</v>
      </c>
      <c r="G93" s="12">
        <v>4296</v>
      </c>
      <c r="H93" s="12">
        <v>13456</v>
      </c>
      <c r="I93" s="12">
        <v>6846</v>
      </c>
      <c r="J93" s="12">
        <v>6610</v>
      </c>
      <c r="K93" s="12">
        <v>5227</v>
      </c>
      <c r="L93" s="12">
        <v>2994</v>
      </c>
      <c r="M93" s="12">
        <v>2233</v>
      </c>
      <c r="N93" s="12">
        <v>15786</v>
      </c>
      <c r="O93" s="12">
        <v>7947</v>
      </c>
      <c r="P93" s="12">
        <v>7839</v>
      </c>
      <c r="Q93" s="12">
        <v>4810</v>
      </c>
      <c r="R93" s="12">
        <v>2814</v>
      </c>
      <c r="S93" s="12">
        <v>1996</v>
      </c>
    </row>
    <row r="94" spans="1:19" x14ac:dyDescent="0.2">
      <c r="A94" s="12" t="s">
        <v>23</v>
      </c>
      <c r="B94" s="12">
        <v>5503</v>
      </c>
      <c r="C94" s="12">
        <v>2777</v>
      </c>
      <c r="D94" s="12">
        <v>2726</v>
      </c>
      <c r="E94" s="12">
        <v>5090</v>
      </c>
      <c r="F94" s="12">
        <v>2715</v>
      </c>
      <c r="G94" s="12">
        <v>2375</v>
      </c>
      <c r="H94" s="12">
        <v>2438</v>
      </c>
      <c r="I94" s="12">
        <v>1251</v>
      </c>
      <c r="J94" s="12">
        <v>1187</v>
      </c>
      <c r="K94" s="12">
        <v>2314</v>
      </c>
      <c r="L94" s="12">
        <v>1227</v>
      </c>
      <c r="M94" s="12">
        <v>1087</v>
      </c>
      <c r="N94" s="12">
        <v>3024</v>
      </c>
      <c r="O94" s="12">
        <v>1512</v>
      </c>
      <c r="P94" s="12">
        <v>1512</v>
      </c>
      <c r="Q94" s="12">
        <v>2737</v>
      </c>
      <c r="R94" s="12">
        <v>1474</v>
      </c>
      <c r="S94" s="12">
        <v>1263</v>
      </c>
    </row>
    <row r="95" spans="1:19" x14ac:dyDescent="0.2">
      <c r="A95" s="12" t="s">
        <v>24</v>
      </c>
      <c r="B95" s="12">
        <v>5693</v>
      </c>
      <c r="C95" s="12">
        <v>2855</v>
      </c>
      <c r="D95" s="12">
        <v>2838</v>
      </c>
      <c r="E95" s="12">
        <v>3163</v>
      </c>
      <c r="F95" s="12">
        <v>2000</v>
      </c>
      <c r="G95" s="12">
        <v>1163</v>
      </c>
      <c r="H95" s="12">
        <v>2552</v>
      </c>
      <c r="I95" s="12">
        <v>1256</v>
      </c>
      <c r="J95" s="12">
        <v>1296</v>
      </c>
      <c r="K95" s="12">
        <v>1604</v>
      </c>
      <c r="L95" s="12">
        <v>951</v>
      </c>
      <c r="M95" s="12">
        <v>653</v>
      </c>
      <c r="N95" s="12">
        <v>3068</v>
      </c>
      <c r="O95" s="12">
        <v>1564</v>
      </c>
      <c r="P95" s="12">
        <v>1504</v>
      </c>
      <c r="Q95" s="12">
        <v>1504</v>
      </c>
      <c r="R95" s="12">
        <v>1018</v>
      </c>
      <c r="S95" s="12">
        <v>486</v>
      </c>
    </row>
    <row r="96" spans="1:19" x14ac:dyDescent="0.2">
      <c r="A96" s="12" t="s">
        <v>25</v>
      </c>
      <c r="B96" s="12">
        <v>4680</v>
      </c>
      <c r="C96" s="12">
        <v>2393</v>
      </c>
      <c r="D96" s="12">
        <v>2287</v>
      </c>
      <c r="E96" s="12">
        <v>1045</v>
      </c>
      <c r="F96" s="12">
        <v>648</v>
      </c>
      <c r="G96" s="12">
        <v>397</v>
      </c>
      <c r="H96" s="12">
        <v>2067</v>
      </c>
      <c r="I96" s="12">
        <v>1054</v>
      </c>
      <c r="J96" s="12">
        <v>1013</v>
      </c>
      <c r="K96" s="12">
        <v>669</v>
      </c>
      <c r="L96" s="12">
        <v>426</v>
      </c>
      <c r="M96" s="12">
        <v>243</v>
      </c>
      <c r="N96" s="12">
        <v>2547</v>
      </c>
      <c r="O96" s="12">
        <v>1309</v>
      </c>
      <c r="P96" s="12">
        <v>1238</v>
      </c>
      <c r="Q96" s="12">
        <v>362</v>
      </c>
      <c r="R96" s="12">
        <v>216</v>
      </c>
      <c r="S96" s="12">
        <v>146</v>
      </c>
    </row>
    <row r="97" spans="1:19" x14ac:dyDescent="0.2">
      <c r="A97" s="12" t="s">
        <v>26</v>
      </c>
      <c r="B97" s="12">
        <v>3723</v>
      </c>
      <c r="C97" s="12">
        <v>1829</v>
      </c>
      <c r="D97" s="12">
        <v>1894</v>
      </c>
      <c r="E97" s="12">
        <v>385</v>
      </c>
      <c r="F97" s="12">
        <v>225</v>
      </c>
      <c r="G97" s="12">
        <v>160</v>
      </c>
      <c r="H97" s="12">
        <v>1634</v>
      </c>
      <c r="I97" s="12">
        <v>817</v>
      </c>
      <c r="J97" s="12">
        <v>817</v>
      </c>
      <c r="K97" s="12">
        <v>270</v>
      </c>
      <c r="L97" s="12">
        <v>164</v>
      </c>
      <c r="M97" s="12">
        <v>106</v>
      </c>
      <c r="N97" s="12">
        <v>2026</v>
      </c>
      <c r="O97" s="12">
        <v>974</v>
      </c>
      <c r="P97" s="12">
        <v>1052</v>
      </c>
      <c r="Q97" s="12">
        <v>102</v>
      </c>
      <c r="R97" s="12">
        <v>51</v>
      </c>
      <c r="S97" s="12">
        <v>51</v>
      </c>
    </row>
    <row r="98" spans="1:19" x14ac:dyDescent="0.2">
      <c r="A98" s="12" t="s">
        <v>27</v>
      </c>
      <c r="B98" s="12">
        <v>3227</v>
      </c>
      <c r="C98" s="12">
        <v>1634</v>
      </c>
      <c r="D98" s="12">
        <v>1593</v>
      </c>
      <c r="E98" s="12">
        <v>218</v>
      </c>
      <c r="F98" s="12">
        <v>129</v>
      </c>
      <c r="G98" s="12">
        <v>89</v>
      </c>
      <c r="H98" s="12">
        <v>1544</v>
      </c>
      <c r="I98" s="12">
        <v>773</v>
      </c>
      <c r="J98" s="12">
        <v>771</v>
      </c>
      <c r="K98" s="12">
        <v>158</v>
      </c>
      <c r="L98" s="12">
        <v>99</v>
      </c>
      <c r="M98" s="12">
        <v>59</v>
      </c>
      <c r="N98" s="12">
        <v>1645</v>
      </c>
      <c r="O98" s="12">
        <v>842</v>
      </c>
      <c r="P98" s="12">
        <v>803</v>
      </c>
      <c r="Q98" s="12">
        <v>52</v>
      </c>
      <c r="R98" s="12">
        <v>26</v>
      </c>
      <c r="S98" s="12">
        <v>26</v>
      </c>
    </row>
    <row r="99" spans="1:19" x14ac:dyDescent="0.2">
      <c r="A99" s="12" t="s">
        <v>28</v>
      </c>
      <c r="B99" s="12">
        <v>2736</v>
      </c>
      <c r="C99" s="12">
        <v>1387</v>
      </c>
      <c r="D99" s="12">
        <v>1349</v>
      </c>
      <c r="E99" s="12">
        <v>129</v>
      </c>
      <c r="F99" s="12">
        <v>84</v>
      </c>
      <c r="G99" s="12">
        <v>45</v>
      </c>
      <c r="H99" s="12">
        <v>1278</v>
      </c>
      <c r="I99" s="12">
        <v>656</v>
      </c>
      <c r="J99" s="12">
        <v>622</v>
      </c>
      <c r="K99" s="12">
        <v>104</v>
      </c>
      <c r="L99" s="12">
        <v>67</v>
      </c>
      <c r="M99" s="12">
        <v>37</v>
      </c>
      <c r="N99" s="12">
        <v>1426</v>
      </c>
      <c r="O99" s="12">
        <v>713</v>
      </c>
      <c r="P99" s="12">
        <v>713</v>
      </c>
      <c r="Q99" s="12">
        <v>24</v>
      </c>
      <c r="R99" s="12">
        <v>16</v>
      </c>
      <c r="S99" s="12">
        <v>8</v>
      </c>
    </row>
    <row r="100" spans="1:19" x14ac:dyDescent="0.2">
      <c r="A100" s="12" t="s">
        <v>29</v>
      </c>
      <c r="B100" s="12">
        <v>2303</v>
      </c>
      <c r="C100" s="12">
        <v>1179</v>
      </c>
      <c r="D100" s="12">
        <v>1124</v>
      </c>
      <c r="E100" s="12">
        <v>85</v>
      </c>
      <c r="F100" s="12">
        <v>47</v>
      </c>
      <c r="G100" s="12">
        <v>38</v>
      </c>
      <c r="H100" s="12">
        <v>1093</v>
      </c>
      <c r="I100" s="12">
        <v>583</v>
      </c>
      <c r="J100" s="12">
        <v>510</v>
      </c>
      <c r="K100" s="12">
        <v>61</v>
      </c>
      <c r="L100" s="12">
        <v>37</v>
      </c>
      <c r="M100" s="12">
        <v>24</v>
      </c>
      <c r="N100" s="12">
        <v>1176</v>
      </c>
      <c r="O100" s="12">
        <v>581</v>
      </c>
      <c r="P100" s="12">
        <v>595</v>
      </c>
      <c r="Q100" s="12">
        <v>20</v>
      </c>
      <c r="R100" s="12">
        <v>8</v>
      </c>
      <c r="S100" s="12">
        <v>12</v>
      </c>
    </row>
    <row r="101" spans="1:19" x14ac:dyDescent="0.2">
      <c r="A101" s="12" t="s">
        <v>30</v>
      </c>
      <c r="B101" s="12">
        <v>1755</v>
      </c>
      <c r="C101" s="12">
        <v>926</v>
      </c>
      <c r="D101" s="12">
        <v>829</v>
      </c>
      <c r="E101" s="12">
        <v>59</v>
      </c>
      <c r="F101" s="12">
        <v>30</v>
      </c>
      <c r="G101" s="12">
        <v>29</v>
      </c>
      <c r="H101" s="12">
        <v>850</v>
      </c>
      <c r="I101" s="12">
        <v>456</v>
      </c>
      <c r="J101" s="12">
        <v>394</v>
      </c>
      <c r="K101" s="12">
        <v>47</v>
      </c>
      <c r="L101" s="12">
        <v>23</v>
      </c>
      <c r="M101" s="12">
        <v>24</v>
      </c>
      <c r="N101" s="12">
        <v>874</v>
      </c>
      <c r="O101" s="12">
        <v>452</v>
      </c>
      <c r="P101" s="12">
        <v>422</v>
      </c>
      <c r="Q101" s="12">
        <v>9</v>
      </c>
      <c r="R101" s="12">
        <v>5</v>
      </c>
      <c r="S101" s="12">
        <v>4</v>
      </c>
    </row>
    <row r="102" spans="1:19" x14ac:dyDescent="0.2">
      <c r="A102" s="12" t="s">
        <v>53</v>
      </c>
    </row>
    <row r="103" spans="1:19" x14ac:dyDescent="0.2">
      <c r="A103" s="12" t="s">
        <v>44</v>
      </c>
    </row>
    <row r="104" spans="1:19" x14ac:dyDescent="0.2">
      <c r="A104" s="12" t="s">
        <v>2</v>
      </c>
      <c r="B104" s="12">
        <v>54899</v>
      </c>
      <c r="C104" s="12">
        <v>27358</v>
      </c>
      <c r="D104" s="12">
        <v>27541</v>
      </c>
      <c r="E104" s="12">
        <v>19202</v>
      </c>
      <c r="F104" s="12">
        <v>10983</v>
      </c>
      <c r="G104" s="12">
        <v>8219</v>
      </c>
      <c r="H104" s="12">
        <v>26425</v>
      </c>
      <c r="I104" s="12">
        <v>13012</v>
      </c>
      <c r="J104" s="12">
        <v>13413</v>
      </c>
      <c r="K104" s="12">
        <v>10272</v>
      </c>
      <c r="L104" s="12">
        <v>5759</v>
      </c>
      <c r="M104" s="12">
        <v>4513</v>
      </c>
      <c r="N104" s="12">
        <v>25459</v>
      </c>
      <c r="O104" s="12">
        <v>12799</v>
      </c>
      <c r="P104" s="12">
        <v>12660</v>
      </c>
      <c r="Q104" s="12">
        <v>7760</v>
      </c>
      <c r="R104" s="12">
        <v>4565</v>
      </c>
      <c r="S104" s="12">
        <v>3195</v>
      </c>
    </row>
    <row r="105" spans="1:19" x14ac:dyDescent="0.2">
      <c r="A105" s="12" t="s">
        <v>23</v>
      </c>
      <c r="B105" s="12">
        <v>10542</v>
      </c>
      <c r="C105" s="12">
        <v>5393</v>
      </c>
      <c r="D105" s="12">
        <v>5149</v>
      </c>
      <c r="E105" s="12">
        <v>9892</v>
      </c>
      <c r="F105" s="12">
        <v>5302</v>
      </c>
      <c r="G105" s="12">
        <v>4590</v>
      </c>
      <c r="H105" s="12">
        <v>5484</v>
      </c>
      <c r="I105" s="12">
        <v>2776</v>
      </c>
      <c r="J105" s="12">
        <v>2708</v>
      </c>
      <c r="K105" s="12">
        <v>5186</v>
      </c>
      <c r="L105" s="12">
        <v>2737</v>
      </c>
      <c r="M105" s="12">
        <v>2449</v>
      </c>
      <c r="N105" s="12">
        <v>4439</v>
      </c>
      <c r="O105" s="12">
        <v>2285</v>
      </c>
      <c r="P105" s="12">
        <v>2154</v>
      </c>
      <c r="Q105" s="12">
        <v>4120</v>
      </c>
      <c r="R105" s="12">
        <v>2240</v>
      </c>
      <c r="S105" s="12">
        <v>1880</v>
      </c>
    </row>
    <row r="106" spans="1:19" x14ac:dyDescent="0.2">
      <c r="A106" s="12" t="s">
        <v>24</v>
      </c>
      <c r="B106" s="12">
        <v>10206</v>
      </c>
      <c r="C106" s="12">
        <v>4943</v>
      </c>
      <c r="D106" s="12">
        <v>5263</v>
      </c>
      <c r="E106" s="12">
        <v>5972</v>
      </c>
      <c r="F106" s="12">
        <v>3667</v>
      </c>
      <c r="G106" s="12">
        <v>2305</v>
      </c>
      <c r="H106" s="12">
        <v>5032</v>
      </c>
      <c r="I106" s="12">
        <v>2401</v>
      </c>
      <c r="J106" s="12">
        <v>2631</v>
      </c>
      <c r="K106" s="12">
        <v>3174</v>
      </c>
      <c r="L106" s="12">
        <v>1873</v>
      </c>
      <c r="M106" s="12">
        <v>1301</v>
      </c>
      <c r="N106" s="12">
        <v>4632</v>
      </c>
      <c r="O106" s="12">
        <v>2267</v>
      </c>
      <c r="P106" s="12">
        <v>2365</v>
      </c>
      <c r="Q106" s="12">
        <v>2463</v>
      </c>
      <c r="R106" s="12">
        <v>1599</v>
      </c>
      <c r="S106" s="12">
        <v>864</v>
      </c>
    </row>
    <row r="107" spans="1:19" x14ac:dyDescent="0.2">
      <c r="A107" s="12" t="s">
        <v>25</v>
      </c>
      <c r="B107" s="12">
        <v>8913</v>
      </c>
      <c r="C107" s="12">
        <v>4381</v>
      </c>
      <c r="D107" s="12">
        <v>4532</v>
      </c>
      <c r="E107" s="12">
        <v>1920</v>
      </c>
      <c r="F107" s="12">
        <v>1223</v>
      </c>
      <c r="G107" s="12">
        <v>697</v>
      </c>
      <c r="H107" s="12">
        <v>3996</v>
      </c>
      <c r="I107" s="12">
        <v>1948</v>
      </c>
      <c r="J107" s="12">
        <v>2048</v>
      </c>
      <c r="K107" s="12">
        <v>1014</v>
      </c>
      <c r="L107" s="12">
        <v>633</v>
      </c>
      <c r="M107" s="12">
        <v>381</v>
      </c>
      <c r="N107" s="12">
        <v>4444</v>
      </c>
      <c r="O107" s="12">
        <v>2208</v>
      </c>
      <c r="P107" s="12">
        <v>2236</v>
      </c>
      <c r="Q107" s="12">
        <v>768</v>
      </c>
      <c r="R107" s="12">
        <v>515</v>
      </c>
      <c r="S107" s="12">
        <v>253</v>
      </c>
    </row>
    <row r="108" spans="1:19" x14ac:dyDescent="0.2">
      <c r="A108" s="12" t="s">
        <v>26</v>
      </c>
      <c r="B108" s="12">
        <v>7405</v>
      </c>
      <c r="C108" s="12">
        <v>3641</v>
      </c>
      <c r="D108" s="12">
        <v>3764</v>
      </c>
      <c r="E108" s="12">
        <v>644</v>
      </c>
      <c r="F108" s="12">
        <v>366</v>
      </c>
      <c r="G108" s="12">
        <v>278</v>
      </c>
      <c r="H108" s="12">
        <v>3319</v>
      </c>
      <c r="I108" s="12">
        <v>1593</v>
      </c>
      <c r="J108" s="12">
        <v>1726</v>
      </c>
      <c r="K108" s="12">
        <v>396</v>
      </c>
      <c r="L108" s="12">
        <v>232</v>
      </c>
      <c r="M108" s="12">
        <v>164</v>
      </c>
      <c r="N108" s="12">
        <v>3715</v>
      </c>
      <c r="O108" s="12">
        <v>1861</v>
      </c>
      <c r="P108" s="12">
        <v>1854</v>
      </c>
      <c r="Q108" s="12">
        <v>204</v>
      </c>
      <c r="R108" s="12">
        <v>106</v>
      </c>
      <c r="S108" s="12">
        <v>98</v>
      </c>
    </row>
    <row r="109" spans="1:19" x14ac:dyDescent="0.2">
      <c r="A109" s="12" t="s">
        <v>27</v>
      </c>
      <c r="B109" s="12">
        <v>6323</v>
      </c>
      <c r="C109" s="12">
        <v>3209</v>
      </c>
      <c r="D109" s="12">
        <v>3114</v>
      </c>
      <c r="E109" s="12">
        <v>337</v>
      </c>
      <c r="F109" s="12">
        <v>191</v>
      </c>
      <c r="G109" s="12">
        <v>146</v>
      </c>
      <c r="H109" s="12">
        <v>2888</v>
      </c>
      <c r="I109" s="12">
        <v>1474</v>
      </c>
      <c r="J109" s="12">
        <v>1414</v>
      </c>
      <c r="K109" s="12">
        <v>205</v>
      </c>
      <c r="L109" s="12">
        <v>127</v>
      </c>
      <c r="M109" s="12">
        <v>78</v>
      </c>
      <c r="N109" s="12">
        <v>3082</v>
      </c>
      <c r="O109" s="12">
        <v>1565</v>
      </c>
      <c r="P109" s="12">
        <v>1517</v>
      </c>
      <c r="Q109" s="12">
        <v>101</v>
      </c>
      <c r="R109" s="12">
        <v>47</v>
      </c>
      <c r="S109" s="12">
        <v>54</v>
      </c>
    </row>
    <row r="110" spans="1:19" x14ac:dyDescent="0.2">
      <c r="A110" s="12" t="s">
        <v>28</v>
      </c>
      <c r="B110" s="12">
        <v>4829</v>
      </c>
      <c r="C110" s="12">
        <v>2472</v>
      </c>
      <c r="D110" s="12">
        <v>2357</v>
      </c>
      <c r="E110" s="12">
        <v>211</v>
      </c>
      <c r="F110" s="12">
        <v>113</v>
      </c>
      <c r="G110" s="12">
        <v>98</v>
      </c>
      <c r="H110" s="12">
        <v>2167</v>
      </c>
      <c r="I110" s="12">
        <v>1080</v>
      </c>
      <c r="J110" s="12">
        <v>1087</v>
      </c>
      <c r="K110" s="12">
        <v>138</v>
      </c>
      <c r="L110" s="12">
        <v>79</v>
      </c>
      <c r="M110" s="12">
        <v>59</v>
      </c>
      <c r="N110" s="12">
        <v>2378</v>
      </c>
      <c r="O110" s="12">
        <v>1236</v>
      </c>
      <c r="P110" s="12">
        <v>1142</v>
      </c>
      <c r="Q110" s="12">
        <v>59</v>
      </c>
      <c r="R110" s="12">
        <v>30</v>
      </c>
      <c r="S110" s="12">
        <v>29</v>
      </c>
    </row>
    <row r="111" spans="1:19" x14ac:dyDescent="0.2">
      <c r="A111" s="12" t="s">
        <v>29</v>
      </c>
      <c r="B111" s="12">
        <v>3811</v>
      </c>
      <c r="C111" s="12">
        <v>1925</v>
      </c>
      <c r="D111" s="12">
        <v>1886</v>
      </c>
      <c r="E111" s="12">
        <v>145</v>
      </c>
      <c r="F111" s="12">
        <v>80</v>
      </c>
      <c r="G111" s="12">
        <v>65</v>
      </c>
      <c r="H111" s="12">
        <v>1967</v>
      </c>
      <c r="I111" s="12">
        <v>1001</v>
      </c>
      <c r="J111" s="12">
        <v>966</v>
      </c>
      <c r="K111" s="12">
        <v>100</v>
      </c>
      <c r="L111" s="12">
        <v>50</v>
      </c>
      <c r="M111" s="12">
        <v>50</v>
      </c>
      <c r="N111" s="12">
        <v>1635</v>
      </c>
      <c r="O111" s="12">
        <v>808</v>
      </c>
      <c r="P111" s="12">
        <v>827</v>
      </c>
      <c r="Q111" s="12">
        <v>30</v>
      </c>
      <c r="R111" s="12">
        <v>19</v>
      </c>
      <c r="S111" s="12">
        <v>11</v>
      </c>
    </row>
    <row r="112" spans="1:19" x14ac:dyDescent="0.2">
      <c r="A112" s="12" t="s">
        <v>30</v>
      </c>
      <c r="B112" s="12">
        <v>2870</v>
      </c>
      <c r="C112" s="12">
        <v>1394</v>
      </c>
      <c r="D112" s="12">
        <v>1476</v>
      </c>
      <c r="E112" s="12">
        <v>81</v>
      </c>
      <c r="F112" s="12">
        <v>41</v>
      </c>
      <c r="G112" s="12">
        <v>40</v>
      </c>
      <c r="H112" s="12">
        <v>1572</v>
      </c>
      <c r="I112" s="12">
        <v>739</v>
      </c>
      <c r="J112" s="12">
        <v>833</v>
      </c>
      <c r="K112" s="12">
        <v>59</v>
      </c>
      <c r="L112" s="12">
        <v>28</v>
      </c>
      <c r="M112" s="12">
        <v>31</v>
      </c>
      <c r="N112" s="12">
        <v>1134</v>
      </c>
      <c r="O112" s="12">
        <v>569</v>
      </c>
      <c r="P112" s="12">
        <v>565</v>
      </c>
      <c r="Q112" s="12">
        <v>15</v>
      </c>
      <c r="R112" s="12">
        <v>9</v>
      </c>
      <c r="S112" s="12">
        <v>6</v>
      </c>
    </row>
    <row r="113" spans="1:19" x14ac:dyDescent="0.2">
      <c r="A113" s="12" t="s">
        <v>54</v>
      </c>
    </row>
    <row r="114" spans="1:19" x14ac:dyDescent="0.2">
      <c r="A114" s="12" t="s">
        <v>44</v>
      </c>
    </row>
    <row r="115" spans="1:19" x14ac:dyDescent="0.2">
      <c r="A115" s="12" t="s">
        <v>2</v>
      </c>
      <c r="B115" s="12">
        <v>2352</v>
      </c>
      <c r="C115" s="12">
        <v>1193</v>
      </c>
      <c r="D115" s="12">
        <v>1159</v>
      </c>
      <c r="E115" s="12">
        <v>952</v>
      </c>
      <c r="F115" s="12">
        <v>562</v>
      </c>
      <c r="G115" s="12">
        <v>390</v>
      </c>
      <c r="H115" s="12">
        <v>2147</v>
      </c>
      <c r="I115" s="12">
        <v>1080</v>
      </c>
      <c r="J115" s="12">
        <v>1067</v>
      </c>
      <c r="K115" s="12">
        <v>890</v>
      </c>
      <c r="L115" s="12">
        <v>521</v>
      </c>
      <c r="M115" s="12">
        <v>369</v>
      </c>
      <c r="N115" s="12">
        <v>158</v>
      </c>
      <c r="O115" s="12">
        <v>79</v>
      </c>
      <c r="P115" s="12">
        <v>79</v>
      </c>
      <c r="Q115" s="12">
        <v>35</v>
      </c>
      <c r="R115" s="12">
        <v>19</v>
      </c>
      <c r="S115" s="12">
        <v>16</v>
      </c>
    </row>
    <row r="116" spans="1:19" x14ac:dyDescent="0.2">
      <c r="A116" s="12" t="s">
        <v>23</v>
      </c>
      <c r="B116" s="12">
        <v>458</v>
      </c>
      <c r="C116" s="12">
        <v>228</v>
      </c>
      <c r="D116" s="12">
        <v>230</v>
      </c>
      <c r="E116" s="12">
        <v>440</v>
      </c>
      <c r="F116" s="12">
        <v>227</v>
      </c>
      <c r="G116" s="12">
        <v>213</v>
      </c>
      <c r="H116" s="12">
        <v>434</v>
      </c>
      <c r="I116" s="12">
        <v>216</v>
      </c>
      <c r="J116" s="12">
        <v>218</v>
      </c>
      <c r="K116" s="12">
        <v>420</v>
      </c>
      <c r="L116" s="12">
        <v>216</v>
      </c>
      <c r="M116" s="12">
        <v>204</v>
      </c>
      <c r="N116" s="12">
        <v>20</v>
      </c>
      <c r="O116" s="12">
        <v>9</v>
      </c>
      <c r="P116" s="12">
        <v>11</v>
      </c>
      <c r="Q116" s="12">
        <v>16</v>
      </c>
      <c r="R116" s="12">
        <v>8</v>
      </c>
      <c r="S116" s="12">
        <v>8</v>
      </c>
    </row>
    <row r="117" spans="1:19" x14ac:dyDescent="0.2">
      <c r="A117" s="12" t="s">
        <v>24</v>
      </c>
      <c r="B117" s="12">
        <v>446</v>
      </c>
      <c r="C117" s="12">
        <v>215</v>
      </c>
      <c r="D117" s="12">
        <v>231</v>
      </c>
      <c r="E117" s="12">
        <v>285</v>
      </c>
      <c r="F117" s="12">
        <v>174</v>
      </c>
      <c r="G117" s="12">
        <v>111</v>
      </c>
      <c r="H117" s="12">
        <v>400</v>
      </c>
      <c r="I117" s="12">
        <v>195</v>
      </c>
      <c r="J117" s="12">
        <v>205</v>
      </c>
      <c r="K117" s="12">
        <v>259</v>
      </c>
      <c r="L117" s="12">
        <v>158</v>
      </c>
      <c r="M117" s="12">
        <v>101</v>
      </c>
      <c r="N117" s="12">
        <v>33</v>
      </c>
      <c r="O117" s="12">
        <v>12</v>
      </c>
      <c r="P117" s="12">
        <v>21</v>
      </c>
      <c r="Q117" s="12">
        <v>15</v>
      </c>
      <c r="R117" s="12">
        <v>9</v>
      </c>
      <c r="S117" s="12">
        <v>6</v>
      </c>
    </row>
    <row r="118" spans="1:19" x14ac:dyDescent="0.2">
      <c r="A118" s="12" t="s">
        <v>25</v>
      </c>
      <c r="B118" s="12">
        <v>390</v>
      </c>
      <c r="C118" s="12">
        <v>199</v>
      </c>
      <c r="D118" s="12">
        <v>191</v>
      </c>
      <c r="E118" s="12">
        <v>129</v>
      </c>
      <c r="F118" s="12">
        <v>91</v>
      </c>
      <c r="G118" s="12">
        <v>38</v>
      </c>
      <c r="H118" s="12">
        <v>356</v>
      </c>
      <c r="I118" s="12">
        <v>175</v>
      </c>
      <c r="J118" s="12">
        <v>181</v>
      </c>
      <c r="K118" s="12">
        <v>120</v>
      </c>
      <c r="L118" s="12">
        <v>82</v>
      </c>
      <c r="M118" s="12">
        <v>38</v>
      </c>
      <c r="N118" s="12">
        <v>25</v>
      </c>
      <c r="O118" s="12">
        <v>15</v>
      </c>
      <c r="P118" s="12">
        <v>10</v>
      </c>
      <c r="Q118" s="12">
        <v>1</v>
      </c>
      <c r="R118" s="12">
        <v>1</v>
      </c>
      <c r="S118" s="12">
        <v>0</v>
      </c>
    </row>
    <row r="119" spans="1:19" x14ac:dyDescent="0.2">
      <c r="A119" s="12" t="s">
        <v>26</v>
      </c>
      <c r="B119" s="12">
        <v>279</v>
      </c>
      <c r="C119" s="12">
        <v>148</v>
      </c>
      <c r="D119" s="12">
        <v>131</v>
      </c>
      <c r="E119" s="12">
        <v>44</v>
      </c>
      <c r="F119" s="12">
        <v>32</v>
      </c>
      <c r="G119" s="12">
        <v>12</v>
      </c>
      <c r="H119" s="12">
        <v>250</v>
      </c>
      <c r="I119" s="12">
        <v>133</v>
      </c>
      <c r="J119" s="12">
        <v>117</v>
      </c>
      <c r="K119" s="12">
        <v>42</v>
      </c>
      <c r="L119" s="12">
        <v>31</v>
      </c>
      <c r="M119" s="12">
        <v>11</v>
      </c>
      <c r="N119" s="12">
        <v>27</v>
      </c>
      <c r="O119" s="12">
        <v>13</v>
      </c>
      <c r="P119" s="12">
        <v>14</v>
      </c>
      <c r="Q119" s="12">
        <v>1</v>
      </c>
      <c r="R119" s="12">
        <v>0</v>
      </c>
      <c r="S119" s="12">
        <v>1</v>
      </c>
    </row>
    <row r="120" spans="1:19" x14ac:dyDescent="0.2">
      <c r="A120" s="12" t="s">
        <v>27</v>
      </c>
      <c r="B120" s="12">
        <v>253</v>
      </c>
      <c r="C120" s="12">
        <v>142</v>
      </c>
      <c r="D120" s="12">
        <v>111</v>
      </c>
      <c r="E120" s="12">
        <v>25</v>
      </c>
      <c r="F120" s="12">
        <v>21</v>
      </c>
      <c r="G120" s="12">
        <v>4</v>
      </c>
      <c r="H120" s="12">
        <v>227</v>
      </c>
      <c r="I120" s="12">
        <v>124</v>
      </c>
      <c r="J120" s="12">
        <v>103</v>
      </c>
      <c r="K120" s="12">
        <v>23</v>
      </c>
      <c r="L120" s="12">
        <v>19</v>
      </c>
      <c r="M120" s="12">
        <v>4</v>
      </c>
      <c r="N120" s="12">
        <v>19</v>
      </c>
      <c r="O120" s="12">
        <v>13</v>
      </c>
      <c r="P120" s="12">
        <v>6</v>
      </c>
      <c r="Q120" s="12">
        <v>1</v>
      </c>
      <c r="R120" s="12">
        <v>1</v>
      </c>
      <c r="S120" s="12">
        <v>0</v>
      </c>
    </row>
    <row r="121" spans="1:19" x14ac:dyDescent="0.2">
      <c r="A121" s="12" t="s">
        <v>28</v>
      </c>
      <c r="B121" s="12">
        <v>212</v>
      </c>
      <c r="C121" s="12">
        <v>97</v>
      </c>
      <c r="D121" s="12">
        <v>115</v>
      </c>
      <c r="E121" s="12">
        <v>12</v>
      </c>
      <c r="F121" s="12">
        <v>7</v>
      </c>
      <c r="G121" s="12">
        <v>5</v>
      </c>
      <c r="H121" s="12">
        <v>195</v>
      </c>
      <c r="I121" s="12">
        <v>90</v>
      </c>
      <c r="J121" s="12">
        <v>105</v>
      </c>
      <c r="K121" s="12">
        <v>11</v>
      </c>
      <c r="L121" s="12">
        <v>6</v>
      </c>
      <c r="M121" s="12">
        <v>5</v>
      </c>
      <c r="N121" s="12">
        <v>15</v>
      </c>
      <c r="O121" s="12">
        <v>6</v>
      </c>
      <c r="P121" s="12">
        <v>9</v>
      </c>
      <c r="Q121" s="12">
        <v>0</v>
      </c>
      <c r="R121" s="12">
        <v>0</v>
      </c>
      <c r="S121" s="12">
        <v>0</v>
      </c>
    </row>
    <row r="122" spans="1:19" x14ac:dyDescent="0.2">
      <c r="A122" s="12" t="s">
        <v>29</v>
      </c>
      <c r="B122" s="12">
        <v>178</v>
      </c>
      <c r="C122" s="12">
        <v>91</v>
      </c>
      <c r="D122" s="12">
        <v>87</v>
      </c>
      <c r="E122" s="12">
        <v>12</v>
      </c>
      <c r="F122" s="12">
        <v>7</v>
      </c>
      <c r="G122" s="12">
        <v>5</v>
      </c>
      <c r="H122" s="12">
        <v>164</v>
      </c>
      <c r="I122" s="12">
        <v>85</v>
      </c>
      <c r="J122" s="12">
        <v>79</v>
      </c>
      <c r="K122" s="12">
        <v>11</v>
      </c>
      <c r="L122" s="12">
        <v>7</v>
      </c>
      <c r="M122" s="12">
        <v>4</v>
      </c>
      <c r="N122" s="12">
        <v>10</v>
      </c>
      <c r="O122" s="12">
        <v>4</v>
      </c>
      <c r="P122" s="12">
        <v>6</v>
      </c>
      <c r="Q122" s="12">
        <v>1</v>
      </c>
      <c r="R122" s="12">
        <v>0</v>
      </c>
      <c r="S122" s="12">
        <v>1</v>
      </c>
    </row>
    <row r="123" spans="1:19" x14ac:dyDescent="0.2">
      <c r="A123" s="12" t="s">
        <v>30</v>
      </c>
      <c r="B123" s="12">
        <v>136</v>
      </c>
      <c r="C123" s="12">
        <v>73</v>
      </c>
      <c r="D123" s="12">
        <v>63</v>
      </c>
      <c r="E123" s="12">
        <v>5</v>
      </c>
      <c r="F123" s="12">
        <v>3</v>
      </c>
      <c r="G123" s="12">
        <v>2</v>
      </c>
      <c r="H123" s="12">
        <v>121</v>
      </c>
      <c r="I123" s="12">
        <v>62</v>
      </c>
      <c r="J123" s="12">
        <v>59</v>
      </c>
      <c r="K123" s="12">
        <v>4</v>
      </c>
      <c r="L123" s="12">
        <v>2</v>
      </c>
      <c r="M123" s="12">
        <v>2</v>
      </c>
      <c r="N123" s="12">
        <v>9</v>
      </c>
      <c r="O123" s="12">
        <v>7</v>
      </c>
      <c r="P123" s="12">
        <v>2</v>
      </c>
      <c r="Q123" s="12">
        <v>0</v>
      </c>
      <c r="R123" s="12">
        <v>0</v>
      </c>
      <c r="S123" s="12">
        <v>0</v>
      </c>
    </row>
    <row r="124" spans="1:19" x14ac:dyDescent="0.2">
      <c r="A124" s="12" t="s">
        <v>55</v>
      </c>
    </row>
    <row r="125" spans="1:19" x14ac:dyDescent="0.2">
      <c r="A125" s="12" t="s">
        <v>44</v>
      </c>
    </row>
    <row r="126" spans="1:19" x14ac:dyDescent="0.2">
      <c r="A126" s="12" t="s">
        <v>2</v>
      </c>
      <c r="B126" s="12">
        <v>16202</v>
      </c>
      <c r="C126" s="12">
        <v>8193</v>
      </c>
      <c r="D126" s="12">
        <v>8009</v>
      </c>
      <c r="E126" s="12">
        <v>5633</v>
      </c>
      <c r="F126" s="12">
        <v>3268</v>
      </c>
      <c r="G126" s="12">
        <v>2365</v>
      </c>
      <c r="H126" s="12">
        <v>8121</v>
      </c>
      <c r="I126" s="12">
        <v>4127</v>
      </c>
      <c r="J126" s="12">
        <v>3994</v>
      </c>
      <c r="K126" s="12">
        <v>3049</v>
      </c>
      <c r="L126" s="12">
        <v>1789</v>
      </c>
      <c r="M126" s="12">
        <v>1260</v>
      </c>
      <c r="N126" s="12">
        <v>7916</v>
      </c>
      <c r="O126" s="12">
        <v>3968</v>
      </c>
      <c r="P126" s="12">
        <v>3948</v>
      </c>
      <c r="Q126" s="12">
        <v>2490</v>
      </c>
      <c r="R126" s="12">
        <v>1420</v>
      </c>
      <c r="S126" s="12">
        <v>1070</v>
      </c>
    </row>
    <row r="127" spans="1:19" x14ac:dyDescent="0.2">
      <c r="A127" s="12" t="s">
        <v>23</v>
      </c>
      <c r="B127" s="12">
        <v>3400</v>
      </c>
      <c r="C127" s="12">
        <v>1726</v>
      </c>
      <c r="D127" s="12">
        <v>1674</v>
      </c>
      <c r="E127" s="12">
        <v>3143</v>
      </c>
      <c r="F127" s="12">
        <v>1688</v>
      </c>
      <c r="G127" s="12">
        <v>1455</v>
      </c>
      <c r="H127" s="12">
        <v>1708</v>
      </c>
      <c r="I127" s="12">
        <v>854</v>
      </c>
      <c r="J127" s="12">
        <v>854</v>
      </c>
      <c r="K127" s="12">
        <v>1585</v>
      </c>
      <c r="L127" s="12">
        <v>836</v>
      </c>
      <c r="M127" s="12">
        <v>749</v>
      </c>
      <c r="N127" s="12">
        <v>1632</v>
      </c>
      <c r="O127" s="12">
        <v>830</v>
      </c>
      <c r="P127" s="12">
        <v>802</v>
      </c>
      <c r="Q127" s="12">
        <v>1499</v>
      </c>
      <c r="R127" s="12">
        <v>810</v>
      </c>
      <c r="S127" s="12">
        <v>689</v>
      </c>
    </row>
    <row r="128" spans="1:19" x14ac:dyDescent="0.2">
      <c r="A128" s="12" t="s">
        <v>24</v>
      </c>
      <c r="B128" s="12">
        <v>2878</v>
      </c>
      <c r="C128" s="12">
        <v>1445</v>
      </c>
      <c r="D128" s="12">
        <v>1433</v>
      </c>
      <c r="E128" s="12">
        <v>1519</v>
      </c>
      <c r="F128" s="12">
        <v>996</v>
      </c>
      <c r="G128" s="12">
        <v>523</v>
      </c>
      <c r="H128" s="12">
        <v>1452</v>
      </c>
      <c r="I128" s="12">
        <v>729</v>
      </c>
      <c r="J128" s="12">
        <v>723</v>
      </c>
      <c r="K128" s="12">
        <v>815</v>
      </c>
      <c r="L128" s="12">
        <v>537</v>
      </c>
      <c r="M128" s="12">
        <v>278</v>
      </c>
      <c r="N128" s="12">
        <v>1400</v>
      </c>
      <c r="O128" s="12">
        <v>703</v>
      </c>
      <c r="P128" s="12">
        <v>697</v>
      </c>
      <c r="Q128" s="12">
        <v>686</v>
      </c>
      <c r="R128" s="12">
        <v>450</v>
      </c>
      <c r="S128" s="12">
        <v>236</v>
      </c>
    </row>
    <row r="129" spans="1:19" x14ac:dyDescent="0.2">
      <c r="A129" s="12" t="s">
        <v>25</v>
      </c>
      <c r="B129" s="12">
        <v>2458</v>
      </c>
      <c r="C129" s="12">
        <v>1268</v>
      </c>
      <c r="D129" s="12">
        <v>1190</v>
      </c>
      <c r="E129" s="12">
        <v>528</v>
      </c>
      <c r="F129" s="12">
        <v>341</v>
      </c>
      <c r="G129" s="12">
        <v>187</v>
      </c>
      <c r="H129" s="12">
        <v>1233</v>
      </c>
      <c r="I129" s="12">
        <v>647</v>
      </c>
      <c r="J129" s="12">
        <v>586</v>
      </c>
      <c r="K129" s="12">
        <v>335</v>
      </c>
      <c r="L129" s="12">
        <v>218</v>
      </c>
      <c r="M129" s="12">
        <v>117</v>
      </c>
      <c r="N129" s="12">
        <v>1210</v>
      </c>
      <c r="O129" s="12">
        <v>612</v>
      </c>
      <c r="P129" s="12">
        <v>598</v>
      </c>
      <c r="Q129" s="12">
        <v>187</v>
      </c>
      <c r="R129" s="12">
        <v>119</v>
      </c>
      <c r="S129" s="12">
        <v>68</v>
      </c>
    </row>
    <row r="130" spans="1:19" x14ac:dyDescent="0.2">
      <c r="A130" s="12" t="s">
        <v>26</v>
      </c>
      <c r="B130" s="12">
        <v>1981</v>
      </c>
      <c r="C130" s="12">
        <v>988</v>
      </c>
      <c r="D130" s="12">
        <v>993</v>
      </c>
      <c r="E130" s="12">
        <v>201</v>
      </c>
      <c r="F130" s="12">
        <v>118</v>
      </c>
      <c r="G130" s="12">
        <v>83</v>
      </c>
      <c r="H130" s="12">
        <v>960</v>
      </c>
      <c r="I130" s="12">
        <v>495</v>
      </c>
      <c r="J130" s="12">
        <v>465</v>
      </c>
      <c r="K130" s="12">
        <v>144</v>
      </c>
      <c r="L130" s="12">
        <v>98</v>
      </c>
      <c r="M130" s="12">
        <v>46</v>
      </c>
      <c r="N130" s="12">
        <v>1004</v>
      </c>
      <c r="O130" s="12">
        <v>486</v>
      </c>
      <c r="P130" s="12">
        <v>518</v>
      </c>
      <c r="Q130" s="12">
        <v>54</v>
      </c>
      <c r="R130" s="12">
        <v>20</v>
      </c>
      <c r="S130" s="12">
        <v>34</v>
      </c>
    </row>
    <row r="131" spans="1:19" x14ac:dyDescent="0.2">
      <c r="A131" s="12" t="s">
        <v>27</v>
      </c>
      <c r="B131" s="12">
        <v>1667</v>
      </c>
      <c r="C131" s="12">
        <v>815</v>
      </c>
      <c r="D131" s="12">
        <v>852</v>
      </c>
      <c r="E131" s="12">
        <v>97</v>
      </c>
      <c r="F131" s="12">
        <v>50</v>
      </c>
      <c r="G131" s="12">
        <v>47</v>
      </c>
      <c r="H131" s="12">
        <v>795</v>
      </c>
      <c r="I131" s="12">
        <v>391</v>
      </c>
      <c r="J131" s="12">
        <v>404</v>
      </c>
      <c r="K131" s="12">
        <v>72</v>
      </c>
      <c r="L131" s="12">
        <v>42</v>
      </c>
      <c r="M131" s="12">
        <v>30</v>
      </c>
      <c r="N131" s="12">
        <v>860</v>
      </c>
      <c r="O131" s="12">
        <v>420</v>
      </c>
      <c r="P131" s="12">
        <v>440</v>
      </c>
      <c r="Q131" s="12">
        <v>22</v>
      </c>
      <c r="R131" s="12">
        <v>8</v>
      </c>
      <c r="S131" s="12">
        <v>14</v>
      </c>
    </row>
    <row r="132" spans="1:19" x14ac:dyDescent="0.2">
      <c r="A132" s="12" t="s">
        <v>28</v>
      </c>
      <c r="B132" s="12">
        <v>1525</v>
      </c>
      <c r="C132" s="12">
        <v>798</v>
      </c>
      <c r="D132" s="12">
        <v>727</v>
      </c>
      <c r="E132" s="12">
        <v>73</v>
      </c>
      <c r="F132" s="12">
        <v>38</v>
      </c>
      <c r="G132" s="12">
        <v>35</v>
      </c>
      <c r="H132" s="12">
        <v>754</v>
      </c>
      <c r="I132" s="12">
        <v>396</v>
      </c>
      <c r="J132" s="12">
        <v>358</v>
      </c>
      <c r="K132" s="12">
        <v>53</v>
      </c>
      <c r="L132" s="12">
        <v>33</v>
      </c>
      <c r="M132" s="12">
        <v>20</v>
      </c>
      <c r="N132" s="12">
        <v>760</v>
      </c>
      <c r="O132" s="12">
        <v>394</v>
      </c>
      <c r="P132" s="12">
        <v>366</v>
      </c>
      <c r="Q132" s="12">
        <v>17</v>
      </c>
      <c r="R132" s="12">
        <v>2</v>
      </c>
      <c r="S132" s="12">
        <v>15</v>
      </c>
    </row>
    <row r="133" spans="1:19" x14ac:dyDescent="0.2">
      <c r="A133" s="12" t="s">
        <v>29</v>
      </c>
      <c r="B133" s="12">
        <v>1305</v>
      </c>
      <c r="C133" s="12">
        <v>653</v>
      </c>
      <c r="D133" s="12">
        <v>652</v>
      </c>
      <c r="E133" s="12">
        <v>44</v>
      </c>
      <c r="F133" s="12">
        <v>18</v>
      </c>
      <c r="G133" s="12">
        <v>26</v>
      </c>
      <c r="H133" s="12">
        <v>676</v>
      </c>
      <c r="I133" s="12">
        <v>346</v>
      </c>
      <c r="J133" s="12">
        <v>330</v>
      </c>
      <c r="K133" s="12">
        <v>27</v>
      </c>
      <c r="L133" s="12">
        <v>12</v>
      </c>
      <c r="M133" s="12">
        <v>15</v>
      </c>
      <c r="N133" s="12">
        <v>616</v>
      </c>
      <c r="O133" s="12">
        <v>299</v>
      </c>
      <c r="P133" s="12">
        <v>317</v>
      </c>
      <c r="Q133" s="12">
        <v>17</v>
      </c>
      <c r="R133" s="12">
        <v>6</v>
      </c>
      <c r="S133" s="12">
        <v>11</v>
      </c>
    </row>
    <row r="134" spans="1:19" x14ac:dyDescent="0.2">
      <c r="A134" s="12" t="s">
        <v>30</v>
      </c>
      <c r="B134" s="12">
        <v>988</v>
      </c>
      <c r="C134" s="12">
        <v>500</v>
      </c>
      <c r="D134" s="12">
        <v>488</v>
      </c>
      <c r="E134" s="12">
        <v>28</v>
      </c>
      <c r="F134" s="12">
        <v>19</v>
      </c>
      <c r="G134" s="12">
        <v>9</v>
      </c>
      <c r="H134" s="12">
        <v>543</v>
      </c>
      <c r="I134" s="12">
        <v>269</v>
      </c>
      <c r="J134" s="12">
        <v>274</v>
      </c>
      <c r="K134" s="12">
        <v>18</v>
      </c>
      <c r="L134" s="12">
        <v>13</v>
      </c>
      <c r="M134" s="12">
        <v>5</v>
      </c>
      <c r="N134" s="12">
        <v>434</v>
      </c>
      <c r="O134" s="12">
        <v>224</v>
      </c>
      <c r="P134" s="12">
        <v>210</v>
      </c>
      <c r="Q134" s="12">
        <v>8</v>
      </c>
      <c r="R134" s="12">
        <v>5</v>
      </c>
      <c r="S134" s="12">
        <v>3</v>
      </c>
    </row>
    <row r="135" spans="1:19" x14ac:dyDescent="0.2">
      <c r="A135" s="12" t="s">
        <v>56</v>
      </c>
    </row>
    <row r="136" spans="1:19" x14ac:dyDescent="0.2">
      <c r="A136" s="12" t="s">
        <v>44</v>
      </c>
    </row>
    <row r="137" spans="1:19" x14ac:dyDescent="0.2">
      <c r="A137" s="12" t="s">
        <v>2</v>
      </c>
      <c r="B137" s="12">
        <v>56444</v>
      </c>
      <c r="C137" s="12">
        <v>28153</v>
      </c>
      <c r="D137" s="12">
        <v>28291</v>
      </c>
      <c r="E137" s="12">
        <v>22159</v>
      </c>
      <c r="F137" s="12">
        <v>12443</v>
      </c>
      <c r="G137" s="12">
        <v>9716</v>
      </c>
      <c r="H137" s="12">
        <v>27142</v>
      </c>
      <c r="I137" s="12">
        <v>13326</v>
      </c>
      <c r="J137" s="12">
        <v>13816</v>
      </c>
      <c r="K137" s="12">
        <v>11875</v>
      </c>
      <c r="L137" s="12">
        <v>6535</v>
      </c>
      <c r="M137" s="12">
        <v>5340</v>
      </c>
      <c r="N137" s="12">
        <v>21616</v>
      </c>
      <c r="O137" s="12">
        <v>10869</v>
      </c>
      <c r="P137" s="12">
        <v>10747</v>
      </c>
      <c r="Q137" s="12">
        <v>6982</v>
      </c>
      <c r="R137" s="12">
        <v>4011</v>
      </c>
      <c r="S137" s="12">
        <v>2971</v>
      </c>
    </row>
    <row r="138" spans="1:19" x14ac:dyDescent="0.2">
      <c r="A138" s="12" t="s">
        <v>23</v>
      </c>
      <c r="B138" s="12">
        <v>10070</v>
      </c>
      <c r="C138" s="12">
        <v>5039</v>
      </c>
      <c r="D138" s="12">
        <v>5031</v>
      </c>
      <c r="E138" s="12">
        <v>9478</v>
      </c>
      <c r="F138" s="12">
        <v>4949</v>
      </c>
      <c r="G138" s="12">
        <v>4529</v>
      </c>
      <c r="H138" s="12">
        <v>5491</v>
      </c>
      <c r="I138" s="12">
        <v>2753</v>
      </c>
      <c r="J138" s="12">
        <v>2738</v>
      </c>
      <c r="K138" s="12">
        <v>5172</v>
      </c>
      <c r="L138" s="12">
        <v>2703</v>
      </c>
      <c r="M138" s="12">
        <v>2469</v>
      </c>
      <c r="N138" s="12">
        <v>3236</v>
      </c>
      <c r="O138" s="12">
        <v>1602</v>
      </c>
      <c r="P138" s="12">
        <v>1634</v>
      </c>
      <c r="Q138" s="12">
        <v>3015</v>
      </c>
      <c r="R138" s="12">
        <v>1574</v>
      </c>
      <c r="S138" s="12">
        <v>1441</v>
      </c>
    </row>
    <row r="139" spans="1:19" x14ac:dyDescent="0.2">
      <c r="A139" s="12" t="s">
        <v>24</v>
      </c>
      <c r="B139" s="12">
        <v>11159</v>
      </c>
      <c r="C139" s="12">
        <v>5600</v>
      </c>
      <c r="D139" s="12">
        <v>5559</v>
      </c>
      <c r="E139" s="12">
        <v>7314</v>
      </c>
      <c r="F139" s="12">
        <v>4414</v>
      </c>
      <c r="G139" s="12">
        <v>2900</v>
      </c>
      <c r="H139" s="12">
        <v>5699</v>
      </c>
      <c r="I139" s="12">
        <v>2855</v>
      </c>
      <c r="J139" s="12">
        <v>2844</v>
      </c>
      <c r="K139" s="12">
        <v>3892</v>
      </c>
      <c r="L139" s="12">
        <v>2279</v>
      </c>
      <c r="M139" s="12">
        <v>1613</v>
      </c>
      <c r="N139" s="12">
        <v>3980</v>
      </c>
      <c r="O139" s="12">
        <v>1973</v>
      </c>
      <c r="P139" s="12">
        <v>2007</v>
      </c>
      <c r="Q139" s="12">
        <v>2375</v>
      </c>
      <c r="R139" s="12">
        <v>1503</v>
      </c>
      <c r="S139" s="12">
        <v>872</v>
      </c>
    </row>
    <row r="140" spans="1:19" x14ac:dyDescent="0.2">
      <c r="A140" s="12" t="s">
        <v>25</v>
      </c>
      <c r="B140" s="12">
        <v>9675</v>
      </c>
      <c r="C140" s="12">
        <v>4774</v>
      </c>
      <c r="D140" s="12">
        <v>4901</v>
      </c>
      <c r="E140" s="12">
        <v>3003</v>
      </c>
      <c r="F140" s="12">
        <v>1819</v>
      </c>
      <c r="G140" s="12">
        <v>1184</v>
      </c>
      <c r="H140" s="12">
        <v>4330</v>
      </c>
      <c r="I140" s="12">
        <v>2094</v>
      </c>
      <c r="J140" s="12">
        <v>2236</v>
      </c>
      <c r="K140" s="12">
        <v>1562</v>
      </c>
      <c r="L140" s="12">
        <v>909</v>
      </c>
      <c r="M140" s="12">
        <v>653</v>
      </c>
      <c r="N140" s="12">
        <v>4126</v>
      </c>
      <c r="O140" s="12">
        <v>2061</v>
      </c>
      <c r="P140" s="12">
        <v>2065</v>
      </c>
      <c r="Q140" s="12">
        <v>981</v>
      </c>
      <c r="R140" s="12">
        <v>626</v>
      </c>
      <c r="S140" s="12">
        <v>355</v>
      </c>
    </row>
    <row r="141" spans="1:19" x14ac:dyDescent="0.2">
      <c r="A141" s="12" t="s">
        <v>26</v>
      </c>
      <c r="B141" s="12">
        <v>7634</v>
      </c>
      <c r="C141" s="12">
        <v>3790</v>
      </c>
      <c r="D141" s="12">
        <v>3844</v>
      </c>
      <c r="E141" s="12">
        <v>1079</v>
      </c>
      <c r="F141" s="12">
        <v>588</v>
      </c>
      <c r="G141" s="12">
        <v>491</v>
      </c>
      <c r="H141" s="12">
        <v>3328</v>
      </c>
      <c r="I141" s="12">
        <v>1587</v>
      </c>
      <c r="J141" s="12">
        <v>1741</v>
      </c>
      <c r="K141" s="12">
        <v>569</v>
      </c>
      <c r="L141" s="12">
        <v>303</v>
      </c>
      <c r="M141" s="12">
        <v>266</v>
      </c>
      <c r="N141" s="12">
        <v>3288</v>
      </c>
      <c r="O141" s="12">
        <v>1685</v>
      </c>
      <c r="P141" s="12">
        <v>1603</v>
      </c>
      <c r="Q141" s="12">
        <v>293</v>
      </c>
      <c r="R141" s="12">
        <v>156</v>
      </c>
      <c r="S141" s="12">
        <v>137</v>
      </c>
    </row>
    <row r="142" spans="1:19" x14ac:dyDescent="0.2">
      <c r="A142" s="12" t="s">
        <v>27</v>
      </c>
      <c r="B142" s="12">
        <v>5999</v>
      </c>
      <c r="C142" s="12">
        <v>3049</v>
      </c>
      <c r="D142" s="12">
        <v>2950</v>
      </c>
      <c r="E142" s="12">
        <v>548</v>
      </c>
      <c r="F142" s="12">
        <v>288</v>
      </c>
      <c r="G142" s="12">
        <v>260</v>
      </c>
      <c r="H142" s="12">
        <v>2709</v>
      </c>
      <c r="I142" s="12">
        <v>1318</v>
      </c>
      <c r="J142" s="12">
        <v>1391</v>
      </c>
      <c r="K142" s="12">
        <v>316</v>
      </c>
      <c r="L142" s="12">
        <v>158</v>
      </c>
      <c r="M142" s="12">
        <v>158</v>
      </c>
      <c r="N142" s="12">
        <v>2419</v>
      </c>
      <c r="O142" s="12">
        <v>1276</v>
      </c>
      <c r="P142" s="12">
        <v>1143</v>
      </c>
      <c r="Q142" s="12">
        <v>137</v>
      </c>
      <c r="R142" s="12">
        <v>68</v>
      </c>
      <c r="S142" s="12">
        <v>69</v>
      </c>
    </row>
    <row r="143" spans="1:19" x14ac:dyDescent="0.2">
      <c r="A143" s="12" t="s">
        <v>28</v>
      </c>
      <c r="B143" s="12">
        <v>4771</v>
      </c>
      <c r="C143" s="12">
        <v>2402</v>
      </c>
      <c r="D143" s="12">
        <v>2369</v>
      </c>
      <c r="E143" s="12">
        <v>335</v>
      </c>
      <c r="F143" s="12">
        <v>173</v>
      </c>
      <c r="G143" s="12">
        <v>162</v>
      </c>
      <c r="H143" s="12">
        <v>2163</v>
      </c>
      <c r="I143" s="12">
        <v>1065</v>
      </c>
      <c r="J143" s="12">
        <v>1098</v>
      </c>
      <c r="K143" s="12">
        <v>161</v>
      </c>
      <c r="L143" s="12">
        <v>78</v>
      </c>
      <c r="M143" s="12">
        <v>83</v>
      </c>
      <c r="N143" s="12">
        <v>1883</v>
      </c>
      <c r="O143" s="12">
        <v>952</v>
      </c>
      <c r="P143" s="12">
        <v>931</v>
      </c>
      <c r="Q143" s="12">
        <v>98</v>
      </c>
      <c r="R143" s="12">
        <v>45</v>
      </c>
      <c r="S143" s="12">
        <v>53</v>
      </c>
    </row>
    <row r="144" spans="1:19" x14ac:dyDescent="0.2">
      <c r="A144" s="12" t="s">
        <v>29</v>
      </c>
      <c r="B144" s="12">
        <v>3914</v>
      </c>
      <c r="C144" s="12">
        <v>1894</v>
      </c>
      <c r="D144" s="12">
        <v>2020</v>
      </c>
      <c r="E144" s="12">
        <v>225</v>
      </c>
      <c r="F144" s="12">
        <v>116</v>
      </c>
      <c r="G144" s="12">
        <v>109</v>
      </c>
      <c r="H144" s="12">
        <v>1872</v>
      </c>
      <c r="I144" s="12">
        <v>891</v>
      </c>
      <c r="J144" s="12">
        <v>981</v>
      </c>
      <c r="K144" s="12">
        <v>121</v>
      </c>
      <c r="L144" s="12">
        <v>59</v>
      </c>
      <c r="M144" s="12">
        <v>62</v>
      </c>
      <c r="N144" s="12">
        <v>1478</v>
      </c>
      <c r="O144" s="12">
        <v>721</v>
      </c>
      <c r="P144" s="12">
        <v>757</v>
      </c>
      <c r="Q144" s="12">
        <v>45</v>
      </c>
      <c r="R144" s="12">
        <v>22</v>
      </c>
      <c r="S144" s="12">
        <v>23</v>
      </c>
    </row>
    <row r="145" spans="1:19" x14ac:dyDescent="0.2">
      <c r="A145" s="12" t="s">
        <v>30</v>
      </c>
      <c r="B145" s="12">
        <v>3222</v>
      </c>
      <c r="C145" s="12">
        <v>1605</v>
      </c>
      <c r="D145" s="12">
        <v>1617</v>
      </c>
      <c r="E145" s="12">
        <v>177</v>
      </c>
      <c r="F145" s="12">
        <v>96</v>
      </c>
      <c r="G145" s="12">
        <v>81</v>
      </c>
      <c r="H145" s="12">
        <v>1550</v>
      </c>
      <c r="I145" s="12">
        <v>763</v>
      </c>
      <c r="J145" s="12">
        <v>787</v>
      </c>
      <c r="K145" s="12">
        <v>82</v>
      </c>
      <c r="L145" s="12">
        <v>46</v>
      </c>
      <c r="M145" s="12">
        <v>36</v>
      </c>
      <c r="N145" s="12">
        <v>1206</v>
      </c>
      <c r="O145" s="12">
        <v>599</v>
      </c>
      <c r="P145" s="12">
        <v>607</v>
      </c>
      <c r="Q145" s="12">
        <v>38</v>
      </c>
      <c r="R145" s="12">
        <v>17</v>
      </c>
      <c r="S145" s="12">
        <v>21</v>
      </c>
    </row>
    <row r="146" spans="1:19" x14ac:dyDescent="0.2">
      <c r="A146" s="12" t="s">
        <v>57</v>
      </c>
    </row>
    <row r="147" spans="1:19" x14ac:dyDescent="0.2">
      <c r="A147" s="12" t="s">
        <v>44</v>
      </c>
    </row>
    <row r="148" spans="1:19" x14ac:dyDescent="0.2">
      <c r="A148" s="12" t="s">
        <v>2</v>
      </c>
      <c r="B148" s="12">
        <v>7042</v>
      </c>
      <c r="C148" s="12">
        <v>3523</v>
      </c>
      <c r="D148" s="12">
        <v>3519</v>
      </c>
      <c r="E148" s="12">
        <v>2408</v>
      </c>
      <c r="F148" s="12">
        <v>1373</v>
      </c>
      <c r="G148" s="12">
        <v>1035</v>
      </c>
      <c r="H148" s="12">
        <v>3502</v>
      </c>
      <c r="I148" s="12">
        <v>1718</v>
      </c>
      <c r="J148" s="12">
        <v>1784</v>
      </c>
      <c r="K148" s="12">
        <v>1275</v>
      </c>
      <c r="L148" s="12">
        <v>706</v>
      </c>
      <c r="M148" s="12">
        <v>569</v>
      </c>
      <c r="N148" s="12">
        <v>3141</v>
      </c>
      <c r="O148" s="12">
        <v>1602</v>
      </c>
      <c r="P148" s="12">
        <v>1539</v>
      </c>
      <c r="Q148" s="12">
        <v>976</v>
      </c>
      <c r="R148" s="12">
        <v>583</v>
      </c>
      <c r="S148" s="12">
        <v>393</v>
      </c>
    </row>
    <row r="149" spans="1:19" x14ac:dyDescent="0.2">
      <c r="A149" s="12" t="s">
        <v>23</v>
      </c>
      <c r="B149" s="12">
        <v>1282</v>
      </c>
      <c r="C149" s="12">
        <v>648</v>
      </c>
      <c r="D149" s="12">
        <v>634</v>
      </c>
      <c r="E149" s="12">
        <v>1187</v>
      </c>
      <c r="F149" s="12">
        <v>630</v>
      </c>
      <c r="G149" s="12">
        <v>557</v>
      </c>
      <c r="H149" s="12">
        <v>640</v>
      </c>
      <c r="I149" s="12">
        <v>311</v>
      </c>
      <c r="J149" s="12">
        <v>329</v>
      </c>
      <c r="K149" s="12">
        <v>597</v>
      </c>
      <c r="L149" s="12">
        <v>303</v>
      </c>
      <c r="M149" s="12">
        <v>294</v>
      </c>
      <c r="N149" s="12">
        <v>563</v>
      </c>
      <c r="O149" s="12">
        <v>300</v>
      </c>
      <c r="P149" s="12">
        <v>263</v>
      </c>
      <c r="Q149" s="12">
        <v>514</v>
      </c>
      <c r="R149" s="12">
        <v>291</v>
      </c>
      <c r="S149" s="12">
        <v>223</v>
      </c>
    </row>
    <row r="150" spans="1:19" x14ac:dyDescent="0.2">
      <c r="A150" s="12" t="s">
        <v>24</v>
      </c>
      <c r="B150" s="12">
        <v>1285</v>
      </c>
      <c r="C150" s="12">
        <v>596</v>
      </c>
      <c r="D150" s="12">
        <v>689</v>
      </c>
      <c r="E150" s="12">
        <v>714</v>
      </c>
      <c r="F150" s="12">
        <v>426</v>
      </c>
      <c r="G150" s="12">
        <v>288</v>
      </c>
      <c r="H150" s="12">
        <v>649</v>
      </c>
      <c r="I150" s="12">
        <v>283</v>
      </c>
      <c r="J150" s="12">
        <v>366</v>
      </c>
      <c r="K150" s="12">
        <v>367</v>
      </c>
      <c r="L150" s="12">
        <v>204</v>
      </c>
      <c r="M150" s="12">
        <v>163</v>
      </c>
      <c r="N150" s="12">
        <v>558</v>
      </c>
      <c r="O150" s="12">
        <v>273</v>
      </c>
      <c r="P150" s="12">
        <v>285</v>
      </c>
      <c r="Q150" s="12">
        <v>293</v>
      </c>
      <c r="R150" s="12">
        <v>190</v>
      </c>
      <c r="S150" s="12">
        <v>103</v>
      </c>
    </row>
    <row r="151" spans="1:19" x14ac:dyDescent="0.2">
      <c r="A151" s="12" t="s">
        <v>25</v>
      </c>
      <c r="B151" s="12">
        <v>1181</v>
      </c>
      <c r="C151" s="12">
        <v>601</v>
      </c>
      <c r="D151" s="12">
        <v>580</v>
      </c>
      <c r="E151" s="12">
        <v>286</v>
      </c>
      <c r="F151" s="12">
        <v>187</v>
      </c>
      <c r="G151" s="12">
        <v>99</v>
      </c>
      <c r="H151" s="12">
        <v>550</v>
      </c>
      <c r="I151" s="12">
        <v>278</v>
      </c>
      <c r="J151" s="12">
        <v>272</v>
      </c>
      <c r="K151" s="12">
        <v>166</v>
      </c>
      <c r="L151" s="12">
        <v>111</v>
      </c>
      <c r="M151" s="12">
        <v>55</v>
      </c>
      <c r="N151" s="12">
        <v>590</v>
      </c>
      <c r="O151" s="12">
        <v>305</v>
      </c>
      <c r="P151" s="12">
        <v>285</v>
      </c>
      <c r="Q151" s="12">
        <v>110</v>
      </c>
      <c r="R151" s="12">
        <v>71</v>
      </c>
      <c r="S151" s="12">
        <v>39</v>
      </c>
    </row>
    <row r="152" spans="1:19" x14ac:dyDescent="0.2">
      <c r="A152" s="12" t="s">
        <v>26</v>
      </c>
      <c r="B152" s="12">
        <v>958</v>
      </c>
      <c r="C152" s="12">
        <v>469</v>
      </c>
      <c r="D152" s="12">
        <v>489</v>
      </c>
      <c r="E152" s="12">
        <v>92</v>
      </c>
      <c r="F152" s="12">
        <v>49</v>
      </c>
      <c r="G152" s="12">
        <v>43</v>
      </c>
      <c r="H152" s="12">
        <v>462</v>
      </c>
      <c r="I152" s="12">
        <v>222</v>
      </c>
      <c r="J152" s="12">
        <v>240</v>
      </c>
      <c r="K152" s="12">
        <v>56</v>
      </c>
      <c r="L152" s="12">
        <v>30</v>
      </c>
      <c r="M152" s="12">
        <v>26</v>
      </c>
      <c r="N152" s="12">
        <v>454</v>
      </c>
      <c r="O152" s="12">
        <v>227</v>
      </c>
      <c r="P152" s="12">
        <v>227</v>
      </c>
      <c r="Q152" s="12">
        <v>30</v>
      </c>
      <c r="R152" s="12">
        <v>15</v>
      </c>
      <c r="S152" s="12">
        <v>15</v>
      </c>
    </row>
    <row r="153" spans="1:19" x14ac:dyDescent="0.2">
      <c r="A153" s="12" t="s">
        <v>27</v>
      </c>
      <c r="B153" s="12">
        <v>764</v>
      </c>
      <c r="C153" s="12">
        <v>402</v>
      </c>
      <c r="D153" s="12">
        <v>362</v>
      </c>
      <c r="E153" s="12">
        <v>58</v>
      </c>
      <c r="F153" s="12">
        <v>36</v>
      </c>
      <c r="G153" s="12">
        <v>22</v>
      </c>
      <c r="H153" s="12">
        <v>392</v>
      </c>
      <c r="I153" s="12">
        <v>212</v>
      </c>
      <c r="J153" s="12">
        <v>180</v>
      </c>
      <c r="K153" s="12">
        <v>37</v>
      </c>
      <c r="L153" s="12">
        <v>25</v>
      </c>
      <c r="M153" s="12">
        <v>12</v>
      </c>
      <c r="N153" s="12">
        <v>327</v>
      </c>
      <c r="O153" s="12">
        <v>167</v>
      </c>
      <c r="P153" s="12">
        <v>160</v>
      </c>
      <c r="Q153" s="12">
        <v>15</v>
      </c>
      <c r="R153" s="12">
        <v>8</v>
      </c>
      <c r="S153" s="12">
        <v>7</v>
      </c>
    </row>
    <row r="154" spans="1:19" x14ac:dyDescent="0.2">
      <c r="A154" s="12" t="s">
        <v>28</v>
      </c>
      <c r="B154" s="12">
        <v>668</v>
      </c>
      <c r="C154" s="12">
        <v>338</v>
      </c>
      <c r="D154" s="12">
        <v>330</v>
      </c>
      <c r="E154" s="12">
        <v>41</v>
      </c>
      <c r="F154" s="12">
        <v>27</v>
      </c>
      <c r="G154" s="12">
        <v>14</v>
      </c>
      <c r="H154" s="12">
        <v>348</v>
      </c>
      <c r="I154" s="12">
        <v>168</v>
      </c>
      <c r="J154" s="12">
        <v>180</v>
      </c>
      <c r="K154" s="12">
        <v>33</v>
      </c>
      <c r="L154" s="12">
        <v>21</v>
      </c>
      <c r="M154" s="12">
        <v>12</v>
      </c>
      <c r="N154" s="12">
        <v>274</v>
      </c>
      <c r="O154" s="12">
        <v>142</v>
      </c>
      <c r="P154" s="12">
        <v>132</v>
      </c>
      <c r="Q154" s="12">
        <v>5</v>
      </c>
      <c r="R154" s="12">
        <v>4</v>
      </c>
      <c r="S154" s="12">
        <v>1</v>
      </c>
    </row>
    <row r="155" spans="1:19" x14ac:dyDescent="0.2">
      <c r="A155" s="12" t="s">
        <v>29</v>
      </c>
      <c r="B155" s="12">
        <v>515</v>
      </c>
      <c r="C155" s="12">
        <v>268</v>
      </c>
      <c r="D155" s="12">
        <v>247</v>
      </c>
      <c r="E155" s="12">
        <v>18</v>
      </c>
      <c r="F155" s="12">
        <v>9</v>
      </c>
      <c r="G155" s="12">
        <v>9</v>
      </c>
      <c r="H155" s="12">
        <v>282</v>
      </c>
      <c r="I155" s="12">
        <v>145</v>
      </c>
      <c r="J155" s="12">
        <v>137</v>
      </c>
      <c r="K155" s="12">
        <v>14</v>
      </c>
      <c r="L155" s="12">
        <v>8</v>
      </c>
      <c r="M155" s="12">
        <v>6</v>
      </c>
      <c r="N155" s="12">
        <v>195</v>
      </c>
      <c r="O155" s="12">
        <v>98</v>
      </c>
      <c r="P155" s="12">
        <v>97</v>
      </c>
      <c r="Q155" s="12">
        <v>3</v>
      </c>
      <c r="R155" s="12">
        <v>0</v>
      </c>
      <c r="S155" s="12">
        <v>3</v>
      </c>
    </row>
    <row r="156" spans="1:19" x14ac:dyDescent="0.2">
      <c r="A156" s="12" t="s">
        <v>30</v>
      </c>
      <c r="B156" s="12">
        <v>389</v>
      </c>
      <c r="C156" s="12">
        <v>201</v>
      </c>
      <c r="D156" s="12">
        <v>188</v>
      </c>
      <c r="E156" s="12">
        <v>12</v>
      </c>
      <c r="F156" s="12">
        <v>9</v>
      </c>
      <c r="G156" s="12">
        <v>3</v>
      </c>
      <c r="H156" s="12">
        <v>179</v>
      </c>
      <c r="I156" s="12">
        <v>99</v>
      </c>
      <c r="J156" s="12">
        <v>80</v>
      </c>
      <c r="K156" s="12">
        <v>5</v>
      </c>
      <c r="L156" s="12">
        <v>4</v>
      </c>
      <c r="M156" s="12">
        <v>1</v>
      </c>
      <c r="N156" s="12">
        <v>180</v>
      </c>
      <c r="O156" s="12">
        <v>90</v>
      </c>
      <c r="P156" s="12">
        <v>90</v>
      </c>
      <c r="Q156" s="12">
        <v>6</v>
      </c>
      <c r="R156" s="12">
        <v>4</v>
      </c>
      <c r="S156" s="12">
        <v>2</v>
      </c>
    </row>
    <row r="157" spans="1:19" x14ac:dyDescent="0.2">
      <c r="A157" s="12" t="s">
        <v>58</v>
      </c>
    </row>
    <row r="158" spans="1:19" x14ac:dyDescent="0.2">
      <c r="A158" s="12" t="s">
        <v>44</v>
      </c>
    </row>
    <row r="159" spans="1:19" x14ac:dyDescent="0.2">
      <c r="A159" s="12" t="s">
        <v>2</v>
      </c>
      <c r="B159" s="12">
        <v>23168</v>
      </c>
      <c r="C159" s="12">
        <v>11723</v>
      </c>
      <c r="D159" s="12">
        <v>11445</v>
      </c>
      <c r="E159" s="12">
        <v>8561</v>
      </c>
      <c r="F159" s="12">
        <v>5060</v>
      </c>
      <c r="G159" s="12">
        <v>3501</v>
      </c>
      <c r="H159" s="12">
        <v>14011</v>
      </c>
      <c r="I159" s="12">
        <v>7065</v>
      </c>
      <c r="J159" s="12">
        <v>6946</v>
      </c>
      <c r="K159" s="12">
        <v>5559</v>
      </c>
      <c r="L159" s="12">
        <v>3262</v>
      </c>
      <c r="M159" s="12">
        <v>2297</v>
      </c>
      <c r="N159" s="12">
        <v>8801</v>
      </c>
      <c r="O159" s="12">
        <v>4453</v>
      </c>
      <c r="P159" s="12">
        <v>4348</v>
      </c>
      <c r="Q159" s="12">
        <v>2830</v>
      </c>
      <c r="R159" s="12">
        <v>1679</v>
      </c>
      <c r="S159" s="12">
        <v>1151</v>
      </c>
    </row>
    <row r="160" spans="1:19" x14ac:dyDescent="0.2">
      <c r="A160" s="12" t="s">
        <v>23</v>
      </c>
      <c r="B160" s="12">
        <v>4446</v>
      </c>
      <c r="C160" s="12">
        <v>2320</v>
      </c>
      <c r="D160" s="12">
        <v>2126</v>
      </c>
      <c r="E160" s="12">
        <v>4156</v>
      </c>
      <c r="F160" s="12">
        <v>2282</v>
      </c>
      <c r="G160" s="12">
        <v>1874</v>
      </c>
      <c r="H160" s="12">
        <v>2776</v>
      </c>
      <c r="I160" s="12">
        <v>1461</v>
      </c>
      <c r="J160" s="12">
        <v>1315</v>
      </c>
      <c r="K160" s="12">
        <v>2604</v>
      </c>
      <c r="L160" s="12">
        <v>1434</v>
      </c>
      <c r="M160" s="12">
        <v>1170</v>
      </c>
      <c r="N160" s="12">
        <v>1582</v>
      </c>
      <c r="O160" s="12">
        <v>801</v>
      </c>
      <c r="P160" s="12">
        <v>781</v>
      </c>
      <c r="Q160" s="12">
        <v>1468</v>
      </c>
      <c r="R160" s="12">
        <v>790</v>
      </c>
      <c r="S160" s="12">
        <v>678</v>
      </c>
    </row>
    <row r="161" spans="1:19" x14ac:dyDescent="0.2">
      <c r="A161" s="12" t="s">
        <v>24</v>
      </c>
      <c r="B161" s="12">
        <v>4283</v>
      </c>
      <c r="C161" s="12">
        <v>2139</v>
      </c>
      <c r="D161" s="12">
        <v>2144</v>
      </c>
      <c r="E161" s="12">
        <v>2598</v>
      </c>
      <c r="F161" s="12">
        <v>1652</v>
      </c>
      <c r="G161" s="12">
        <v>946</v>
      </c>
      <c r="H161" s="12">
        <v>2586</v>
      </c>
      <c r="I161" s="12">
        <v>1296</v>
      </c>
      <c r="J161" s="12">
        <v>1290</v>
      </c>
      <c r="K161" s="12">
        <v>1663</v>
      </c>
      <c r="L161" s="12">
        <v>1027</v>
      </c>
      <c r="M161" s="12">
        <v>636</v>
      </c>
      <c r="N161" s="12">
        <v>1638</v>
      </c>
      <c r="O161" s="12">
        <v>805</v>
      </c>
      <c r="P161" s="12">
        <v>833</v>
      </c>
      <c r="Q161" s="12">
        <v>891</v>
      </c>
      <c r="R161" s="12">
        <v>593</v>
      </c>
      <c r="S161" s="12">
        <v>298</v>
      </c>
    </row>
    <row r="162" spans="1:19" x14ac:dyDescent="0.2">
      <c r="A162" s="12" t="s">
        <v>25</v>
      </c>
      <c r="B162" s="12">
        <v>3668</v>
      </c>
      <c r="C162" s="12">
        <v>1837</v>
      </c>
      <c r="D162" s="12">
        <v>1831</v>
      </c>
      <c r="E162" s="12">
        <v>1005</v>
      </c>
      <c r="F162" s="12">
        <v>660</v>
      </c>
      <c r="G162" s="12">
        <v>345</v>
      </c>
      <c r="H162" s="12">
        <v>2144</v>
      </c>
      <c r="I162" s="12">
        <v>1061</v>
      </c>
      <c r="J162" s="12">
        <v>1083</v>
      </c>
      <c r="K162" s="12">
        <v>684</v>
      </c>
      <c r="L162" s="12">
        <v>433</v>
      </c>
      <c r="M162" s="12">
        <v>251</v>
      </c>
      <c r="N162" s="12">
        <v>1463</v>
      </c>
      <c r="O162" s="12">
        <v>745</v>
      </c>
      <c r="P162" s="12">
        <v>718</v>
      </c>
      <c r="Q162" s="12">
        <v>298</v>
      </c>
      <c r="R162" s="12">
        <v>209</v>
      </c>
      <c r="S162" s="12">
        <v>89</v>
      </c>
    </row>
    <row r="163" spans="1:19" x14ac:dyDescent="0.2">
      <c r="A163" s="12" t="s">
        <v>26</v>
      </c>
      <c r="B163" s="12">
        <v>2953</v>
      </c>
      <c r="C163" s="12">
        <v>1507</v>
      </c>
      <c r="D163" s="12">
        <v>1446</v>
      </c>
      <c r="E163" s="12">
        <v>373</v>
      </c>
      <c r="F163" s="12">
        <v>220</v>
      </c>
      <c r="G163" s="12">
        <v>153</v>
      </c>
      <c r="H163" s="12">
        <v>1721</v>
      </c>
      <c r="I163" s="12">
        <v>870</v>
      </c>
      <c r="J163" s="12">
        <v>851</v>
      </c>
      <c r="K163" s="12">
        <v>278</v>
      </c>
      <c r="L163" s="12">
        <v>169</v>
      </c>
      <c r="M163" s="12">
        <v>109</v>
      </c>
      <c r="N163" s="12">
        <v>1182</v>
      </c>
      <c r="O163" s="12">
        <v>614</v>
      </c>
      <c r="P163" s="12">
        <v>568</v>
      </c>
      <c r="Q163" s="12">
        <v>85</v>
      </c>
      <c r="R163" s="12">
        <v>46</v>
      </c>
      <c r="S163" s="12">
        <v>39</v>
      </c>
    </row>
    <row r="164" spans="1:19" x14ac:dyDescent="0.2">
      <c r="A164" s="12" t="s">
        <v>27</v>
      </c>
      <c r="B164" s="12">
        <v>2483</v>
      </c>
      <c r="C164" s="12">
        <v>1236</v>
      </c>
      <c r="D164" s="12">
        <v>1247</v>
      </c>
      <c r="E164" s="12">
        <v>171</v>
      </c>
      <c r="F164" s="12">
        <v>101</v>
      </c>
      <c r="G164" s="12">
        <v>70</v>
      </c>
      <c r="H164" s="12">
        <v>1474</v>
      </c>
      <c r="I164" s="12">
        <v>731</v>
      </c>
      <c r="J164" s="12">
        <v>743</v>
      </c>
      <c r="K164" s="12">
        <v>129</v>
      </c>
      <c r="L164" s="12">
        <v>79</v>
      </c>
      <c r="M164" s="12">
        <v>50</v>
      </c>
      <c r="N164" s="12">
        <v>980</v>
      </c>
      <c r="O164" s="12">
        <v>490</v>
      </c>
      <c r="P164" s="12">
        <v>490</v>
      </c>
      <c r="Q164" s="12">
        <v>37</v>
      </c>
      <c r="R164" s="12">
        <v>19</v>
      </c>
      <c r="S164" s="12">
        <v>18</v>
      </c>
    </row>
    <row r="165" spans="1:19" x14ac:dyDescent="0.2">
      <c r="A165" s="12" t="s">
        <v>28</v>
      </c>
      <c r="B165" s="12">
        <v>2122</v>
      </c>
      <c r="C165" s="12">
        <v>1109</v>
      </c>
      <c r="D165" s="12">
        <v>1013</v>
      </c>
      <c r="E165" s="12">
        <v>126</v>
      </c>
      <c r="F165" s="12">
        <v>69</v>
      </c>
      <c r="G165" s="12">
        <v>57</v>
      </c>
      <c r="H165" s="12">
        <v>1278</v>
      </c>
      <c r="I165" s="12">
        <v>657</v>
      </c>
      <c r="J165" s="12">
        <v>621</v>
      </c>
      <c r="K165" s="12">
        <v>95</v>
      </c>
      <c r="L165" s="12">
        <v>56</v>
      </c>
      <c r="M165" s="12">
        <v>39</v>
      </c>
      <c r="N165" s="12">
        <v>821</v>
      </c>
      <c r="O165" s="12">
        <v>439</v>
      </c>
      <c r="P165" s="12">
        <v>382</v>
      </c>
      <c r="Q165" s="12">
        <v>30</v>
      </c>
      <c r="R165" s="12">
        <v>12</v>
      </c>
      <c r="S165" s="12">
        <v>18</v>
      </c>
    </row>
    <row r="166" spans="1:19" x14ac:dyDescent="0.2">
      <c r="A166" s="12" t="s">
        <v>29</v>
      </c>
      <c r="B166" s="12">
        <v>1724</v>
      </c>
      <c r="C166" s="12">
        <v>835</v>
      </c>
      <c r="D166" s="12">
        <v>889</v>
      </c>
      <c r="E166" s="12">
        <v>75</v>
      </c>
      <c r="F166" s="12">
        <v>40</v>
      </c>
      <c r="G166" s="12">
        <v>35</v>
      </c>
      <c r="H166" s="12">
        <v>1067</v>
      </c>
      <c r="I166" s="12">
        <v>509</v>
      </c>
      <c r="J166" s="12">
        <v>558</v>
      </c>
      <c r="K166" s="12">
        <v>60</v>
      </c>
      <c r="L166" s="12">
        <v>32</v>
      </c>
      <c r="M166" s="12">
        <v>28</v>
      </c>
      <c r="N166" s="12">
        <v>631</v>
      </c>
      <c r="O166" s="12">
        <v>311</v>
      </c>
      <c r="P166" s="12">
        <v>320</v>
      </c>
      <c r="Q166" s="12">
        <v>10</v>
      </c>
      <c r="R166" s="12">
        <v>6</v>
      </c>
      <c r="S166" s="12">
        <v>4</v>
      </c>
    </row>
    <row r="167" spans="1:19" x14ac:dyDescent="0.2">
      <c r="A167" s="12" t="s">
        <v>30</v>
      </c>
      <c r="B167" s="12">
        <v>1489</v>
      </c>
      <c r="C167" s="12">
        <v>740</v>
      </c>
      <c r="D167" s="12">
        <v>749</v>
      </c>
      <c r="E167" s="12">
        <v>57</v>
      </c>
      <c r="F167" s="12">
        <v>36</v>
      </c>
      <c r="G167" s="12">
        <v>21</v>
      </c>
      <c r="H167" s="12">
        <v>965</v>
      </c>
      <c r="I167" s="12">
        <v>480</v>
      </c>
      <c r="J167" s="12">
        <v>485</v>
      </c>
      <c r="K167" s="12">
        <v>46</v>
      </c>
      <c r="L167" s="12">
        <v>32</v>
      </c>
      <c r="M167" s="12">
        <v>14</v>
      </c>
      <c r="N167" s="12">
        <v>504</v>
      </c>
      <c r="O167" s="12">
        <v>248</v>
      </c>
      <c r="P167" s="12">
        <v>256</v>
      </c>
      <c r="Q167" s="12">
        <v>11</v>
      </c>
      <c r="R167" s="12">
        <v>4</v>
      </c>
      <c r="S167" s="12">
        <v>7</v>
      </c>
    </row>
    <row r="168" spans="1:19" x14ac:dyDescent="0.2">
      <c r="A168" s="12" t="s">
        <v>59</v>
      </c>
    </row>
    <row r="169" spans="1:19" x14ac:dyDescent="0.2">
      <c r="A169" s="12" t="s">
        <v>44</v>
      </c>
    </row>
    <row r="170" spans="1:19" x14ac:dyDescent="0.2">
      <c r="A170" s="12" t="s">
        <v>2</v>
      </c>
      <c r="B170" s="12">
        <v>1240</v>
      </c>
      <c r="C170" s="12">
        <v>647</v>
      </c>
      <c r="D170" s="12">
        <v>593</v>
      </c>
      <c r="E170" s="12">
        <v>495</v>
      </c>
      <c r="F170" s="12">
        <v>300</v>
      </c>
      <c r="G170" s="12">
        <v>195</v>
      </c>
      <c r="H170" s="12">
        <v>36</v>
      </c>
      <c r="I170" s="12">
        <v>13</v>
      </c>
      <c r="J170" s="12">
        <v>23</v>
      </c>
      <c r="K170" s="12">
        <v>11</v>
      </c>
      <c r="L170" s="12">
        <v>3</v>
      </c>
      <c r="M170" s="12">
        <v>8</v>
      </c>
      <c r="N170" s="12">
        <v>14</v>
      </c>
      <c r="O170" s="12">
        <v>9</v>
      </c>
      <c r="P170" s="12">
        <v>5</v>
      </c>
      <c r="Q170" s="12">
        <v>5</v>
      </c>
      <c r="R170" s="12">
        <v>4</v>
      </c>
      <c r="S170" s="12">
        <v>1</v>
      </c>
    </row>
    <row r="171" spans="1:19" x14ac:dyDescent="0.2">
      <c r="A171" s="12" t="s">
        <v>23</v>
      </c>
      <c r="B171" s="12">
        <v>267</v>
      </c>
      <c r="C171" s="12">
        <v>152</v>
      </c>
      <c r="D171" s="12">
        <v>115</v>
      </c>
      <c r="E171" s="12">
        <v>245</v>
      </c>
      <c r="F171" s="12">
        <v>143</v>
      </c>
      <c r="G171" s="12">
        <v>102</v>
      </c>
      <c r="H171" s="12">
        <v>6</v>
      </c>
      <c r="I171" s="12">
        <v>2</v>
      </c>
      <c r="J171" s="12">
        <v>4</v>
      </c>
      <c r="K171" s="12">
        <v>6</v>
      </c>
      <c r="L171" s="12">
        <v>2</v>
      </c>
      <c r="M171" s="12">
        <v>4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</row>
    <row r="172" spans="1:19" x14ac:dyDescent="0.2">
      <c r="A172" s="12" t="s">
        <v>24</v>
      </c>
      <c r="B172" s="12">
        <v>184</v>
      </c>
      <c r="C172" s="12">
        <v>94</v>
      </c>
      <c r="D172" s="12">
        <v>90</v>
      </c>
      <c r="E172" s="12">
        <v>111</v>
      </c>
      <c r="F172" s="12">
        <v>66</v>
      </c>
      <c r="G172" s="12">
        <v>45</v>
      </c>
      <c r="H172" s="12">
        <v>4</v>
      </c>
      <c r="I172" s="12">
        <v>0</v>
      </c>
      <c r="J172" s="12">
        <v>4</v>
      </c>
      <c r="K172" s="12">
        <v>2</v>
      </c>
      <c r="L172" s="12">
        <v>0</v>
      </c>
      <c r="M172" s="12">
        <v>2</v>
      </c>
      <c r="N172" s="12">
        <v>2</v>
      </c>
      <c r="O172" s="12">
        <v>0</v>
      </c>
      <c r="P172" s="12">
        <v>2</v>
      </c>
      <c r="Q172" s="12">
        <v>1</v>
      </c>
      <c r="R172" s="12">
        <v>0</v>
      </c>
      <c r="S172" s="12">
        <v>1</v>
      </c>
    </row>
    <row r="173" spans="1:19" x14ac:dyDescent="0.2">
      <c r="A173" s="12" t="s">
        <v>25</v>
      </c>
      <c r="B173" s="12">
        <v>159</v>
      </c>
      <c r="C173" s="12">
        <v>88</v>
      </c>
      <c r="D173" s="12">
        <v>71</v>
      </c>
      <c r="E173" s="12">
        <v>49</v>
      </c>
      <c r="F173" s="12">
        <v>32</v>
      </c>
      <c r="G173" s="12">
        <v>17</v>
      </c>
      <c r="H173" s="12">
        <v>5</v>
      </c>
      <c r="I173" s="12">
        <v>1</v>
      </c>
      <c r="J173" s="12">
        <v>4</v>
      </c>
      <c r="K173" s="12">
        <v>1</v>
      </c>
      <c r="L173" s="12">
        <v>1</v>
      </c>
      <c r="M173" s="12">
        <v>0</v>
      </c>
      <c r="N173" s="12">
        <v>2</v>
      </c>
      <c r="O173" s="12">
        <v>2</v>
      </c>
      <c r="P173" s="12">
        <v>0</v>
      </c>
      <c r="Q173" s="12">
        <v>1</v>
      </c>
      <c r="R173" s="12">
        <v>1</v>
      </c>
      <c r="S173" s="12">
        <v>0</v>
      </c>
    </row>
    <row r="174" spans="1:19" x14ac:dyDescent="0.2">
      <c r="A174" s="12" t="s">
        <v>26</v>
      </c>
      <c r="B174" s="12">
        <v>132</v>
      </c>
      <c r="C174" s="12">
        <v>70</v>
      </c>
      <c r="D174" s="12">
        <v>62</v>
      </c>
      <c r="E174" s="12">
        <v>27</v>
      </c>
      <c r="F174" s="12">
        <v>21</v>
      </c>
      <c r="G174" s="12">
        <v>6</v>
      </c>
      <c r="H174" s="12">
        <v>7</v>
      </c>
      <c r="I174" s="12">
        <v>3</v>
      </c>
      <c r="J174" s="12">
        <v>4</v>
      </c>
      <c r="K174" s="12">
        <v>0</v>
      </c>
      <c r="L174" s="12">
        <v>0</v>
      </c>
      <c r="M174" s="12">
        <v>0</v>
      </c>
      <c r="N174" s="12">
        <v>2</v>
      </c>
      <c r="O174" s="12">
        <v>1</v>
      </c>
      <c r="P174" s="12">
        <v>1</v>
      </c>
      <c r="Q174" s="12">
        <v>0</v>
      </c>
      <c r="R174" s="12">
        <v>0</v>
      </c>
      <c r="S174" s="12">
        <v>0</v>
      </c>
    </row>
    <row r="175" spans="1:19" x14ac:dyDescent="0.2">
      <c r="A175" s="12" t="s">
        <v>27</v>
      </c>
      <c r="B175" s="12">
        <v>128</v>
      </c>
      <c r="C175" s="12">
        <v>57</v>
      </c>
      <c r="D175" s="12">
        <v>71</v>
      </c>
      <c r="E175" s="12">
        <v>24</v>
      </c>
      <c r="F175" s="12">
        <v>13</v>
      </c>
      <c r="G175" s="12">
        <v>11</v>
      </c>
      <c r="H175" s="12">
        <v>5</v>
      </c>
      <c r="I175" s="12">
        <v>2</v>
      </c>
      <c r="J175" s="12">
        <v>3</v>
      </c>
      <c r="K175" s="12">
        <v>1</v>
      </c>
      <c r="L175" s="12">
        <v>0</v>
      </c>
      <c r="M175" s="12">
        <v>1</v>
      </c>
      <c r="N175" s="12">
        <v>4</v>
      </c>
      <c r="O175" s="12">
        <v>2</v>
      </c>
      <c r="P175" s="12">
        <v>2</v>
      </c>
      <c r="Q175" s="12">
        <v>2</v>
      </c>
      <c r="R175" s="12">
        <v>2</v>
      </c>
      <c r="S175" s="12">
        <v>0</v>
      </c>
    </row>
    <row r="176" spans="1:19" x14ac:dyDescent="0.2">
      <c r="A176" s="12" t="s">
        <v>28</v>
      </c>
      <c r="B176" s="12">
        <v>117</v>
      </c>
      <c r="C176" s="12">
        <v>52</v>
      </c>
      <c r="D176" s="12">
        <v>65</v>
      </c>
      <c r="E176" s="12">
        <v>9</v>
      </c>
      <c r="F176" s="12">
        <v>5</v>
      </c>
      <c r="G176" s="12">
        <v>4</v>
      </c>
      <c r="H176" s="12">
        <v>4</v>
      </c>
      <c r="I176" s="12">
        <v>1</v>
      </c>
      <c r="J176" s="12">
        <v>3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</row>
    <row r="177" spans="1:19" x14ac:dyDescent="0.2">
      <c r="A177" s="12" t="s">
        <v>29</v>
      </c>
      <c r="B177" s="12">
        <v>136</v>
      </c>
      <c r="C177" s="12">
        <v>64</v>
      </c>
      <c r="D177" s="12">
        <v>72</v>
      </c>
      <c r="E177" s="12">
        <v>14</v>
      </c>
      <c r="F177" s="12">
        <v>7</v>
      </c>
      <c r="G177" s="12">
        <v>7</v>
      </c>
      <c r="H177" s="12">
        <v>2</v>
      </c>
      <c r="I177" s="12">
        <v>1</v>
      </c>
      <c r="J177" s="12">
        <v>1</v>
      </c>
      <c r="K177" s="12">
        <v>1</v>
      </c>
      <c r="L177" s="12">
        <v>0</v>
      </c>
      <c r="M177" s="12">
        <v>1</v>
      </c>
      <c r="N177" s="12">
        <v>1</v>
      </c>
      <c r="O177" s="12">
        <v>1</v>
      </c>
      <c r="P177" s="12">
        <v>0</v>
      </c>
      <c r="Q177" s="12">
        <v>0</v>
      </c>
      <c r="R177" s="12">
        <v>0</v>
      </c>
      <c r="S177" s="12">
        <v>0</v>
      </c>
    </row>
    <row r="178" spans="1:19" x14ac:dyDescent="0.2">
      <c r="A178" s="12" t="s">
        <v>30</v>
      </c>
      <c r="B178" s="12">
        <v>117</v>
      </c>
      <c r="C178" s="12">
        <v>70</v>
      </c>
      <c r="D178" s="12">
        <v>47</v>
      </c>
      <c r="E178" s="12">
        <v>16</v>
      </c>
      <c r="F178" s="12">
        <v>13</v>
      </c>
      <c r="G178" s="12">
        <v>3</v>
      </c>
      <c r="H178" s="12">
        <v>3</v>
      </c>
      <c r="I178" s="12">
        <v>3</v>
      </c>
      <c r="J178" s="12">
        <v>0</v>
      </c>
      <c r="K178" s="12">
        <v>0</v>
      </c>
      <c r="L178" s="12">
        <v>0</v>
      </c>
      <c r="M178" s="12">
        <v>0</v>
      </c>
      <c r="N178" s="12">
        <v>3</v>
      </c>
      <c r="O178" s="12">
        <v>3</v>
      </c>
      <c r="P178" s="12">
        <v>0</v>
      </c>
      <c r="Q178" s="12">
        <v>1</v>
      </c>
      <c r="R178" s="12">
        <v>1</v>
      </c>
      <c r="S178" s="12">
        <v>0</v>
      </c>
    </row>
    <row r="179" spans="1:19" x14ac:dyDescent="0.2">
      <c r="A179" s="21" t="s">
        <v>301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</sheetData>
  <mergeCells count="9">
    <mergeCell ref="B2:G2"/>
    <mergeCell ref="H2:M2"/>
    <mergeCell ref="N2:S2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  <rowBreaks count="2" manualBreakCount="2">
    <brk id="68" max="16383" man="1"/>
    <brk id="1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370C-6F14-4613-9467-60E7996F0933}">
  <dimension ref="A1:AM205"/>
  <sheetViews>
    <sheetView workbookViewId="0">
      <selection activeCell="D2" sqref="D2"/>
    </sheetView>
  </sheetViews>
  <sheetFormatPr defaultRowHeight="10.199999999999999" x14ac:dyDescent="0.2"/>
  <cols>
    <col min="1" max="16384" width="8.88671875" style="1"/>
  </cols>
  <sheetData>
    <row r="1" spans="1:39" x14ac:dyDescent="0.2">
      <c r="A1" s="1" t="s">
        <v>259</v>
      </c>
      <c r="D1" s="1" t="s">
        <v>302</v>
      </c>
    </row>
    <row r="2" spans="1:39" x14ac:dyDescent="0.2">
      <c r="B2" s="1" t="s">
        <v>40</v>
      </c>
      <c r="O2" s="1" t="s">
        <v>40</v>
      </c>
      <c r="Q2" s="1" t="s">
        <v>67</v>
      </c>
      <c r="AB2" s="1" t="s">
        <v>40</v>
      </c>
      <c r="AD2" s="1" t="s">
        <v>68</v>
      </c>
    </row>
    <row r="3" spans="1:39" x14ac:dyDescent="0.2">
      <c r="B3" s="1" t="s">
        <v>2</v>
      </c>
      <c r="E3" s="1" t="s">
        <v>41</v>
      </c>
      <c r="H3" s="1" t="s">
        <v>42</v>
      </c>
      <c r="O3" s="1" t="s">
        <v>2</v>
      </c>
      <c r="R3" s="1" t="s">
        <v>41</v>
      </c>
      <c r="U3" s="1" t="s">
        <v>42</v>
      </c>
      <c r="AB3" s="1" t="s">
        <v>2</v>
      </c>
      <c r="AE3" s="1" t="s">
        <v>41</v>
      </c>
      <c r="AH3" s="1" t="s">
        <v>42</v>
      </c>
    </row>
    <row r="4" spans="1:39" x14ac:dyDescent="0.2">
      <c r="B4" s="1" t="s">
        <v>17</v>
      </c>
      <c r="E4" s="1" t="s">
        <v>17</v>
      </c>
      <c r="H4" s="1" t="s">
        <v>17</v>
      </c>
      <c r="O4" s="1" t="s">
        <v>17</v>
      </c>
      <c r="R4" s="1" t="s">
        <v>17</v>
      </c>
      <c r="U4" s="1" t="s">
        <v>17</v>
      </c>
      <c r="AB4" s="1" t="s">
        <v>17</v>
      </c>
      <c r="AE4" s="1" t="s">
        <v>17</v>
      </c>
      <c r="AH4" s="1" t="s">
        <v>17</v>
      </c>
    </row>
    <row r="5" spans="1:39" x14ac:dyDescent="0.2">
      <c r="B5" s="1" t="s">
        <v>2</v>
      </c>
      <c r="C5" s="1" t="s">
        <v>18</v>
      </c>
      <c r="D5" s="1" t="s">
        <v>19</v>
      </c>
      <c r="E5" s="1" t="s">
        <v>2</v>
      </c>
      <c r="F5" s="1" t="s">
        <v>18</v>
      </c>
      <c r="G5" s="1" t="s">
        <v>19</v>
      </c>
      <c r="H5" s="1" t="s">
        <v>2</v>
      </c>
      <c r="I5" s="1" t="s">
        <v>18</v>
      </c>
      <c r="J5" s="1" t="s">
        <v>19</v>
      </c>
      <c r="O5" s="1" t="s">
        <v>2</v>
      </c>
      <c r="P5" s="1" t="s">
        <v>18</v>
      </c>
      <c r="Q5" s="1" t="s">
        <v>19</v>
      </c>
      <c r="R5" s="1" t="s">
        <v>2</v>
      </c>
      <c r="S5" s="1" t="s">
        <v>18</v>
      </c>
      <c r="T5" s="1" t="s">
        <v>19</v>
      </c>
      <c r="U5" s="1" t="s">
        <v>2</v>
      </c>
      <c r="V5" s="1" t="s">
        <v>18</v>
      </c>
      <c r="W5" s="1" t="s">
        <v>19</v>
      </c>
      <c r="AB5" s="1" t="s">
        <v>2</v>
      </c>
      <c r="AC5" s="1" t="s">
        <v>18</v>
      </c>
      <c r="AD5" s="1" t="s">
        <v>19</v>
      </c>
      <c r="AE5" s="1" t="s">
        <v>2</v>
      </c>
      <c r="AF5" s="1" t="s">
        <v>18</v>
      </c>
      <c r="AG5" s="1" t="s">
        <v>19</v>
      </c>
      <c r="AH5" s="1" t="s">
        <v>2</v>
      </c>
      <c r="AI5" s="1" t="s">
        <v>18</v>
      </c>
      <c r="AJ5" s="1" t="s">
        <v>19</v>
      </c>
    </row>
    <row r="6" spans="1:39" x14ac:dyDescent="0.2">
      <c r="A6" s="1" t="s">
        <v>43</v>
      </c>
    </row>
    <row r="7" spans="1:39" x14ac:dyDescent="0.2">
      <c r="A7" s="1" t="s">
        <v>20</v>
      </c>
    </row>
    <row r="8" spans="1:39" x14ac:dyDescent="0.2">
      <c r="A8" s="1" t="s">
        <v>44</v>
      </c>
      <c r="K8" s="1" t="s">
        <v>2</v>
      </c>
      <c r="L8" s="1" t="s">
        <v>69</v>
      </c>
      <c r="M8" s="1" t="s">
        <v>70</v>
      </c>
      <c r="X8" s="1" t="s">
        <v>2</v>
      </c>
      <c r="Y8" s="1" t="s">
        <v>69</v>
      </c>
      <c r="Z8" s="1" t="s">
        <v>70</v>
      </c>
      <c r="AK8" s="1" t="s">
        <v>2</v>
      </c>
      <c r="AL8" s="1" t="s">
        <v>69</v>
      </c>
      <c r="AM8" s="1" t="s">
        <v>70</v>
      </c>
    </row>
    <row r="9" spans="1:39" x14ac:dyDescent="0.2">
      <c r="A9" s="1" t="s">
        <v>2</v>
      </c>
      <c r="B9" s="1">
        <v>389257</v>
      </c>
      <c r="C9" s="1">
        <v>195587</v>
      </c>
      <c r="D9" s="1">
        <v>193670</v>
      </c>
      <c r="E9" s="1">
        <v>135183</v>
      </c>
      <c r="F9" s="1">
        <v>77807</v>
      </c>
      <c r="G9" s="1">
        <v>57376</v>
      </c>
      <c r="H9" s="3">
        <f>E9/B9*100</f>
        <v>34.728469879796634</v>
      </c>
      <c r="I9" s="3">
        <f t="shared" ref="I9:J17" si="0">F9/C9*100</f>
        <v>39.781273806541336</v>
      </c>
      <c r="J9" s="3">
        <f t="shared" si="0"/>
        <v>29.625651882067434</v>
      </c>
      <c r="K9" s="3">
        <f>H18+1500</f>
        <v>2483.5335454463798</v>
      </c>
      <c r="L9" s="3">
        <f t="shared" ref="L9:M9" si="1">I18+1500</f>
        <v>2628.3574194171106</v>
      </c>
      <c r="M9" s="3">
        <f t="shared" si="1"/>
        <v>2338.2442359222455</v>
      </c>
      <c r="O9" s="1">
        <v>172768</v>
      </c>
      <c r="P9" s="1">
        <v>86989</v>
      </c>
      <c r="Q9" s="1">
        <v>85779</v>
      </c>
      <c r="R9" s="1">
        <v>68155</v>
      </c>
      <c r="S9" s="1">
        <v>39087</v>
      </c>
      <c r="T9" s="1">
        <v>29068</v>
      </c>
      <c r="U9" s="3">
        <f>R9/O9*100</f>
        <v>39.448856269679574</v>
      </c>
      <c r="V9" s="3">
        <f t="shared" ref="V9:W17" si="2">S9/P9*100</f>
        <v>44.933267424616908</v>
      </c>
      <c r="W9" s="3">
        <f t="shared" si="2"/>
        <v>33.887081919817206</v>
      </c>
      <c r="X9" s="3">
        <f>U18+1500</f>
        <v>2627.2191525916965</v>
      </c>
      <c r="Y9" s="3">
        <f t="shared" ref="Y9:Z9" si="3">V18+1500</f>
        <v>2790.5323262746642</v>
      </c>
      <c r="Z9" s="3">
        <f t="shared" si="3"/>
        <v>2462.3439372199082</v>
      </c>
      <c r="AB9" s="1">
        <v>196233</v>
      </c>
      <c r="AC9" s="1">
        <v>98060</v>
      </c>
      <c r="AD9" s="1">
        <v>98173</v>
      </c>
      <c r="AE9" s="1">
        <v>58896</v>
      </c>
      <c r="AF9" s="1">
        <v>33981</v>
      </c>
      <c r="AG9" s="1">
        <v>24915</v>
      </c>
      <c r="AH9" s="3">
        <f>AE9/AB9*100</f>
        <v>30.013300515203866</v>
      </c>
      <c r="AI9" s="3">
        <f t="shared" ref="AI9:AJ17" si="4">AF9/AC9*100</f>
        <v>34.653273506016724</v>
      </c>
      <c r="AJ9" s="3">
        <f t="shared" si="4"/>
        <v>25.378668269279743</v>
      </c>
      <c r="AK9" s="3">
        <f>AH18+1500</f>
        <v>2340.3019101751556</v>
      </c>
      <c r="AL9" s="3">
        <f t="shared" ref="AL9:AM9" si="5">AI18+1500</f>
        <v>2467.810374122806</v>
      </c>
      <c r="AM9" s="3">
        <f t="shared" si="5"/>
        <v>2214.1075439699666</v>
      </c>
    </row>
    <row r="10" spans="1:39" x14ac:dyDescent="0.2">
      <c r="A10" s="1" t="s">
        <v>23</v>
      </c>
      <c r="B10" s="1">
        <v>73577</v>
      </c>
      <c r="C10" s="1">
        <v>37050</v>
      </c>
      <c r="D10" s="1">
        <v>36527</v>
      </c>
      <c r="E10" s="1">
        <v>67841</v>
      </c>
      <c r="F10" s="1">
        <v>36160</v>
      </c>
      <c r="G10" s="1">
        <v>31681</v>
      </c>
      <c r="H10" s="3">
        <f t="shared" ref="H10:H17" si="6">E10/B10*100</f>
        <v>92.204085515854146</v>
      </c>
      <c r="I10" s="3">
        <f t="shared" si="0"/>
        <v>97.59784075573549</v>
      </c>
      <c r="J10" s="3">
        <f t="shared" si="0"/>
        <v>86.733101541325595</v>
      </c>
      <c r="K10" s="3">
        <f>(H16+H17)/2</f>
        <v>3.6425545000023489</v>
      </c>
      <c r="L10" s="3">
        <f t="shared" ref="L10:M10" si="7">(I16+I17)/2</f>
        <v>3.9352304334443904</v>
      </c>
      <c r="M10" s="3">
        <f t="shared" si="7"/>
        <v>3.3441213839693829</v>
      </c>
      <c r="O10" s="1">
        <v>33785</v>
      </c>
      <c r="P10" s="1">
        <v>17103</v>
      </c>
      <c r="Q10" s="1">
        <v>16682</v>
      </c>
      <c r="R10" s="1">
        <v>31714</v>
      </c>
      <c r="S10" s="1">
        <v>16782</v>
      </c>
      <c r="T10" s="1">
        <v>14932</v>
      </c>
      <c r="U10" s="3">
        <f t="shared" ref="U10:U17" si="8">R10/O10*100</f>
        <v>93.870060677815601</v>
      </c>
      <c r="V10" s="3">
        <f t="shared" si="2"/>
        <v>98.123136291878623</v>
      </c>
      <c r="W10" s="3">
        <f t="shared" si="2"/>
        <v>89.509651120968712</v>
      </c>
      <c r="X10" s="3">
        <f>(U16+U17)/2</f>
        <v>5.0411134319172692</v>
      </c>
      <c r="Y10" s="3">
        <f t="shared" ref="Y10:Z10" si="9">(V16+V17)/2</f>
        <v>5.527313258789655</v>
      </c>
      <c r="Z10" s="3">
        <f t="shared" si="9"/>
        <v>4.5430322818056972</v>
      </c>
      <c r="AB10" s="1">
        <v>35990</v>
      </c>
      <c r="AC10" s="1">
        <v>17958</v>
      </c>
      <c r="AD10" s="1">
        <v>18032</v>
      </c>
      <c r="AE10" s="1">
        <v>32527</v>
      </c>
      <c r="AF10" s="1">
        <v>17435</v>
      </c>
      <c r="AG10" s="1">
        <v>15092</v>
      </c>
      <c r="AH10" s="3">
        <f t="shared" ref="AH10:AH17" si="10">AE10/AB10*100</f>
        <v>90.377882745207003</v>
      </c>
      <c r="AI10" s="3">
        <f t="shared" si="4"/>
        <v>97.08764895868137</v>
      </c>
      <c r="AJ10" s="3">
        <f t="shared" si="4"/>
        <v>83.695652173913047</v>
      </c>
      <c r="AK10" s="3">
        <f>(AH16+AH17)/2</f>
        <v>1.6506806720606726</v>
      </c>
      <c r="AL10" s="3">
        <f t="shared" ref="AL10:AM10" si="11">(AI16+AI17)/2</f>
        <v>1.5343591140159767</v>
      </c>
      <c r="AM10" s="3">
        <f t="shared" si="11"/>
        <v>1.7670235284784512</v>
      </c>
    </row>
    <row r="11" spans="1:39" x14ac:dyDescent="0.2">
      <c r="A11" s="1" t="s">
        <v>24</v>
      </c>
      <c r="B11" s="1">
        <v>73685</v>
      </c>
      <c r="C11" s="1">
        <v>36709</v>
      </c>
      <c r="D11" s="1">
        <v>36976</v>
      </c>
      <c r="E11" s="1">
        <v>41359</v>
      </c>
      <c r="F11" s="1">
        <v>25996</v>
      </c>
      <c r="G11" s="1">
        <v>15363</v>
      </c>
      <c r="H11" s="3">
        <f t="shared" si="6"/>
        <v>56.129470041392416</v>
      </c>
      <c r="I11" s="3">
        <f t="shared" si="0"/>
        <v>70.816421041161576</v>
      </c>
      <c r="J11" s="3">
        <f t="shared" si="0"/>
        <v>41.548572046733021</v>
      </c>
      <c r="K11" s="4">
        <f>K10*50</f>
        <v>182.12772500011744</v>
      </c>
      <c r="L11" s="4">
        <f t="shared" ref="L11:M11" si="12">L10*50</f>
        <v>196.76152167221952</v>
      </c>
      <c r="M11" s="4">
        <f t="shared" si="12"/>
        <v>167.20606919846915</v>
      </c>
      <c r="O11" s="1">
        <v>32951</v>
      </c>
      <c r="P11" s="1">
        <v>16431</v>
      </c>
      <c r="Q11" s="1">
        <v>16520</v>
      </c>
      <c r="R11" s="1">
        <v>20857</v>
      </c>
      <c r="S11" s="1">
        <v>12730</v>
      </c>
      <c r="T11" s="1">
        <v>8127</v>
      </c>
      <c r="U11" s="3">
        <f t="shared" si="8"/>
        <v>63.29701678249522</v>
      </c>
      <c r="V11" s="3">
        <f t="shared" si="2"/>
        <v>77.475503621203828</v>
      </c>
      <c r="W11" s="3">
        <f t="shared" si="2"/>
        <v>49.194915254237287</v>
      </c>
      <c r="X11" s="4">
        <f>X10*50</f>
        <v>252.05567159586346</v>
      </c>
      <c r="Y11" s="4">
        <f t="shared" ref="Y11:Z11" si="13">Y10*50</f>
        <v>276.36566293948277</v>
      </c>
      <c r="Z11" s="4">
        <f t="shared" si="13"/>
        <v>227.15161409028485</v>
      </c>
      <c r="AB11" s="1">
        <v>37047</v>
      </c>
      <c r="AC11" s="1">
        <v>18380</v>
      </c>
      <c r="AD11" s="1">
        <v>18667</v>
      </c>
      <c r="AE11" s="1">
        <v>18107</v>
      </c>
      <c r="AF11" s="1">
        <v>11808</v>
      </c>
      <c r="AG11" s="1">
        <v>6299</v>
      </c>
      <c r="AH11" s="3">
        <f t="shared" si="10"/>
        <v>48.875752422598325</v>
      </c>
      <c r="AI11" s="3">
        <f t="shared" si="4"/>
        <v>64.243743199129483</v>
      </c>
      <c r="AJ11" s="3">
        <f t="shared" si="4"/>
        <v>33.744040284994909</v>
      </c>
      <c r="AK11" s="4">
        <f>AK10*50</f>
        <v>82.534033603033635</v>
      </c>
      <c r="AL11" s="4">
        <f t="shared" ref="AL11:AM11" si="14">AL10*50</f>
        <v>76.717955700798839</v>
      </c>
      <c r="AM11" s="4">
        <f t="shared" si="14"/>
        <v>88.351176423922567</v>
      </c>
    </row>
    <row r="12" spans="1:39" x14ac:dyDescent="0.2">
      <c r="A12" s="1" t="s">
        <v>25</v>
      </c>
      <c r="B12" s="1">
        <v>63413</v>
      </c>
      <c r="C12" s="1">
        <v>31970</v>
      </c>
      <c r="D12" s="1">
        <v>31443</v>
      </c>
      <c r="E12" s="1">
        <v>14453</v>
      </c>
      <c r="F12" s="1">
        <v>9153</v>
      </c>
      <c r="G12" s="1">
        <v>5300</v>
      </c>
      <c r="H12" s="3">
        <f t="shared" si="6"/>
        <v>22.79185655938057</v>
      </c>
      <c r="I12" s="3">
        <f t="shared" si="0"/>
        <v>28.629965592743194</v>
      </c>
      <c r="J12" s="3">
        <f t="shared" si="0"/>
        <v>16.855897974111887</v>
      </c>
      <c r="K12" s="2"/>
      <c r="L12" s="2"/>
      <c r="M12" s="2"/>
      <c r="O12" s="1">
        <v>26878</v>
      </c>
      <c r="P12" s="1">
        <v>13664</v>
      </c>
      <c r="Q12" s="1">
        <v>13214</v>
      </c>
      <c r="R12" s="1">
        <v>8214</v>
      </c>
      <c r="S12" s="1">
        <v>5241</v>
      </c>
      <c r="T12" s="1">
        <v>2973</v>
      </c>
      <c r="U12" s="3">
        <f t="shared" si="8"/>
        <v>30.560309546841285</v>
      </c>
      <c r="V12" s="3">
        <f t="shared" si="2"/>
        <v>38.35626463700234</v>
      </c>
      <c r="W12" s="3">
        <f t="shared" si="2"/>
        <v>22.498864840320874</v>
      </c>
      <c r="X12" s="2"/>
      <c r="Y12" s="2"/>
      <c r="Z12" s="2"/>
      <c r="AB12" s="1">
        <v>33397</v>
      </c>
      <c r="AC12" s="1">
        <v>16707</v>
      </c>
      <c r="AD12" s="1">
        <v>16690</v>
      </c>
      <c r="AE12" s="1">
        <v>5201</v>
      </c>
      <c r="AF12" s="1">
        <v>3267</v>
      </c>
      <c r="AG12" s="1">
        <v>1934</v>
      </c>
      <c r="AH12" s="3">
        <f t="shared" si="10"/>
        <v>15.573255082791867</v>
      </c>
      <c r="AI12" s="3">
        <f t="shared" si="4"/>
        <v>19.554677680014365</v>
      </c>
      <c r="AJ12" s="3">
        <f t="shared" si="4"/>
        <v>11.587777112043138</v>
      </c>
      <c r="AK12" s="2"/>
      <c r="AL12" s="2"/>
      <c r="AM12" s="2"/>
    </row>
    <row r="13" spans="1:39" x14ac:dyDescent="0.2">
      <c r="A13" s="1" t="s">
        <v>26</v>
      </c>
      <c r="B13" s="1">
        <v>50682</v>
      </c>
      <c r="C13" s="1">
        <v>25326</v>
      </c>
      <c r="D13" s="1">
        <v>25356</v>
      </c>
      <c r="E13" s="1">
        <v>5256</v>
      </c>
      <c r="F13" s="1">
        <v>3008</v>
      </c>
      <c r="G13" s="1">
        <v>2248</v>
      </c>
      <c r="H13" s="3">
        <f t="shared" si="6"/>
        <v>10.370545755889665</v>
      </c>
      <c r="I13" s="3">
        <f t="shared" si="0"/>
        <v>11.877122324883519</v>
      </c>
      <c r="J13" s="3">
        <f t="shared" si="0"/>
        <v>8.8657516958510811</v>
      </c>
      <c r="K13" s="2">
        <f>K11+K9</f>
        <v>2665.6612704464974</v>
      </c>
      <c r="L13" s="2">
        <f t="shared" ref="L13:M13" si="15">L11+L9</f>
        <v>2825.1189410893303</v>
      </c>
      <c r="M13" s="2">
        <f t="shared" si="15"/>
        <v>2505.4503051207148</v>
      </c>
      <c r="O13" s="1">
        <v>21431</v>
      </c>
      <c r="P13" s="1">
        <v>10657</v>
      </c>
      <c r="Q13" s="1">
        <v>10774</v>
      </c>
      <c r="R13" s="1">
        <v>3296</v>
      </c>
      <c r="S13" s="1">
        <v>1988</v>
      </c>
      <c r="T13" s="1">
        <v>1308</v>
      </c>
      <c r="U13" s="3">
        <f t="shared" si="8"/>
        <v>15.379590313097848</v>
      </c>
      <c r="V13" s="3">
        <f t="shared" si="2"/>
        <v>18.654405555034252</v>
      </c>
      <c r="W13" s="3">
        <f t="shared" si="2"/>
        <v>12.140337850380547</v>
      </c>
      <c r="X13" s="2">
        <f>X11+X9</f>
        <v>2879.2748241875597</v>
      </c>
      <c r="Y13" s="2">
        <f t="shared" ref="Y13:Z13" si="16">Y11+Y9</f>
        <v>3066.8979892141469</v>
      </c>
      <c r="Z13" s="2">
        <f t="shared" si="16"/>
        <v>2689.4955513101932</v>
      </c>
      <c r="AB13" s="1">
        <v>26652</v>
      </c>
      <c r="AC13" s="1">
        <v>13336</v>
      </c>
      <c r="AD13" s="1">
        <v>13316</v>
      </c>
      <c r="AE13" s="1">
        <v>1503</v>
      </c>
      <c r="AF13" s="1">
        <v>731</v>
      </c>
      <c r="AG13" s="1">
        <v>772</v>
      </c>
      <c r="AH13" s="3">
        <f t="shared" si="10"/>
        <v>5.639351643403872</v>
      </c>
      <c r="AI13" s="3">
        <f t="shared" si="4"/>
        <v>5.4814037192561491</v>
      </c>
      <c r="AJ13" s="3">
        <f t="shared" si="4"/>
        <v>5.7975367978371883</v>
      </c>
      <c r="AK13" s="2">
        <f>AK11+AK9</f>
        <v>2422.8359437781892</v>
      </c>
      <c r="AL13" s="2">
        <f t="shared" ref="AL13:AM13" si="17">AL11+AL9</f>
        <v>2544.528329823605</v>
      </c>
      <c r="AM13" s="2">
        <f t="shared" si="17"/>
        <v>2302.4587203938891</v>
      </c>
    </row>
    <row r="14" spans="1:39" x14ac:dyDescent="0.2">
      <c r="A14" s="1" t="s">
        <v>27</v>
      </c>
      <c r="B14" s="1">
        <v>41703</v>
      </c>
      <c r="C14" s="1">
        <v>21029</v>
      </c>
      <c r="D14" s="1">
        <v>20674</v>
      </c>
      <c r="E14" s="1">
        <v>2729</v>
      </c>
      <c r="F14" s="1">
        <v>1538</v>
      </c>
      <c r="G14" s="1">
        <v>1191</v>
      </c>
      <c r="H14" s="3">
        <f t="shared" si="6"/>
        <v>6.5438937246720856</v>
      </c>
      <c r="I14" s="3">
        <f t="shared" si="0"/>
        <v>7.3137096390698559</v>
      </c>
      <c r="J14" s="3">
        <f t="shared" si="0"/>
        <v>5.7608590500145107</v>
      </c>
      <c r="K14" s="2"/>
      <c r="L14" s="2"/>
      <c r="M14" s="2"/>
      <c r="O14" s="1">
        <v>18142</v>
      </c>
      <c r="P14" s="1">
        <v>9150</v>
      </c>
      <c r="Q14" s="1">
        <v>8992</v>
      </c>
      <c r="R14" s="1">
        <v>1766</v>
      </c>
      <c r="S14" s="1">
        <v>1033</v>
      </c>
      <c r="T14" s="1">
        <v>733</v>
      </c>
      <c r="U14" s="3">
        <f t="shared" si="8"/>
        <v>9.7343181567633117</v>
      </c>
      <c r="V14" s="3">
        <f t="shared" si="2"/>
        <v>11.289617486338797</v>
      </c>
      <c r="W14" s="3">
        <f t="shared" si="2"/>
        <v>8.1516903914590753</v>
      </c>
      <c r="X14" s="2"/>
      <c r="Y14" s="2"/>
      <c r="Z14" s="2"/>
      <c r="AB14" s="1">
        <v>21268</v>
      </c>
      <c r="AC14" s="1">
        <v>10695</v>
      </c>
      <c r="AD14" s="1">
        <v>10573</v>
      </c>
      <c r="AE14" s="1">
        <v>715</v>
      </c>
      <c r="AF14" s="1">
        <v>348</v>
      </c>
      <c r="AG14" s="1">
        <v>367</v>
      </c>
      <c r="AH14" s="3">
        <f t="shared" si="10"/>
        <v>3.3618581907090466</v>
      </c>
      <c r="AI14" s="3">
        <f t="shared" si="4"/>
        <v>3.2538569424964936</v>
      </c>
      <c r="AJ14" s="3">
        <f t="shared" si="4"/>
        <v>3.4711056464579588</v>
      </c>
      <c r="AK14" s="2"/>
      <c r="AL14" s="2"/>
      <c r="AM14" s="2"/>
    </row>
    <row r="15" spans="1:39" x14ac:dyDescent="0.2">
      <c r="A15" s="1" t="s">
        <v>28</v>
      </c>
      <c r="B15" s="1">
        <v>34751</v>
      </c>
      <c r="C15" s="1">
        <v>17559</v>
      </c>
      <c r="D15" s="1">
        <v>17192</v>
      </c>
      <c r="E15" s="1">
        <v>1655</v>
      </c>
      <c r="F15" s="1">
        <v>924</v>
      </c>
      <c r="G15" s="1">
        <v>731</v>
      </c>
      <c r="H15" s="3">
        <f t="shared" si="6"/>
        <v>4.7624528790538401</v>
      </c>
      <c r="I15" s="3">
        <f t="shared" si="0"/>
        <v>5.2622586707671282</v>
      </c>
      <c r="J15" s="3">
        <f t="shared" si="0"/>
        <v>4.2519776640297806</v>
      </c>
      <c r="K15" s="2">
        <f>100-K10</f>
        <v>96.357445499997652</v>
      </c>
      <c r="L15" s="2">
        <f t="shared" ref="L15:M15" si="18">100-L10</f>
        <v>96.064769566555611</v>
      </c>
      <c r="M15" s="2">
        <f t="shared" si="18"/>
        <v>96.65587861603062</v>
      </c>
      <c r="O15" s="1">
        <v>15137</v>
      </c>
      <c r="P15" s="1">
        <v>7622</v>
      </c>
      <c r="Q15" s="1">
        <v>7515</v>
      </c>
      <c r="R15" s="1">
        <v>1063</v>
      </c>
      <c r="S15" s="1">
        <v>624</v>
      </c>
      <c r="T15" s="1">
        <v>439</v>
      </c>
      <c r="U15" s="3">
        <f t="shared" si="8"/>
        <v>7.0225275814230033</v>
      </c>
      <c r="V15" s="3">
        <f t="shared" si="2"/>
        <v>8.1868276043033337</v>
      </c>
      <c r="W15" s="3">
        <f t="shared" si="2"/>
        <v>5.8416500332668004</v>
      </c>
      <c r="X15" s="2">
        <f>100-X10</f>
        <v>94.958886568082733</v>
      </c>
      <c r="Y15" s="2">
        <f t="shared" ref="Y15:Z15" si="19">100-Y10</f>
        <v>94.472686741210339</v>
      </c>
      <c r="Z15" s="2">
        <f t="shared" si="19"/>
        <v>95.456967718194306</v>
      </c>
      <c r="AB15" s="1">
        <v>17722</v>
      </c>
      <c r="AC15" s="1">
        <v>8915</v>
      </c>
      <c r="AD15" s="1">
        <v>8807</v>
      </c>
      <c r="AE15" s="1">
        <v>441</v>
      </c>
      <c r="AF15" s="1">
        <v>205</v>
      </c>
      <c r="AG15" s="1">
        <v>236</v>
      </c>
      <c r="AH15" s="3">
        <f t="shared" si="10"/>
        <v>2.4884324568333143</v>
      </c>
      <c r="AI15" s="3">
        <f t="shared" si="4"/>
        <v>2.2994952327537859</v>
      </c>
      <c r="AJ15" s="3">
        <f t="shared" si="4"/>
        <v>2.67968661292154</v>
      </c>
      <c r="AK15" s="2">
        <f>100-AK10</f>
        <v>98.349319327939327</v>
      </c>
      <c r="AL15" s="2">
        <f t="shared" ref="AL15:AM15" si="20">100-AL10</f>
        <v>98.46564088598403</v>
      </c>
      <c r="AM15" s="2">
        <f t="shared" si="20"/>
        <v>98.232976471521553</v>
      </c>
    </row>
    <row r="16" spans="1:39" x14ac:dyDescent="0.2">
      <c r="A16" s="1" t="s">
        <v>29</v>
      </c>
      <c r="B16" s="1">
        <v>28788</v>
      </c>
      <c r="C16" s="1">
        <v>14446</v>
      </c>
      <c r="D16" s="1">
        <v>14342</v>
      </c>
      <c r="E16" s="1">
        <v>1124</v>
      </c>
      <c r="F16" s="1">
        <v>603</v>
      </c>
      <c r="G16" s="1">
        <v>521</v>
      </c>
      <c r="H16" s="3">
        <f t="shared" si="6"/>
        <v>3.9044046130332086</v>
      </c>
      <c r="I16" s="3">
        <f t="shared" si="0"/>
        <v>4.1741658590613318</v>
      </c>
      <c r="J16" s="3">
        <f t="shared" si="0"/>
        <v>3.6326872123832099</v>
      </c>
      <c r="K16" s="2"/>
      <c r="L16" s="2"/>
      <c r="M16" s="2"/>
      <c r="O16" s="1">
        <v>13405</v>
      </c>
      <c r="P16" s="1">
        <v>6760</v>
      </c>
      <c r="Q16" s="1">
        <v>6645</v>
      </c>
      <c r="R16" s="1">
        <v>748</v>
      </c>
      <c r="S16" s="1">
        <v>407</v>
      </c>
      <c r="T16" s="1">
        <v>341</v>
      </c>
      <c r="U16" s="3">
        <f t="shared" si="8"/>
        <v>5.5800074599030216</v>
      </c>
      <c r="V16" s="3">
        <f t="shared" si="2"/>
        <v>6.0207100591715976</v>
      </c>
      <c r="W16" s="3">
        <f t="shared" si="2"/>
        <v>5.1316779533483823</v>
      </c>
      <c r="X16" s="2"/>
      <c r="Y16" s="2"/>
      <c r="Z16" s="2"/>
      <c r="AB16" s="1">
        <v>13820</v>
      </c>
      <c r="AC16" s="1">
        <v>6885</v>
      </c>
      <c r="AD16" s="1">
        <v>6935</v>
      </c>
      <c r="AE16" s="1">
        <v>241</v>
      </c>
      <c r="AF16" s="1">
        <v>113</v>
      </c>
      <c r="AG16" s="1">
        <v>128</v>
      </c>
      <c r="AH16" s="3">
        <f t="shared" si="10"/>
        <v>1.7438494934876991</v>
      </c>
      <c r="AI16" s="3">
        <f t="shared" si="4"/>
        <v>1.6412490922294842</v>
      </c>
      <c r="AJ16" s="3">
        <f t="shared" si="4"/>
        <v>1.8457101658255228</v>
      </c>
      <c r="AK16" s="2"/>
      <c r="AL16" s="2"/>
      <c r="AM16" s="2"/>
    </row>
    <row r="17" spans="1:39" x14ac:dyDescent="0.2">
      <c r="A17" s="1" t="s">
        <v>30</v>
      </c>
      <c r="B17" s="1">
        <v>22658</v>
      </c>
      <c r="C17" s="1">
        <v>11498</v>
      </c>
      <c r="D17" s="1">
        <v>11160</v>
      </c>
      <c r="E17" s="1">
        <v>766</v>
      </c>
      <c r="F17" s="1">
        <v>425</v>
      </c>
      <c r="G17" s="1">
        <v>341</v>
      </c>
      <c r="H17" s="3">
        <f t="shared" si="6"/>
        <v>3.3807043869714892</v>
      </c>
      <c r="I17" s="3">
        <f t="shared" si="0"/>
        <v>3.6962950078274486</v>
      </c>
      <c r="J17" s="3">
        <f t="shared" si="0"/>
        <v>3.0555555555555554</v>
      </c>
      <c r="K17" s="5">
        <f>K13/K15</f>
        <v>27.66429990556944</v>
      </c>
      <c r="L17" s="5">
        <f>L13/L15</f>
        <v>29.408480901336372</v>
      </c>
      <c r="M17" s="5">
        <f>M13/M15</f>
        <v>25.9213442678817</v>
      </c>
      <c r="O17" s="1">
        <v>11039</v>
      </c>
      <c r="P17" s="1">
        <v>5602</v>
      </c>
      <c r="Q17" s="1">
        <v>5437</v>
      </c>
      <c r="R17" s="1">
        <v>497</v>
      </c>
      <c r="S17" s="1">
        <v>282</v>
      </c>
      <c r="T17" s="1">
        <v>215</v>
      </c>
      <c r="U17" s="3">
        <f t="shared" si="8"/>
        <v>4.502219403931516</v>
      </c>
      <c r="V17" s="3">
        <f t="shared" si="2"/>
        <v>5.0339164584077123</v>
      </c>
      <c r="W17" s="3">
        <f t="shared" si="2"/>
        <v>3.9543866102630125</v>
      </c>
      <c r="X17" s="5">
        <f>X13/X15</f>
        <v>30.321278273657981</v>
      </c>
      <c r="Y17" s="5">
        <f>Y13/Y15</f>
        <v>32.463329825850309</v>
      </c>
      <c r="Z17" s="5">
        <f>Z13/Z15</f>
        <v>28.174952710105511</v>
      </c>
      <c r="AB17" s="1">
        <v>10337</v>
      </c>
      <c r="AC17" s="1">
        <v>5184</v>
      </c>
      <c r="AD17" s="1">
        <v>5153</v>
      </c>
      <c r="AE17" s="1">
        <v>161</v>
      </c>
      <c r="AF17" s="1">
        <v>74</v>
      </c>
      <c r="AG17" s="1">
        <v>87</v>
      </c>
      <c r="AH17" s="3">
        <f t="shared" si="10"/>
        <v>1.5575118506336461</v>
      </c>
      <c r="AI17" s="3">
        <f t="shared" si="4"/>
        <v>1.4274691358024691</v>
      </c>
      <c r="AJ17" s="3">
        <f t="shared" si="4"/>
        <v>1.6883368911313799</v>
      </c>
      <c r="AK17" s="5">
        <f>AK13/AK15</f>
        <v>24.635004698908006</v>
      </c>
      <c r="AL17" s="5">
        <f>AL13/AL15</f>
        <v>25.841789145210374</v>
      </c>
      <c r="AM17" s="5">
        <f>AM13/AM15</f>
        <v>23.438755528917405</v>
      </c>
    </row>
    <row r="18" spans="1:39" x14ac:dyDescent="0.2">
      <c r="A18" s="1" t="s">
        <v>45</v>
      </c>
      <c r="H18" s="3">
        <f>SUM(H10:H16)*5</f>
        <v>983.53354544637966</v>
      </c>
      <c r="I18" s="3">
        <f>SUM(I10:I16)*5</f>
        <v>1128.3574194171103</v>
      </c>
      <c r="J18" s="3">
        <f>SUM(J10:J16)*5</f>
        <v>838.24423592224559</v>
      </c>
      <c r="U18" s="3">
        <f>SUM(U10:U16)*5</f>
        <v>1127.2191525916965</v>
      </c>
      <c r="V18" s="3">
        <f>SUM(V10:V16)*5</f>
        <v>1290.532326274664</v>
      </c>
      <c r="W18" s="3">
        <f>SUM(W10:W16)*5</f>
        <v>962.34393721990841</v>
      </c>
      <c r="AH18" s="3">
        <f>SUM(AH10:AH16)*5</f>
        <v>840.30191017515563</v>
      </c>
      <c r="AI18" s="3">
        <f>SUM(AI10:AI16)*5</f>
        <v>967.8103741228058</v>
      </c>
      <c r="AJ18" s="3">
        <f>SUM(AJ10:AJ16)*5</f>
        <v>714.10754396996651</v>
      </c>
    </row>
    <row r="19" spans="1:39" x14ac:dyDescent="0.2">
      <c r="A19" s="1" t="s">
        <v>44</v>
      </c>
    </row>
    <row r="20" spans="1:39" x14ac:dyDescent="0.2">
      <c r="A20" s="1" t="s">
        <v>2</v>
      </c>
      <c r="B20" s="1">
        <v>110384</v>
      </c>
      <c r="C20" s="1">
        <v>55327</v>
      </c>
      <c r="D20" s="1">
        <v>55057</v>
      </c>
      <c r="E20" s="1">
        <v>35527</v>
      </c>
      <c r="F20" s="1">
        <v>20365</v>
      </c>
      <c r="G20" s="1">
        <v>15162</v>
      </c>
      <c r="H20" s="3">
        <f>E20/B20*100</f>
        <v>32.184918104073049</v>
      </c>
      <c r="I20" s="3">
        <f t="shared" ref="I20:J28" si="21">F20/C20*100</f>
        <v>36.808429880528493</v>
      </c>
      <c r="J20" s="3">
        <f t="shared" si="21"/>
        <v>27.538732586228821</v>
      </c>
      <c r="K20" s="3">
        <f>H29+1500</f>
        <v>2422.6977088423082</v>
      </c>
      <c r="L20" s="3">
        <f t="shared" ref="L20:M20" si="22">I29+1500</f>
        <v>2556.5409340739279</v>
      </c>
      <c r="M20" s="3">
        <f t="shared" si="22"/>
        <v>2289.5858292213024</v>
      </c>
      <c r="O20" s="1">
        <v>30191</v>
      </c>
      <c r="P20" s="1">
        <v>15355</v>
      </c>
      <c r="Q20" s="1">
        <v>14836</v>
      </c>
      <c r="R20" s="1">
        <v>11506</v>
      </c>
      <c r="S20" s="1">
        <v>6581</v>
      </c>
      <c r="T20" s="1">
        <v>4925</v>
      </c>
      <c r="U20" s="3">
        <f>R20/O20*100</f>
        <v>38.1106952403034</v>
      </c>
      <c r="V20" s="3">
        <f t="shared" ref="V20:W28" si="23">S20/P20*100</f>
        <v>42.859003581895152</v>
      </c>
      <c r="W20" s="3">
        <f t="shared" si="23"/>
        <v>33.196279320571584</v>
      </c>
      <c r="X20" s="3">
        <f>U29+1500</f>
        <v>2611.8643242070411</v>
      </c>
      <c r="Y20" s="3">
        <f t="shared" ref="Y20:Z20" si="24">V29+1500</f>
        <v>2765.7716433808109</v>
      </c>
      <c r="Z20" s="3">
        <f t="shared" si="24"/>
        <v>2455.8749284541504</v>
      </c>
      <c r="AB20" s="1">
        <v>77214</v>
      </c>
      <c r="AC20" s="1">
        <v>38419</v>
      </c>
      <c r="AD20" s="1">
        <v>38795</v>
      </c>
      <c r="AE20" s="1">
        <v>22967</v>
      </c>
      <c r="AF20" s="1">
        <v>13169</v>
      </c>
      <c r="AG20" s="1">
        <v>9798</v>
      </c>
      <c r="AH20" s="3">
        <f>AE20/AB20*100</f>
        <v>29.744605900484366</v>
      </c>
      <c r="AI20" s="3">
        <f t="shared" ref="AI20:AJ28" si="25">AF20/AC20*100</f>
        <v>34.277310705640438</v>
      </c>
      <c r="AJ20" s="3">
        <f t="shared" si="25"/>
        <v>25.255831937105299</v>
      </c>
      <c r="AK20" s="3">
        <f>AH29+1500</f>
        <v>2343.8526274876767</v>
      </c>
      <c r="AL20" s="3">
        <f t="shared" ref="AL20:AM20" si="26">AI29+1500</f>
        <v>2467.9901300722413</v>
      </c>
      <c r="AM20" s="3">
        <f t="shared" si="26"/>
        <v>2221.3218642960987</v>
      </c>
    </row>
    <row r="21" spans="1:39" x14ac:dyDescent="0.2">
      <c r="A21" s="1" t="s">
        <v>23</v>
      </c>
      <c r="B21" s="1">
        <v>19840</v>
      </c>
      <c r="C21" s="1">
        <v>9887</v>
      </c>
      <c r="D21" s="1">
        <v>9953</v>
      </c>
      <c r="E21" s="1">
        <v>18199</v>
      </c>
      <c r="F21" s="1">
        <v>9639</v>
      </c>
      <c r="G21" s="1">
        <v>8560</v>
      </c>
      <c r="H21" s="3">
        <f t="shared" ref="H21:H28" si="27">E21/B21*100</f>
        <v>91.728830645161281</v>
      </c>
      <c r="I21" s="3">
        <f t="shared" si="21"/>
        <v>97.491655709517545</v>
      </c>
      <c r="J21" s="3">
        <f t="shared" si="21"/>
        <v>86.004219833216112</v>
      </c>
      <c r="K21" s="3">
        <f>(H27+H28)/2</f>
        <v>2.680009012475697</v>
      </c>
      <c r="L21" s="3">
        <f t="shared" ref="L21:M21" si="28">(I27+I28)/2</f>
        <v>2.6989299419982666</v>
      </c>
      <c r="M21" s="3">
        <f t="shared" si="28"/>
        <v>2.6605556529616319</v>
      </c>
      <c r="O21" s="1">
        <v>5592</v>
      </c>
      <c r="P21" s="1">
        <v>2830</v>
      </c>
      <c r="Q21" s="1">
        <v>2762</v>
      </c>
      <c r="R21" s="1">
        <v>5233</v>
      </c>
      <c r="S21" s="1">
        <v>2766</v>
      </c>
      <c r="T21" s="1">
        <v>2467</v>
      </c>
      <c r="U21" s="3">
        <f t="shared" ref="U21:U28" si="29">R21/O21*100</f>
        <v>93.580114449213156</v>
      </c>
      <c r="V21" s="3">
        <f t="shared" si="23"/>
        <v>97.738515901060069</v>
      </c>
      <c r="W21" s="3">
        <f t="shared" si="23"/>
        <v>89.319333816075314</v>
      </c>
      <c r="X21" s="3">
        <f>(U27+U28)/2</f>
        <v>5.1474643911618703</v>
      </c>
      <c r="Y21" s="3">
        <f t="shared" ref="Y21:Z21" si="30">(V27+V28)/2</f>
        <v>5.544199625133059</v>
      </c>
      <c r="Z21" s="3">
        <f t="shared" si="30"/>
        <v>4.6904386722919735</v>
      </c>
      <c r="AB21" s="1">
        <v>13743</v>
      </c>
      <c r="AC21" s="1">
        <v>6792</v>
      </c>
      <c r="AD21" s="1">
        <v>6951</v>
      </c>
      <c r="AE21" s="1">
        <v>12491</v>
      </c>
      <c r="AF21" s="1">
        <v>6616</v>
      </c>
      <c r="AG21" s="1">
        <v>5875</v>
      </c>
      <c r="AH21" s="3">
        <f t="shared" ref="AH21:AH28" si="31">AE21/AB21*100</f>
        <v>90.889907589318199</v>
      </c>
      <c r="AI21" s="3">
        <f t="shared" si="25"/>
        <v>97.408716136631341</v>
      </c>
      <c r="AJ21" s="3">
        <f t="shared" si="25"/>
        <v>84.52021291900445</v>
      </c>
      <c r="AK21" s="3">
        <f>(AH27+AH28)/2</f>
        <v>1.4327720162081106</v>
      </c>
      <c r="AL21" s="3">
        <f t="shared" ref="AL21:AM21" si="32">(AI27+AI28)/2</f>
        <v>1.0938658770027585</v>
      </c>
      <c r="AM21" s="3">
        <f t="shared" si="32"/>
        <v>1.7702807724006704</v>
      </c>
    </row>
    <row r="22" spans="1:39" x14ac:dyDescent="0.2">
      <c r="A22" s="1" t="s">
        <v>24</v>
      </c>
      <c r="B22" s="1">
        <v>21006</v>
      </c>
      <c r="C22" s="1">
        <v>10449</v>
      </c>
      <c r="D22" s="1">
        <v>10557</v>
      </c>
      <c r="E22" s="1">
        <v>11211</v>
      </c>
      <c r="F22" s="1">
        <v>7149</v>
      </c>
      <c r="G22" s="1">
        <v>4062</v>
      </c>
      <c r="H22" s="3">
        <f t="shared" si="27"/>
        <v>53.370465581262494</v>
      </c>
      <c r="I22" s="3">
        <f t="shared" si="21"/>
        <v>68.418030433534298</v>
      </c>
      <c r="J22" s="3">
        <f t="shared" si="21"/>
        <v>38.47684001136686</v>
      </c>
      <c r="K22" s="4">
        <f>K21*50</f>
        <v>134.00045062378484</v>
      </c>
      <c r="L22" s="4">
        <f t="shared" ref="L22:M22" si="33">L21*50</f>
        <v>134.94649709991333</v>
      </c>
      <c r="M22" s="4">
        <f t="shared" si="33"/>
        <v>133.0277826480816</v>
      </c>
      <c r="O22" s="1">
        <v>5831</v>
      </c>
      <c r="P22" s="1">
        <v>2903</v>
      </c>
      <c r="Q22" s="1">
        <v>2928</v>
      </c>
      <c r="R22" s="1">
        <v>3575</v>
      </c>
      <c r="S22" s="1">
        <v>2158</v>
      </c>
      <c r="T22" s="1">
        <v>1417</v>
      </c>
      <c r="U22" s="3">
        <f t="shared" si="29"/>
        <v>61.310238381066718</v>
      </c>
      <c r="V22" s="3">
        <f t="shared" si="23"/>
        <v>74.336892869445407</v>
      </c>
      <c r="W22" s="3">
        <f t="shared" si="23"/>
        <v>48.394808743169399</v>
      </c>
      <c r="X22" s="4">
        <f>X21*50</f>
        <v>257.37321955809352</v>
      </c>
      <c r="Y22" s="4">
        <f t="shared" ref="Y22:Z22" si="34">Y21*50</f>
        <v>277.20998125665295</v>
      </c>
      <c r="Z22" s="4">
        <f t="shared" si="34"/>
        <v>234.52193361459868</v>
      </c>
      <c r="AB22" s="1">
        <v>14669</v>
      </c>
      <c r="AC22" s="1">
        <v>7297</v>
      </c>
      <c r="AD22" s="1">
        <v>7372</v>
      </c>
      <c r="AE22" s="1">
        <v>7315</v>
      </c>
      <c r="AF22" s="1">
        <v>4802</v>
      </c>
      <c r="AG22" s="1">
        <v>2513</v>
      </c>
      <c r="AH22" s="3">
        <f t="shared" si="31"/>
        <v>49.867066603040428</v>
      </c>
      <c r="AI22" s="3">
        <f t="shared" si="25"/>
        <v>65.807866246402639</v>
      </c>
      <c r="AJ22" s="3">
        <f t="shared" si="25"/>
        <v>34.088442756375478</v>
      </c>
      <c r="AK22" s="4">
        <f>AK21*50</f>
        <v>71.638600810405535</v>
      </c>
      <c r="AL22" s="4">
        <f t="shared" ref="AL22:AM22" si="35">AL21*50</f>
        <v>54.693293850137927</v>
      </c>
      <c r="AM22" s="4">
        <f t="shared" si="35"/>
        <v>88.514038620033517</v>
      </c>
    </row>
    <row r="23" spans="1:39" x14ac:dyDescent="0.2">
      <c r="A23" s="1" t="s">
        <v>25</v>
      </c>
      <c r="B23" s="1">
        <v>18171</v>
      </c>
      <c r="C23" s="1">
        <v>9123</v>
      </c>
      <c r="D23" s="1">
        <v>9048</v>
      </c>
      <c r="E23" s="1">
        <v>3472</v>
      </c>
      <c r="F23" s="1">
        <v>2177</v>
      </c>
      <c r="G23" s="1">
        <v>1295</v>
      </c>
      <c r="H23" s="3">
        <f t="shared" si="27"/>
        <v>19.10736888448627</v>
      </c>
      <c r="I23" s="3">
        <f t="shared" si="21"/>
        <v>23.862764441521431</v>
      </c>
      <c r="J23" s="3">
        <f t="shared" si="21"/>
        <v>14.312555260831122</v>
      </c>
      <c r="K23" s="2"/>
      <c r="L23" s="2"/>
      <c r="M23" s="2"/>
      <c r="O23" s="1">
        <v>4664</v>
      </c>
      <c r="P23" s="1">
        <v>2384</v>
      </c>
      <c r="Q23" s="1">
        <v>2280</v>
      </c>
      <c r="R23" s="1">
        <v>1369</v>
      </c>
      <c r="S23" s="1">
        <v>873</v>
      </c>
      <c r="T23" s="1">
        <v>496</v>
      </c>
      <c r="U23" s="3">
        <f t="shared" si="29"/>
        <v>29.352487135506006</v>
      </c>
      <c r="V23" s="3">
        <f t="shared" si="23"/>
        <v>36.619127516778519</v>
      </c>
      <c r="W23" s="3">
        <f t="shared" si="23"/>
        <v>21.754385964912281</v>
      </c>
      <c r="X23" s="2"/>
      <c r="Y23" s="2"/>
      <c r="Z23" s="2"/>
      <c r="AB23" s="1">
        <v>13056</v>
      </c>
      <c r="AC23" s="1">
        <v>6514</v>
      </c>
      <c r="AD23" s="1">
        <v>6542</v>
      </c>
      <c r="AE23" s="1">
        <v>1973</v>
      </c>
      <c r="AF23" s="1">
        <v>1220</v>
      </c>
      <c r="AG23" s="1">
        <v>753</v>
      </c>
      <c r="AH23" s="3">
        <f t="shared" si="31"/>
        <v>15.111825980392158</v>
      </c>
      <c r="AI23" s="3">
        <f t="shared" si="25"/>
        <v>18.728891618053424</v>
      </c>
      <c r="AJ23" s="3">
        <f t="shared" si="25"/>
        <v>11.510241516355855</v>
      </c>
      <c r="AK23" s="2"/>
      <c r="AL23" s="2"/>
      <c r="AM23" s="2"/>
    </row>
    <row r="24" spans="1:39" x14ac:dyDescent="0.2">
      <c r="A24" s="1" t="s">
        <v>26</v>
      </c>
      <c r="B24" s="1">
        <v>14874</v>
      </c>
      <c r="C24" s="1">
        <v>7391</v>
      </c>
      <c r="D24" s="1">
        <v>7483</v>
      </c>
      <c r="E24" s="1">
        <v>1217</v>
      </c>
      <c r="F24" s="1">
        <v>633</v>
      </c>
      <c r="G24" s="1">
        <v>584</v>
      </c>
      <c r="H24" s="3">
        <f t="shared" si="27"/>
        <v>8.1820626596745996</v>
      </c>
      <c r="I24" s="3">
        <f t="shared" si="21"/>
        <v>8.5644703017183055</v>
      </c>
      <c r="J24" s="3">
        <f t="shared" si="21"/>
        <v>7.8043565414940534</v>
      </c>
      <c r="K24" s="2">
        <f>K22+K20</f>
        <v>2556.6981594660929</v>
      </c>
      <c r="L24" s="2">
        <f t="shared" ref="L24:M24" si="36">L22+L20</f>
        <v>2691.4874311738413</v>
      </c>
      <c r="M24" s="2">
        <f t="shared" si="36"/>
        <v>2422.6136118693839</v>
      </c>
      <c r="O24" s="1">
        <v>3865</v>
      </c>
      <c r="P24" s="1">
        <v>1886</v>
      </c>
      <c r="Q24" s="1">
        <v>1979</v>
      </c>
      <c r="R24" s="1">
        <v>574</v>
      </c>
      <c r="S24" s="1">
        <v>337</v>
      </c>
      <c r="T24" s="1">
        <v>237</v>
      </c>
      <c r="U24" s="3">
        <f t="shared" si="29"/>
        <v>14.851228978007763</v>
      </c>
      <c r="V24" s="3">
        <f t="shared" si="23"/>
        <v>17.868504772004243</v>
      </c>
      <c r="W24" s="3">
        <f t="shared" si="23"/>
        <v>11.975745325922183</v>
      </c>
      <c r="X24" s="2">
        <f>X22+X20</f>
        <v>2869.2375437651344</v>
      </c>
      <c r="Y24" s="2">
        <f t="shared" ref="Y24:Z24" si="37">Y22+Y20</f>
        <v>3042.9816246374639</v>
      </c>
      <c r="Z24" s="2">
        <f t="shared" si="37"/>
        <v>2690.3968620687492</v>
      </c>
      <c r="AB24" s="1">
        <v>10589</v>
      </c>
      <c r="AC24" s="1">
        <v>5291</v>
      </c>
      <c r="AD24" s="1">
        <v>5298</v>
      </c>
      <c r="AE24" s="1">
        <v>592</v>
      </c>
      <c r="AF24" s="1">
        <v>265</v>
      </c>
      <c r="AG24" s="1">
        <v>327</v>
      </c>
      <c r="AH24" s="3">
        <f t="shared" si="31"/>
        <v>5.5907073378033809</v>
      </c>
      <c r="AI24" s="3">
        <f t="shared" si="25"/>
        <v>5.0085050085050087</v>
      </c>
      <c r="AJ24" s="3">
        <f t="shared" si="25"/>
        <v>6.1721404303510763</v>
      </c>
      <c r="AK24" s="2">
        <f>AK22+AK20</f>
        <v>2415.4912282980822</v>
      </c>
      <c r="AL24" s="2">
        <f t="shared" ref="AL24:AM24" si="38">AL22+AL20</f>
        <v>2522.683423922379</v>
      </c>
      <c r="AM24" s="2">
        <f t="shared" si="38"/>
        <v>2309.8359029161325</v>
      </c>
    </row>
    <row r="25" spans="1:39" x14ac:dyDescent="0.2">
      <c r="A25" s="1" t="s">
        <v>27</v>
      </c>
      <c r="B25" s="1">
        <v>11921</v>
      </c>
      <c r="C25" s="1">
        <v>6001</v>
      </c>
      <c r="D25" s="1">
        <v>5920</v>
      </c>
      <c r="E25" s="1">
        <v>673</v>
      </c>
      <c r="F25" s="1">
        <v>367</v>
      </c>
      <c r="G25" s="1">
        <v>306</v>
      </c>
      <c r="H25" s="3">
        <f t="shared" si="27"/>
        <v>5.6454995386293092</v>
      </c>
      <c r="I25" s="3">
        <f t="shared" si="21"/>
        <v>6.1156473921013168</v>
      </c>
      <c r="J25" s="3">
        <f t="shared" si="21"/>
        <v>5.1689189189189193</v>
      </c>
      <c r="K25" s="2"/>
      <c r="L25" s="2"/>
      <c r="M25" s="2"/>
      <c r="O25" s="1">
        <v>3249</v>
      </c>
      <c r="P25" s="1">
        <v>1671</v>
      </c>
      <c r="Q25" s="1">
        <v>1578</v>
      </c>
      <c r="R25" s="1">
        <v>349</v>
      </c>
      <c r="S25" s="1">
        <v>201</v>
      </c>
      <c r="T25" s="1">
        <v>148</v>
      </c>
      <c r="U25" s="3">
        <f t="shared" si="29"/>
        <v>10.741766697445367</v>
      </c>
      <c r="V25" s="3">
        <f t="shared" si="23"/>
        <v>12.028725314183124</v>
      </c>
      <c r="W25" s="3">
        <f t="shared" si="23"/>
        <v>9.3789607097591894</v>
      </c>
      <c r="X25" s="2"/>
      <c r="Y25" s="2"/>
      <c r="Z25" s="2"/>
      <c r="AB25" s="1">
        <v>8292</v>
      </c>
      <c r="AC25" s="1">
        <v>4132</v>
      </c>
      <c r="AD25" s="1">
        <v>4160</v>
      </c>
      <c r="AE25" s="1">
        <v>289</v>
      </c>
      <c r="AF25" s="1">
        <v>139</v>
      </c>
      <c r="AG25" s="1">
        <v>150</v>
      </c>
      <c r="AH25" s="3">
        <f t="shared" si="31"/>
        <v>3.4852870236372411</v>
      </c>
      <c r="AI25" s="3">
        <f t="shared" si="25"/>
        <v>3.3639883833494677</v>
      </c>
      <c r="AJ25" s="3">
        <f t="shared" si="25"/>
        <v>3.6057692307692304</v>
      </c>
      <c r="AK25" s="2"/>
      <c r="AL25" s="2"/>
      <c r="AM25" s="2"/>
    </row>
    <row r="26" spans="1:39" x14ac:dyDescent="0.2">
      <c r="A26" s="1" t="s">
        <v>28</v>
      </c>
      <c r="B26" s="1">
        <v>10208</v>
      </c>
      <c r="C26" s="1">
        <v>5130</v>
      </c>
      <c r="D26" s="1">
        <v>5078</v>
      </c>
      <c r="E26" s="1">
        <v>365</v>
      </c>
      <c r="F26" s="1">
        <v>199</v>
      </c>
      <c r="G26" s="1">
        <v>166</v>
      </c>
      <c r="H26" s="3">
        <f t="shared" si="27"/>
        <v>3.5756269592476491</v>
      </c>
      <c r="I26" s="3">
        <f t="shared" si="21"/>
        <v>3.8791423001949319</v>
      </c>
      <c r="J26" s="3">
        <f t="shared" si="21"/>
        <v>3.2690035447026387</v>
      </c>
      <c r="K26" s="2">
        <f>100-K21</f>
        <v>97.319990987524307</v>
      </c>
      <c r="L26" s="2">
        <f t="shared" ref="L26:M26" si="39">100-L21</f>
        <v>97.301070058001727</v>
      </c>
      <c r="M26" s="2">
        <f t="shared" si="39"/>
        <v>97.339444347038366</v>
      </c>
      <c r="O26" s="1">
        <v>2780</v>
      </c>
      <c r="P26" s="1">
        <v>1441</v>
      </c>
      <c r="Q26" s="1">
        <v>1339</v>
      </c>
      <c r="R26" s="1">
        <v>185</v>
      </c>
      <c r="S26" s="1">
        <v>120</v>
      </c>
      <c r="T26" s="1">
        <v>65</v>
      </c>
      <c r="U26" s="3">
        <f t="shared" si="29"/>
        <v>6.6546762589928061</v>
      </c>
      <c r="V26" s="3">
        <f t="shared" si="23"/>
        <v>8.3275503122831367</v>
      </c>
      <c r="W26" s="3">
        <f t="shared" si="23"/>
        <v>4.8543689320388346</v>
      </c>
      <c r="X26" s="2">
        <f>100-X21</f>
        <v>94.852535608838124</v>
      </c>
      <c r="Y26" s="2">
        <f t="shared" ref="Y26:Z26" si="40">100-Y21</f>
        <v>94.455800374866939</v>
      </c>
      <c r="Z26" s="2">
        <f t="shared" si="40"/>
        <v>95.309561327708025</v>
      </c>
      <c r="AB26" s="1">
        <v>7151</v>
      </c>
      <c r="AC26" s="1">
        <v>3539</v>
      </c>
      <c r="AD26" s="1">
        <v>3612</v>
      </c>
      <c r="AE26" s="1">
        <v>167</v>
      </c>
      <c r="AF26" s="1">
        <v>73</v>
      </c>
      <c r="AG26" s="1">
        <v>94</v>
      </c>
      <c r="AH26" s="3">
        <f t="shared" si="31"/>
        <v>2.3353377150048944</v>
      </c>
      <c r="AI26" s="3">
        <f t="shared" si="25"/>
        <v>2.0627295846284261</v>
      </c>
      <c r="AJ26" s="3">
        <f t="shared" si="25"/>
        <v>2.6024363233665562</v>
      </c>
      <c r="AK26" s="2">
        <f>100-AK21</f>
        <v>98.567227983791895</v>
      </c>
      <c r="AL26" s="2">
        <f t="shared" ref="AL26:AM26" si="41">100-AL21</f>
        <v>98.906134122997244</v>
      </c>
      <c r="AM26" s="2">
        <f t="shared" si="41"/>
        <v>98.229719227599332</v>
      </c>
    </row>
    <row r="27" spans="1:39" x14ac:dyDescent="0.2">
      <c r="A27" s="1" t="s">
        <v>29</v>
      </c>
      <c r="B27" s="1">
        <v>8192</v>
      </c>
      <c r="C27" s="1">
        <v>4166</v>
      </c>
      <c r="D27" s="1">
        <v>4026</v>
      </c>
      <c r="E27" s="1">
        <v>240</v>
      </c>
      <c r="F27" s="1">
        <v>124</v>
      </c>
      <c r="G27" s="1">
        <v>116</v>
      </c>
      <c r="H27" s="3">
        <f t="shared" si="27"/>
        <v>2.9296875</v>
      </c>
      <c r="I27" s="3">
        <f t="shared" si="21"/>
        <v>2.9764762361977914</v>
      </c>
      <c r="J27" s="3">
        <f t="shared" si="21"/>
        <v>2.8812717337307503</v>
      </c>
      <c r="K27" s="2"/>
      <c r="L27" s="2"/>
      <c r="M27" s="2"/>
      <c r="O27" s="1">
        <v>2397</v>
      </c>
      <c r="P27" s="1">
        <v>1251</v>
      </c>
      <c r="Q27" s="1">
        <v>1146</v>
      </c>
      <c r="R27" s="1">
        <v>141</v>
      </c>
      <c r="S27" s="1">
        <v>78</v>
      </c>
      <c r="T27" s="1">
        <v>63</v>
      </c>
      <c r="U27" s="3">
        <f t="shared" si="29"/>
        <v>5.8823529411764701</v>
      </c>
      <c r="V27" s="3">
        <f t="shared" si="23"/>
        <v>6.2350119904076742</v>
      </c>
      <c r="W27" s="3">
        <f t="shared" si="23"/>
        <v>5.4973821989528799</v>
      </c>
      <c r="X27" s="2"/>
      <c r="Y27" s="2"/>
      <c r="Z27" s="2"/>
      <c r="AB27" s="1">
        <v>5569</v>
      </c>
      <c r="AC27" s="1">
        <v>2793</v>
      </c>
      <c r="AD27" s="1">
        <v>2776</v>
      </c>
      <c r="AE27" s="1">
        <v>83</v>
      </c>
      <c r="AF27" s="1">
        <v>34</v>
      </c>
      <c r="AG27" s="1">
        <v>49</v>
      </c>
      <c r="AH27" s="3">
        <f t="shared" si="31"/>
        <v>1.4903932483390196</v>
      </c>
      <c r="AI27" s="3">
        <f t="shared" si="25"/>
        <v>1.2173290368779091</v>
      </c>
      <c r="AJ27" s="3">
        <f t="shared" si="25"/>
        <v>1.7651296829971181</v>
      </c>
      <c r="AK27" s="2"/>
      <c r="AL27" s="2"/>
      <c r="AM27" s="2"/>
    </row>
    <row r="28" spans="1:39" x14ac:dyDescent="0.2">
      <c r="A28" s="1" t="s">
        <v>30</v>
      </c>
      <c r="B28" s="1">
        <v>6172</v>
      </c>
      <c r="C28" s="1">
        <v>3180</v>
      </c>
      <c r="D28" s="1">
        <v>2992</v>
      </c>
      <c r="E28" s="1">
        <v>150</v>
      </c>
      <c r="F28" s="1">
        <v>77</v>
      </c>
      <c r="G28" s="1">
        <v>73</v>
      </c>
      <c r="H28" s="3">
        <f t="shared" si="27"/>
        <v>2.4303305249513936</v>
      </c>
      <c r="I28" s="3">
        <f t="shared" si="21"/>
        <v>2.4213836477987423</v>
      </c>
      <c r="J28" s="3">
        <f t="shared" si="21"/>
        <v>2.4398395721925135</v>
      </c>
      <c r="K28" s="5">
        <f>K24/K26</f>
        <v>26.271048050074754</v>
      </c>
      <c r="L28" s="5">
        <f>L24/L26</f>
        <v>27.661437120572572</v>
      </c>
      <c r="M28" s="5">
        <f>M24/M26</f>
        <v>24.888303278496103</v>
      </c>
      <c r="O28" s="1">
        <v>1813</v>
      </c>
      <c r="P28" s="1">
        <v>989</v>
      </c>
      <c r="Q28" s="1">
        <v>824</v>
      </c>
      <c r="R28" s="1">
        <v>80</v>
      </c>
      <c r="S28" s="1">
        <v>48</v>
      </c>
      <c r="T28" s="1">
        <v>32</v>
      </c>
      <c r="U28" s="3">
        <f t="shared" si="29"/>
        <v>4.4125758411472695</v>
      </c>
      <c r="V28" s="3">
        <f t="shared" si="23"/>
        <v>4.8533872598584429</v>
      </c>
      <c r="W28" s="3">
        <f t="shared" si="23"/>
        <v>3.8834951456310676</v>
      </c>
      <c r="X28" s="5">
        <f>X24/X26</f>
        <v>30.249455381958033</v>
      </c>
      <c r="Y28" s="5">
        <f>Y24/Y26</f>
        <v>32.215931817429698</v>
      </c>
      <c r="Z28" s="5">
        <f>Z24/Z26</f>
        <v>28.227984942855965</v>
      </c>
      <c r="AB28" s="1">
        <v>4145</v>
      </c>
      <c r="AC28" s="1">
        <v>2061</v>
      </c>
      <c r="AD28" s="1">
        <v>2084</v>
      </c>
      <c r="AE28" s="1">
        <v>57</v>
      </c>
      <c r="AF28" s="1">
        <v>20</v>
      </c>
      <c r="AG28" s="1">
        <v>37</v>
      </c>
      <c r="AH28" s="3">
        <f t="shared" si="31"/>
        <v>1.3751507840772015</v>
      </c>
      <c r="AI28" s="3">
        <f t="shared" si="25"/>
        <v>0.97040271712760784</v>
      </c>
      <c r="AJ28" s="3">
        <f t="shared" si="25"/>
        <v>1.7754318618042226</v>
      </c>
      <c r="AK28" s="5">
        <f>AK24/AK26</f>
        <v>24.506027791461058</v>
      </c>
      <c r="AL28" s="5">
        <f>AL24/AL26</f>
        <v>25.505833852379993</v>
      </c>
      <c r="AM28" s="5">
        <f>AM24/AM26</f>
        <v>23.514634074889468</v>
      </c>
    </row>
    <row r="29" spans="1:39" x14ac:dyDescent="0.2">
      <c r="A29" s="1" t="s">
        <v>46</v>
      </c>
      <c r="H29" s="3">
        <f>SUM(H21:H27)*5</f>
        <v>922.69770884230797</v>
      </c>
      <c r="I29" s="3">
        <f>SUM(I21:I27)*5</f>
        <v>1056.5409340739279</v>
      </c>
      <c r="J29" s="3">
        <f>SUM(J21:J27)*5</f>
        <v>789.58582922130222</v>
      </c>
      <c r="U29" s="3">
        <f>SUM(U21:U27)*5</f>
        <v>1111.8643242070414</v>
      </c>
      <c r="V29" s="3">
        <f>SUM(V21:V27)*5</f>
        <v>1265.7716433808109</v>
      </c>
      <c r="W29" s="3">
        <f>SUM(W21:W27)*5</f>
        <v>955.87492845415045</v>
      </c>
      <c r="AH29" s="3">
        <f>SUM(AH21:AH27)*5</f>
        <v>843.85262748767673</v>
      </c>
      <c r="AI29" s="3">
        <f>SUM(AI21:AI27)*5</f>
        <v>967.99013007224107</v>
      </c>
      <c r="AJ29" s="3">
        <f>SUM(AJ21:AJ27)*5</f>
        <v>721.32186429609885</v>
      </c>
    </row>
    <row r="30" spans="1:39" x14ac:dyDescent="0.2">
      <c r="A30" s="1" t="s">
        <v>44</v>
      </c>
    </row>
    <row r="31" spans="1:39" x14ac:dyDescent="0.2">
      <c r="A31" s="1" t="s">
        <v>2</v>
      </c>
      <c r="B31" s="1">
        <v>6978</v>
      </c>
      <c r="C31" s="1">
        <v>3455</v>
      </c>
      <c r="D31" s="1">
        <v>3523</v>
      </c>
      <c r="E31" s="1">
        <v>2521</v>
      </c>
      <c r="F31" s="1">
        <v>1413</v>
      </c>
      <c r="G31" s="1">
        <v>1108</v>
      </c>
      <c r="H31" s="3">
        <f>E31/B31*100</f>
        <v>36.127830323875038</v>
      </c>
      <c r="I31" s="3">
        <f t="shared" ref="I31:J39" si="42">F31/C31*100</f>
        <v>40.897250361794505</v>
      </c>
      <c r="J31" s="3">
        <f t="shared" si="42"/>
        <v>31.450468350837358</v>
      </c>
      <c r="K31" s="3">
        <f>H40+1500</f>
        <v>2517.1728567189939</v>
      </c>
      <c r="L31" s="3">
        <f t="shared" ref="L31:M31" si="43">I40+1500</f>
        <v>2667.5556501790797</v>
      </c>
      <c r="M31" s="3">
        <f t="shared" si="43"/>
        <v>2367.6068332553623</v>
      </c>
      <c r="O31" s="1">
        <v>4853</v>
      </c>
      <c r="P31" s="1">
        <v>2390</v>
      </c>
      <c r="Q31" s="1">
        <v>2463</v>
      </c>
      <c r="R31" s="1">
        <v>1891</v>
      </c>
      <c r="S31" s="1">
        <v>1058</v>
      </c>
      <c r="T31" s="1">
        <v>833</v>
      </c>
      <c r="U31" s="3">
        <f>R31/O31*100</f>
        <v>38.965588295899444</v>
      </c>
      <c r="V31" s="3">
        <f t="shared" ref="V31:W39" si="44">S31/P31*100</f>
        <v>44.26778242677824</v>
      </c>
      <c r="W31" s="3">
        <f t="shared" si="44"/>
        <v>33.820544051969144</v>
      </c>
      <c r="X31" s="3">
        <f>U40+1500</f>
        <v>2645.4484108517654</v>
      </c>
      <c r="Y31" s="3">
        <f t="shared" ref="Y31:Z31" si="45">V40+1500</f>
        <v>2805.9997985927166</v>
      </c>
      <c r="Z31" s="3">
        <f t="shared" si="45"/>
        <v>2484.3589248330586</v>
      </c>
      <c r="AB31" s="1">
        <v>1856</v>
      </c>
      <c r="AC31" s="1">
        <v>920</v>
      </c>
      <c r="AD31" s="1">
        <v>936</v>
      </c>
      <c r="AE31" s="1">
        <v>545</v>
      </c>
      <c r="AF31" s="1">
        <v>303</v>
      </c>
      <c r="AG31" s="1">
        <v>242</v>
      </c>
      <c r="AH31" s="3">
        <f>AE31/AB31*100</f>
        <v>29.364224137931032</v>
      </c>
      <c r="AI31" s="3">
        <f t="shared" ref="AI31:AJ39" si="46">AF31/AC31*100</f>
        <v>32.934782608695649</v>
      </c>
      <c r="AJ31" s="3">
        <f t="shared" si="46"/>
        <v>25.854700854700859</v>
      </c>
      <c r="AK31" s="3">
        <f>AH40+1500</f>
        <v>2181.4793960433326</v>
      </c>
      <c r="AL31" s="3">
        <f t="shared" ref="AL31:AM31" si="47">AI40+1500</f>
        <v>2285.8624301823611</v>
      </c>
      <c r="AM31" s="3">
        <f t="shared" si="47"/>
        <v>2082.4442446944481</v>
      </c>
    </row>
    <row r="32" spans="1:39" x14ac:dyDescent="0.2">
      <c r="A32" s="1" t="s">
        <v>23</v>
      </c>
      <c r="B32" s="1">
        <v>1445</v>
      </c>
      <c r="C32" s="1">
        <v>689</v>
      </c>
      <c r="D32" s="1">
        <v>756</v>
      </c>
      <c r="E32" s="1">
        <v>1316</v>
      </c>
      <c r="F32" s="1">
        <v>665</v>
      </c>
      <c r="G32" s="1">
        <v>651</v>
      </c>
      <c r="H32" s="3">
        <f t="shared" ref="H32:H39" si="48">E32/B32*100</f>
        <v>91.072664359861591</v>
      </c>
      <c r="I32" s="3">
        <f t="shared" si="42"/>
        <v>96.516690856313502</v>
      </c>
      <c r="J32" s="3">
        <f t="shared" si="42"/>
        <v>86.111111111111114</v>
      </c>
      <c r="K32" s="3">
        <f>(H38+H39)/2</f>
        <v>6.0851673289895709</v>
      </c>
      <c r="L32" s="3">
        <f t="shared" ref="L32:M32" si="49">(I38+I39)/2</f>
        <v>6.6786194531600174</v>
      </c>
      <c r="M32" s="3">
        <f t="shared" si="49"/>
        <v>5.5064130915524103</v>
      </c>
      <c r="O32" s="1">
        <v>929</v>
      </c>
      <c r="P32" s="1">
        <v>439</v>
      </c>
      <c r="Q32" s="1">
        <v>490</v>
      </c>
      <c r="R32" s="1">
        <v>864</v>
      </c>
      <c r="S32" s="1">
        <v>429</v>
      </c>
      <c r="T32" s="1">
        <v>435</v>
      </c>
      <c r="U32" s="3">
        <f t="shared" ref="U32:U39" si="50">R32/O32*100</f>
        <v>93.003229278794393</v>
      </c>
      <c r="V32" s="3">
        <f t="shared" si="44"/>
        <v>97.722095671981776</v>
      </c>
      <c r="W32" s="3">
        <f t="shared" si="44"/>
        <v>88.775510204081627</v>
      </c>
      <c r="X32" s="3">
        <f>(U38+U39)/2</f>
        <v>7.6945982967065696</v>
      </c>
      <c r="Y32" s="3">
        <f t="shared" ref="Y32:Z32" si="51">(V38+V39)/2</f>
        <v>8.928571428571427</v>
      </c>
      <c r="Z32" s="3">
        <f t="shared" si="51"/>
        <v>6.5192620727075417</v>
      </c>
      <c r="AB32" s="1">
        <v>466</v>
      </c>
      <c r="AC32" s="1">
        <v>226</v>
      </c>
      <c r="AD32" s="1">
        <v>240</v>
      </c>
      <c r="AE32" s="1">
        <v>405</v>
      </c>
      <c r="AF32" s="1">
        <v>212</v>
      </c>
      <c r="AG32" s="1">
        <v>193</v>
      </c>
      <c r="AH32" s="3">
        <f t="shared" ref="AH32:AH39" si="52">AE32/AB32*100</f>
        <v>86.909871244635198</v>
      </c>
      <c r="AI32" s="3">
        <f t="shared" si="46"/>
        <v>93.805309734513273</v>
      </c>
      <c r="AJ32" s="3">
        <f t="shared" si="46"/>
        <v>80.416666666666671</v>
      </c>
      <c r="AK32" s="3">
        <f>(AH38+AH39)/2</f>
        <v>1.0135135135135136</v>
      </c>
      <c r="AL32" s="3">
        <f t="shared" ref="AL32:AM32" si="53">(AI38+AI39)/2</f>
        <v>0.59523809523809523</v>
      </c>
      <c r="AM32" s="3">
        <f t="shared" si="53"/>
        <v>1.5625</v>
      </c>
    </row>
    <row r="33" spans="1:39" x14ac:dyDescent="0.2">
      <c r="A33" s="1" t="s">
        <v>24</v>
      </c>
      <c r="B33" s="1">
        <v>1236</v>
      </c>
      <c r="C33" s="1">
        <v>620</v>
      </c>
      <c r="D33" s="1">
        <v>616</v>
      </c>
      <c r="E33" s="1">
        <v>676</v>
      </c>
      <c r="F33" s="1">
        <v>435</v>
      </c>
      <c r="G33" s="1">
        <v>241</v>
      </c>
      <c r="H33" s="3">
        <f t="shared" si="48"/>
        <v>54.692556634304211</v>
      </c>
      <c r="I33" s="3">
        <f t="shared" si="42"/>
        <v>70.161290322580655</v>
      </c>
      <c r="J33" s="3">
        <f t="shared" si="42"/>
        <v>39.123376623376622</v>
      </c>
      <c r="K33" s="4">
        <f>K32*50</f>
        <v>304.25836644947856</v>
      </c>
      <c r="L33" s="4">
        <f t="shared" ref="L33:M33" si="54">L32*50</f>
        <v>333.93097265800088</v>
      </c>
      <c r="M33" s="4">
        <f t="shared" si="54"/>
        <v>275.32065457762053</v>
      </c>
      <c r="O33" s="1">
        <v>883</v>
      </c>
      <c r="P33" s="1">
        <v>444</v>
      </c>
      <c r="Q33" s="1">
        <v>439</v>
      </c>
      <c r="R33" s="1">
        <v>550</v>
      </c>
      <c r="S33" s="1">
        <v>347</v>
      </c>
      <c r="T33" s="1">
        <v>203</v>
      </c>
      <c r="U33" s="3">
        <f t="shared" si="50"/>
        <v>62.287655719139302</v>
      </c>
      <c r="V33" s="3">
        <f t="shared" si="44"/>
        <v>78.153153153153156</v>
      </c>
      <c r="W33" s="3">
        <f t="shared" si="44"/>
        <v>46.241457858769927</v>
      </c>
      <c r="X33" s="4">
        <f>X32*50</f>
        <v>384.72991483532849</v>
      </c>
      <c r="Y33" s="4">
        <f t="shared" ref="Y33:Z33" si="55">Y32*50</f>
        <v>446.42857142857133</v>
      </c>
      <c r="Z33" s="4">
        <f t="shared" si="55"/>
        <v>325.96310363537708</v>
      </c>
      <c r="AB33" s="1">
        <v>313</v>
      </c>
      <c r="AC33" s="1">
        <v>156</v>
      </c>
      <c r="AD33" s="1">
        <v>157</v>
      </c>
      <c r="AE33" s="1">
        <v>107</v>
      </c>
      <c r="AF33" s="1">
        <v>73</v>
      </c>
      <c r="AG33" s="1">
        <v>34</v>
      </c>
      <c r="AH33" s="3">
        <f t="shared" si="52"/>
        <v>34.185303514376997</v>
      </c>
      <c r="AI33" s="3">
        <f t="shared" si="46"/>
        <v>46.794871794871796</v>
      </c>
      <c r="AJ33" s="3">
        <f t="shared" si="46"/>
        <v>21.656050955414013</v>
      </c>
      <c r="AK33" s="4">
        <f>AK32*50</f>
        <v>50.675675675675677</v>
      </c>
      <c r="AL33" s="4">
        <f t="shared" ref="AL33:AM33" si="56">AL32*50</f>
        <v>29.761904761904763</v>
      </c>
      <c r="AM33" s="4">
        <f t="shared" si="56"/>
        <v>78.125</v>
      </c>
    </row>
    <row r="34" spans="1:39" x14ac:dyDescent="0.2">
      <c r="A34" s="1" t="s">
        <v>25</v>
      </c>
      <c r="B34" s="1">
        <v>1066</v>
      </c>
      <c r="C34" s="1">
        <v>536</v>
      </c>
      <c r="D34" s="1">
        <v>530</v>
      </c>
      <c r="E34" s="1">
        <v>274</v>
      </c>
      <c r="F34" s="1">
        <v>173</v>
      </c>
      <c r="G34" s="1">
        <v>101</v>
      </c>
      <c r="H34" s="3">
        <f t="shared" si="48"/>
        <v>25.703564727954969</v>
      </c>
      <c r="I34" s="3">
        <f t="shared" si="42"/>
        <v>32.276119402985074</v>
      </c>
      <c r="J34" s="3">
        <f t="shared" si="42"/>
        <v>19.056603773584907</v>
      </c>
      <c r="K34" s="2"/>
      <c r="L34" s="2"/>
      <c r="M34" s="2"/>
      <c r="O34" s="1">
        <v>782</v>
      </c>
      <c r="P34" s="1">
        <v>393</v>
      </c>
      <c r="Q34" s="1">
        <v>389</v>
      </c>
      <c r="R34" s="1">
        <v>238</v>
      </c>
      <c r="S34" s="1">
        <v>152</v>
      </c>
      <c r="T34" s="1">
        <v>86</v>
      </c>
      <c r="U34" s="3">
        <f t="shared" si="50"/>
        <v>30.434782608695656</v>
      </c>
      <c r="V34" s="3">
        <f t="shared" si="44"/>
        <v>38.676844783715012</v>
      </c>
      <c r="W34" s="3">
        <f t="shared" si="44"/>
        <v>22.10796915167095</v>
      </c>
      <c r="X34" s="2"/>
      <c r="Y34" s="2"/>
      <c r="Z34" s="2"/>
      <c r="AB34" s="1">
        <v>238</v>
      </c>
      <c r="AC34" s="1">
        <v>120</v>
      </c>
      <c r="AD34" s="1">
        <v>118</v>
      </c>
      <c r="AE34" s="1">
        <v>23</v>
      </c>
      <c r="AF34" s="1">
        <v>12</v>
      </c>
      <c r="AG34" s="1">
        <v>11</v>
      </c>
      <c r="AH34" s="3">
        <f t="shared" si="52"/>
        <v>9.6638655462184886</v>
      </c>
      <c r="AI34" s="3">
        <f t="shared" si="46"/>
        <v>10</v>
      </c>
      <c r="AJ34" s="3">
        <f t="shared" si="46"/>
        <v>9.3220338983050848</v>
      </c>
      <c r="AK34" s="2"/>
      <c r="AL34" s="2"/>
      <c r="AM34" s="2"/>
    </row>
    <row r="35" spans="1:39" x14ac:dyDescent="0.2">
      <c r="A35" s="1" t="s">
        <v>26</v>
      </c>
      <c r="B35" s="1">
        <v>864</v>
      </c>
      <c r="C35" s="1">
        <v>440</v>
      </c>
      <c r="D35" s="1">
        <v>424</v>
      </c>
      <c r="E35" s="1">
        <v>101</v>
      </c>
      <c r="F35" s="1">
        <v>62</v>
      </c>
      <c r="G35" s="1">
        <v>39</v>
      </c>
      <c r="H35" s="3">
        <f t="shared" si="48"/>
        <v>11.689814814814815</v>
      </c>
      <c r="I35" s="3">
        <f t="shared" si="42"/>
        <v>14.09090909090909</v>
      </c>
      <c r="J35" s="3">
        <f t="shared" si="42"/>
        <v>9.1981132075471699</v>
      </c>
      <c r="K35" s="2">
        <f>K33+K31</f>
        <v>2821.4312231684726</v>
      </c>
      <c r="L35" s="2">
        <f t="shared" ref="L35:M35" si="57">L33+L31</f>
        <v>3001.4866228370806</v>
      </c>
      <c r="M35" s="2">
        <f t="shared" si="57"/>
        <v>2642.9274878329829</v>
      </c>
      <c r="O35" s="1">
        <v>622</v>
      </c>
      <c r="P35" s="1">
        <v>329</v>
      </c>
      <c r="Q35" s="1">
        <v>293</v>
      </c>
      <c r="R35" s="1">
        <v>95</v>
      </c>
      <c r="S35" s="1">
        <v>57</v>
      </c>
      <c r="T35" s="1">
        <v>38</v>
      </c>
      <c r="U35" s="3">
        <f t="shared" si="50"/>
        <v>15.27331189710611</v>
      </c>
      <c r="V35" s="3">
        <f t="shared" si="44"/>
        <v>17.325227963525837</v>
      </c>
      <c r="W35" s="3">
        <f t="shared" si="44"/>
        <v>12.969283276450511</v>
      </c>
      <c r="X35" s="2">
        <f>X33+X31</f>
        <v>3030.178325687094</v>
      </c>
      <c r="Y35" s="2">
        <f t="shared" ref="Y35:Z35" si="58">Y33+Y31</f>
        <v>3252.4283700212882</v>
      </c>
      <c r="Z35" s="2">
        <f t="shared" si="58"/>
        <v>2810.3220284684357</v>
      </c>
      <c r="AB35" s="1">
        <v>199</v>
      </c>
      <c r="AC35" s="1">
        <v>90</v>
      </c>
      <c r="AD35" s="1">
        <v>109</v>
      </c>
      <c r="AE35" s="1">
        <v>3</v>
      </c>
      <c r="AF35" s="1">
        <v>3</v>
      </c>
      <c r="AG35" s="1">
        <v>0</v>
      </c>
      <c r="AH35" s="3">
        <f t="shared" si="52"/>
        <v>1.5075376884422109</v>
      </c>
      <c r="AI35" s="3">
        <f t="shared" si="46"/>
        <v>3.3333333333333335</v>
      </c>
      <c r="AJ35" s="3">
        <f t="shared" si="46"/>
        <v>0</v>
      </c>
      <c r="AK35" s="2">
        <f>AK33+AK31</f>
        <v>2232.1550717190084</v>
      </c>
      <c r="AL35" s="2">
        <f t="shared" ref="AL35:AM35" si="59">AL33+AL31</f>
        <v>2315.6243349442657</v>
      </c>
      <c r="AM35" s="2">
        <f t="shared" si="59"/>
        <v>2160.5692446944481</v>
      </c>
    </row>
    <row r="36" spans="1:39" x14ac:dyDescent="0.2">
      <c r="A36" s="1" t="s">
        <v>27</v>
      </c>
      <c r="B36" s="1">
        <v>742</v>
      </c>
      <c r="C36" s="1">
        <v>360</v>
      </c>
      <c r="D36" s="1">
        <v>382</v>
      </c>
      <c r="E36" s="1">
        <v>58</v>
      </c>
      <c r="F36" s="1">
        <v>28</v>
      </c>
      <c r="G36" s="1">
        <v>30</v>
      </c>
      <c r="H36" s="3">
        <f t="shared" si="48"/>
        <v>7.8167115902964959</v>
      </c>
      <c r="I36" s="3">
        <f t="shared" si="42"/>
        <v>7.7777777777777777</v>
      </c>
      <c r="J36" s="3">
        <f t="shared" si="42"/>
        <v>7.8534031413612562</v>
      </c>
      <c r="K36" s="2"/>
      <c r="L36" s="2"/>
      <c r="M36" s="2"/>
      <c r="O36" s="1">
        <v>480</v>
      </c>
      <c r="P36" s="1">
        <v>231</v>
      </c>
      <c r="Q36" s="1">
        <v>249</v>
      </c>
      <c r="R36" s="1">
        <v>55</v>
      </c>
      <c r="S36" s="1">
        <v>26</v>
      </c>
      <c r="T36" s="1">
        <v>29</v>
      </c>
      <c r="U36" s="3">
        <f t="shared" si="50"/>
        <v>11.458333333333332</v>
      </c>
      <c r="V36" s="3">
        <f t="shared" si="44"/>
        <v>11.255411255411255</v>
      </c>
      <c r="W36" s="3">
        <f t="shared" si="44"/>
        <v>11.646586345381527</v>
      </c>
      <c r="X36" s="2"/>
      <c r="Y36" s="2"/>
      <c r="Z36" s="2"/>
      <c r="AB36" s="1">
        <v>226</v>
      </c>
      <c r="AC36" s="1">
        <v>104</v>
      </c>
      <c r="AD36" s="1">
        <v>122</v>
      </c>
      <c r="AE36" s="1">
        <v>2</v>
      </c>
      <c r="AF36" s="1">
        <v>1</v>
      </c>
      <c r="AG36" s="1">
        <v>1</v>
      </c>
      <c r="AH36" s="3">
        <f t="shared" si="52"/>
        <v>0.88495575221238942</v>
      </c>
      <c r="AI36" s="3">
        <f t="shared" si="46"/>
        <v>0.96153846153846156</v>
      </c>
      <c r="AJ36" s="3">
        <f t="shared" si="46"/>
        <v>0.81967213114754101</v>
      </c>
      <c r="AK36" s="2"/>
      <c r="AL36" s="2"/>
      <c r="AM36" s="2"/>
    </row>
    <row r="37" spans="1:39" x14ac:dyDescent="0.2">
      <c r="A37" s="1" t="s">
        <v>28</v>
      </c>
      <c r="B37" s="1">
        <v>623</v>
      </c>
      <c r="C37" s="1">
        <v>312</v>
      </c>
      <c r="D37" s="1">
        <v>311</v>
      </c>
      <c r="E37" s="1">
        <v>34</v>
      </c>
      <c r="F37" s="1">
        <v>16</v>
      </c>
      <c r="G37" s="1">
        <v>18</v>
      </c>
      <c r="H37" s="3">
        <f t="shared" si="48"/>
        <v>5.4574638844301768</v>
      </c>
      <c r="I37" s="3">
        <f t="shared" si="42"/>
        <v>5.1282051282051277</v>
      </c>
      <c r="J37" s="3">
        <f t="shared" si="42"/>
        <v>5.787781350482315</v>
      </c>
      <c r="K37" s="2">
        <f>100-K32</f>
        <v>93.91483267101043</v>
      </c>
      <c r="L37" s="2">
        <f t="shared" ref="L37:M37" si="60">100-L32</f>
        <v>93.321380546839976</v>
      </c>
      <c r="M37" s="2">
        <f t="shared" si="60"/>
        <v>94.493586908447583</v>
      </c>
      <c r="O37" s="1">
        <v>423</v>
      </c>
      <c r="P37" s="1">
        <v>204</v>
      </c>
      <c r="Q37" s="1">
        <v>219</v>
      </c>
      <c r="R37" s="1">
        <v>32</v>
      </c>
      <c r="S37" s="1">
        <v>15</v>
      </c>
      <c r="T37" s="1">
        <v>17</v>
      </c>
      <c r="U37" s="3">
        <f t="shared" si="50"/>
        <v>7.5650118203309695</v>
      </c>
      <c r="V37" s="3">
        <f t="shared" si="44"/>
        <v>7.3529411764705888</v>
      </c>
      <c r="W37" s="3">
        <f t="shared" si="44"/>
        <v>7.7625570776255701</v>
      </c>
      <c r="X37" s="2">
        <f>100-X32</f>
        <v>92.305401703293427</v>
      </c>
      <c r="Y37" s="2">
        <f t="shared" ref="Y37:Z37" si="61">100-Y32</f>
        <v>91.071428571428569</v>
      </c>
      <c r="Z37" s="2">
        <f t="shared" si="61"/>
        <v>93.480737927292452</v>
      </c>
      <c r="AB37" s="1">
        <v>179</v>
      </c>
      <c r="AC37" s="1">
        <v>92</v>
      </c>
      <c r="AD37" s="1">
        <v>87</v>
      </c>
      <c r="AE37" s="1">
        <v>2</v>
      </c>
      <c r="AF37" s="1">
        <v>1</v>
      </c>
      <c r="AG37" s="1">
        <v>1</v>
      </c>
      <c r="AH37" s="3">
        <f t="shared" si="52"/>
        <v>1.1173184357541899</v>
      </c>
      <c r="AI37" s="3">
        <f t="shared" si="46"/>
        <v>1.0869565217391304</v>
      </c>
      <c r="AJ37" s="3">
        <f t="shared" si="46"/>
        <v>1.1494252873563218</v>
      </c>
      <c r="AK37" s="2">
        <f>100-AK32</f>
        <v>98.986486486486484</v>
      </c>
      <c r="AL37" s="2">
        <f t="shared" ref="AL37:AM37" si="62">100-AL32</f>
        <v>99.404761904761898</v>
      </c>
      <c r="AM37" s="2">
        <f t="shared" si="62"/>
        <v>98.4375</v>
      </c>
    </row>
    <row r="38" spans="1:39" x14ac:dyDescent="0.2">
      <c r="A38" s="1" t="s">
        <v>29</v>
      </c>
      <c r="B38" s="1">
        <v>557</v>
      </c>
      <c r="C38" s="1">
        <v>291</v>
      </c>
      <c r="D38" s="1">
        <v>266</v>
      </c>
      <c r="E38" s="1">
        <v>39</v>
      </c>
      <c r="F38" s="1">
        <v>22</v>
      </c>
      <c r="G38" s="1">
        <v>17</v>
      </c>
      <c r="H38" s="3">
        <f t="shared" si="48"/>
        <v>7.0017953321364459</v>
      </c>
      <c r="I38" s="3">
        <f t="shared" si="42"/>
        <v>7.5601374570446733</v>
      </c>
      <c r="J38" s="3">
        <f t="shared" si="42"/>
        <v>6.3909774436090219</v>
      </c>
      <c r="K38" s="2"/>
      <c r="L38" s="2"/>
      <c r="M38" s="2"/>
      <c r="O38" s="1">
        <v>386</v>
      </c>
      <c r="P38" s="1">
        <v>196</v>
      </c>
      <c r="Q38" s="1">
        <v>190</v>
      </c>
      <c r="R38" s="1">
        <v>35</v>
      </c>
      <c r="S38" s="1">
        <v>21</v>
      </c>
      <c r="T38" s="1">
        <v>14</v>
      </c>
      <c r="U38" s="3">
        <f t="shared" si="50"/>
        <v>9.0673575129533681</v>
      </c>
      <c r="V38" s="3">
        <f t="shared" si="44"/>
        <v>10.714285714285714</v>
      </c>
      <c r="W38" s="3">
        <f t="shared" si="44"/>
        <v>7.3684210526315779</v>
      </c>
      <c r="X38" s="2"/>
      <c r="Y38" s="2"/>
      <c r="Z38" s="2"/>
      <c r="AB38" s="1">
        <v>148</v>
      </c>
      <c r="AC38" s="1">
        <v>84</v>
      </c>
      <c r="AD38" s="1">
        <v>64</v>
      </c>
      <c r="AE38" s="1">
        <v>3</v>
      </c>
      <c r="AF38" s="1">
        <v>1</v>
      </c>
      <c r="AG38" s="1">
        <v>2</v>
      </c>
      <c r="AH38" s="3">
        <f t="shared" si="52"/>
        <v>2.0270270270270272</v>
      </c>
      <c r="AI38" s="3">
        <f t="shared" si="46"/>
        <v>1.1904761904761905</v>
      </c>
      <c r="AJ38" s="3">
        <f t="shared" si="46"/>
        <v>3.125</v>
      </c>
      <c r="AK38" s="2"/>
      <c r="AL38" s="2"/>
      <c r="AM38" s="2"/>
    </row>
    <row r="39" spans="1:39" x14ac:dyDescent="0.2">
      <c r="A39" s="1" t="s">
        <v>30</v>
      </c>
      <c r="B39" s="1">
        <v>445</v>
      </c>
      <c r="C39" s="1">
        <v>207</v>
      </c>
      <c r="D39" s="1">
        <v>238</v>
      </c>
      <c r="E39" s="1">
        <v>23</v>
      </c>
      <c r="F39" s="1">
        <v>12</v>
      </c>
      <c r="G39" s="1">
        <v>11</v>
      </c>
      <c r="H39" s="3">
        <f t="shared" si="48"/>
        <v>5.1685393258426959</v>
      </c>
      <c r="I39" s="3">
        <f t="shared" si="42"/>
        <v>5.7971014492753623</v>
      </c>
      <c r="J39" s="3">
        <f t="shared" si="42"/>
        <v>4.6218487394957988</v>
      </c>
      <c r="K39" s="5">
        <f>K35/K37</f>
        <v>30.04244529777446</v>
      </c>
      <c r="L39" s="5">
        <f>L35/L37</f>
        <v>32.162904205329141</v>
      </c>
      <c r="M39" s="5">
        <f>M35/M37</f>
        <v>27.969384741354435</v>
      </c>
      <c r="O39" s="1">
        <v>348</v>
      </c>
      <c r="P39" s="1">
        <v>154</v>
      </c>
      <c r="Q39" s="1">
        <v>194</v>
      </c>
      <c r="R39" s="1">
        <v>22</v>
      </c>
      <c r="S39" s="1">
        <v>11</v>
      </c>
      <c r="T39" s="1">
        <v>11</v>
      </c>
      <c r="U39" s="3">
        <f t="shared" si="50"/>
        <v>6.3218390804597711</v>
      </c>
      <c r="V39" s="3">
        <f t="shared" si="44"/>
        <v>7.1428571428571423</v>
      </c>
      <c r="W39" s="3">
        <f t="shared" si="44"/>
        <v>5.6701030927835054</v>
      </c>
      <c r="X39" s="5">
        <f>X35/X37</f>
        <v>32.827746478232143</v>
      </c>
      <c r="Y39" s="5">
        <f>Y35/Y37</f>
        <v>35.712938964939639</v>
      </c>
      <c r="Z39" s="5">
        <f>Z35/Z37</f>
        <v>30.063113436847825</v>
      </c>
      <c r="AB39" s="1">
        <v>87</v>
      </c>
      <c r="AC39" s="1">
        <v>48</v>
      </c>
      <c r="AD39" s="1">
        <v>39</v>
      </c>
      <c r="AE39" s="1">
        <v>0</v>
      </c>
      <c r="AF39" s="1">
        <v>0</v>
      </c>
      <c r="AG39" s="1">
        <v>0</v>
      </c>
      <c r="AH39" s="3">
        <f t="shared" si="52"/>
        <v>0</v>
      </c>
      <c r="AI39" s="3">
        <f t="shared" si="46"/>
        <v>0</v>
      </c>
      <c r="AJ39" s="3">
        <f t="shared" si="46"/>
        <v>0</v>
      </c>
      <c r="AK39" s="5">
        <f>AK35/AK37</f>
        <v>22.550099018048687</v>
      </c>
      <c r="AL39" s="5">
        <f>AL35/AL37</f>
        <v>23.294903489259681</v>
      </c>
      <c r="AM39" s="5">
        <f>AM35/AM37</f>
        <v>21.948639946102329</v>
      </c>
    </row>
    <row r="40" spans="1:39" x14ac:dyDescent="0.2">
      <c r="A40" s="1" t="s">
        <v>47</v>
      </c>
      <c r="H40" s="3">
        <f>SUM(H32:H38)*5</f>
        <v>1017.1728567189938</v>
      </c>
      <c r="I40" s="3">
        <f>SUM(I32:I38)*5</f>
        <v>1167.5556501790795</v>
      </c>
      <c r="J40" s="3">
        <f>SUM(J32:J38)*5</f>
        <v>867.60683325536206</v>
      </c>
      <c r="U40" s="3">
        <f>SUM(U32:U38)*5</f>
        <v>1145.4484108517656</v>
      </c>
      <c r="V40" s="3">
        <f>SUM(V32:V38)*5</f>
        <v>1305.9997985927166</v>
      </c>
      <c r="W40" s="3">
        <f>SUM(W32:W38)*5</f>
        <v>984.3589248330585</v>
      </c>
      <c r="AH40" s="3">
        <f>SUM(AH32:AH38)*5</f>
        <v>681.47939604333249</v>
      </c>
      <c r="AI40" s="3">
        <f>SUM(AI32:AI38)*5</f>
        <v>785.86243018236087</v>
      </c>
      <c r="AJ40" s="3">
        <f>SUM(AJ32:AJ38)*5</f>
        <v>582.44424469444812</v>
      </c>
    </row>
    <row r="41" spans="1:39" x14ac:dyDescent="0.2">
      <c r="A41" s="1" t="s">
        <v>44</v>
      </c>
    </row>
    <row r="42" spans="1:39" x14ac:dyDescent="0.2">
      <c r="A42" s="1" t="s">
        <v>2</v>
      </c>
      <c r="B42" s="1">
        <v>20578</v>
      </c>
      <c r="C42" s="1">
        <v>10576</v>
      </c>
      <c r="D42" s="1">
        <v>10002</v>
      </c>
      <c r="E42" s="1">
        <v>7661</v>
      </c>
      <c r="F42" s="1">
        <v>4570</v>
      </c>
      <c r="G42" s="1">
        <v>3091</v>
      </c>
      <c r="H42" s="3">
        <f>E42/B42*100</f>
        <v>37.229079599572358</v>
      </c>
      <c r="I42" s="3">
        <f t="shared" ref="I42:J50" si="63">F42/C42*100</f>
        <v>43.211043872919817</v>
      </c>
      <c r="J42" s="3">
        <f t="shared" si="63"/>
        <v>30.903819236152767</v>
      </c>
      <c r="K42" s="3">
        <f>H51+1500</f>
        <v>2574.9119381797814</v>
      </c>
      <c r="L42" s="3">
        <f t="shared" ref="L42:M42" si="64">I51+1500</f>
        <v>2756.8817623871673</v>
      </c>
      <c r="M42" s="3">
        <f t="shared" si="64"/>
        <v>2379.6674332922375</v>
      </c>
      <c r="O42" s="1">
        <v>14594</v>
      </c>
      <c r="P42" s="1">
        <v>7495</v>
      </c>
      <c r="Q42" s="1">
        <v>7099</v>
      </c>
      <c r="R42" s="1">
        <v>5805</v>
      </c>
      <c r="S42" s="1">
        <v>3451</v>
      </c>
      <c r="T42" s="1">
        <v>2354</v>
      </c>
      <c r="U42" s="3">
        <f>R42/O42*100</f>
        <v>39.776620528984516</v>
      </c>
      <c r="V42" s="3">
        <f t="shared" ref="V42:W50" si="65">S42/P42*100</f>
        <v>46.04402935290193</v>
      </c>
      <c r="W42" s="3">
        <f t="shared" si="65"/>
        <v>33.159599943654037</v>
      </c>
      <c r="X42" s="3">
        <f>U51+1500</f>
        <v>2669.1059279707488</v>
      </c>
      <c r="Y42" s="3">
        <f t="shared" ref="Y42:Z42" si="66">V51+1500</f>
        <v>2854.58259122865</v>
      </c>
      <c r="Z42" s="3">
        <f t="shared" si="66"/>
        <v>2467.5342090351846</v>
      </c>
      <c r="AB42" s="1">
        <v>3380</v>
      </c>
      <c r="AC42" s="1">
        <v>1705</v>
      </c>
      <c r="AD42" s="1">
        <v>1675</v>
      </c>
      <c r="AE42" s="1">
        <v>902</v>
      </c>
      <c r="AF42" s="1">
        <v>526</v>
      </c>
      <c r="AG42" s="1">
        <v>376</v>
      </c>
      <c r="AH42" s="3">
        <f>AE42/AB42*100</f>
        <v>26.68639053254438</v>
      </c>
      <c r="AI42" s="3">
        <f t="shared" ref="AI42:AJ50" si="67">AF42/AC42*100</f>
        <v>30.850439882697948</v>
      </c>
      <c r="AJ42" s="3">
        <f t="shared" si="67"/>
        <v>22.447761194029852</v>
      </c>
      <c r="AK42" s="3">
        <f>AH51+1500</f>
        <v>2208.9763978967476</v>
      </c>
      <c r="AL42" s="3">
        <f t="shared" ref="AL42:AM42" si="68">AI51+1500</f>
        <v>2337.6261757953507</v>
      </c>
      <c r="AM42" s="3">
        <f t="shared" si="68"/>
        <v>2082.7288324967303</v>
      </c>
    </row>
    <row r="43" spans="1:39" x14ac:dyDescent="0.2">
      <c r="A43" s="1" t="s">
        <v>23</v>
      </c>
      <c r="B43" s="1">
        <v>3975</v>
      </c>
      <c r="C43" s="1">
        <v>2012</v>
      </c>
      <c r="D43" s="1">
        <v>1963</v>
      </c>
      <c r="E43" s="1">
        <v>3661</v>
      </c>
      <c r="F43" s="1">
        <v>1963</v>
      </c>
      <c r="G43" s="1">
        <v>1698</v>
      </c>
      <c r="H43" s="3">
        <f t="shared" ref="H43:H50" si="69">E43/B43*100</f>
        <v>92.100628930817606</v>
      </c>
      <c r="I43" s="3">
        <f t="shared" si="63"/>
        <v>97.564612326043743</v>
      </c>
      <c r="J43" s="3">
        <f t="shared" si="63"/>
        <v>86.500254712175234</v>
      </c>
      <c r="K43" s="3">
        <f>(H49+H50)/2</f>
        <v>3.8000259421490075</v>
      </c>
      <c r="L43" s="3">
        <f t="shared" ref="L43:M43" si="70">(I49+I50)/2</f>
        <v>4.798180311441361</v>
      </c>
      <c r="M43" s="3">
        <f t="shared" si="70"/>
        <v>2.771178826503419</v>
      </c>
      <c r="O43" s="1">
        <v>2835</v>
      </c>
      <c r="P43" s="1">
        <v>1446</v>
      </c>
      <c r="Q43" s="1">
        <v>1389</v>
      </c>
      <c r="R43" s="1">
        <v>2662</v>
      </c>
      <c r="S43" s="1">
        <v>1422</v>
      </c>
      <c r="T43" s="1">
        <v>1240</v>
      </c>
      <c r="U43" s="3">
        <f t="shared" ref="U43:U50" si="71">R43/O43*100</f>
        <v>93.897707231040556</v>
      </c>
      <c r="V43" s="3">
        <f t="shared" si="65"/>
        <v>98.340248962655593</v>
      </c>
      <c r="W43" s="3">
        <f t="shared" si="65"/>
        <v>89.272858171346286</v>
      </c>
      <c r="X43" s="3">
        <f>(U49+U50)/2</f>
        <v>4.2506214943959337</v>
      </c>
      <c r="Y43" s="3">
        <f t="shared" ref="Y43:Z43" si="72">(V49+V50)/2</f>
        <v>5.1815837889663392</v>
      </c>
      <c r="Z43" s="3">
        <f t="shared" si="72"/>
        <v>3.3122165383398379</v>
      </c>
      <c r="AB43" s="1">
        <v>644</v>
      </c>
      <c r="AC43" s="1">
        <v>305</v>
      </c>
      <c r="AD43" s="1">
        <v>339</v>
      </c>
      <c r="AE43" s="1">
        <v>540</v>
      </c>
      <c r="AF43" s="1">
        <v>287</v>
      </c>
      <c r="AG43" s="1">
        <v>253</v>
      </c>
      <c r="AH43" s="3">
        <f t="shared" ref="AH43:AH50" si="73">AE43/AB43*100</f>
        <v>83.850931677018636</v>
      </c>
      <c r="AI43" s="3">
        <f t="shared" si="67"/>
        <v>94.098360655737707</v>
      </c>
      <c r="AJ43" s="3">
        <f t="shared" si="67"/>
        <v>74.631268436578168</v>
      </c>
      <c r="AK43" s="3">
        <f>(AH49+AH50)/2</f>
        <v>1.3269876819708846</v>
      </c>
      <c r="AL43" s="3">
        <f t="shared" ref="AL43:AM43" si="74">(AI49+AI50)/2</f>
        <v>2.2064201544087769</v>
      </c>
      <c r="AM43" s="3">
        <f t="shared" si="74"/>
        <v>0.41666666666666669</v>
      </c>
    </row>
    <row r="44" spans="1:39" x14ac:dyDescent="0.2">
      <c r="A44" s="1" t="s">
        <v>24</v>
      </c>
      <c r="B44" s="1">
        <v>3812</v>
      </c>
      <c r="C44" s="1">
        <v>1986</v>
      </c>
      <c r="D44" s="1">
        <v>1826</v>
      </c>
      <c r="E44" s="1">
        <v>2230</v>
      </c>
      <c r="F44" s="1">
        <v>1450</v>
      </c>
      <c r="G44" s="1">
        <v>780</v>
      </c>
      <c r="H44" s="3">
        <f t="shared" si="69"/>
        <v>58.499475341028329</v>
      </c>
      <c r="I44" s="3">
        <f t="shared" si="63"/>
        <v>73.011077542799597</v>
      </c>
      <c r="J44" s="3">
        <f t="shared" si="63"/>
        <v>42.716319824753555</v>
      </c>
      <c r="K44" s="4">
        <f>K43*50</f>
        <v>190.00129710745037</v>
      </c>
      <c r="L44" s="4">
        <f t="shared" ref="L44:M44" si="75">L43*50</f>
        <v>239.90901557206806</v>
      </c>
      <c r="M44" s="4">
        <f t="shared" si="75"/>
        <v>138.55894132517093</v>
      </c>
      <c r="O44" s="1">
        <v>2602</v>
      </c>
      <c r="P44" s="1">
        <v>1368</v>
      </c>
      <c r="Q44" s="1">
        <v>1234</v>
      </c>
      <c r="R44" s="1">
        <v>1697</v>
      </c>
      <c r="S44" s="1">
        <v>1087</v>
      </c>
      <c r="T44" s="1">
        <v>610</v>
      </c>
      <c r="U44" s="3">
        <f t="shared" si="71"/>
        <v>65.219062259800154</v>
      </c>
      <c r="V44" s="3">
        <f t="shared" si="65"/>
        <v>79.459064327485379</v>
      </c>
      <c r="W44" s="3">
        <f t="shared" si="65"/>
        <v>49.432739059967581</v>
      </c>
      <c r="X44" s="4">
        <f>X43*50</f>
        <v>212.53107471979669</v>
      </c>
      <c r="Y44" s="4">
        <f t="shared" ref="Y44:Z44" si="76">Y43*50</f>
        <v>259.07918944831698</v>
      </c>
      <c r="Z44" s="4">
        <f t="shared" si="76"/>
        <v>165.6108269169919</v>
      </c>
      <c r="AB44" s="1">
        <v>703</v>
      </c>
      <c r="AC44" s="1">
        <v>359</v>
      </c>
      <c r="AD44" s="1">
        <v>344</v>
      </c>
      <c r="AE44" s="1">
        <v>264</v>
      </c>
      <c r="AF44" s="1">
        <v>183</v>
      </c>
      <c r="AG44" s="1">
        <v>81</v>
      </c>
      <c r="AH44" s="3">
        <f t="shared" si="73"/>
        <v>37.553342816500709</v>
      </c>
      <c r="AI44" s="3">
        <f t="shared" si="67"/>
        <v>50.974930362116986</v>
      </c>
      <c r="AJ44" s="3">
        <f t="shared" si="67"/>
        <v>23.546511627906977</v>
      </c>
      <c r="AK44" s="4">
        <f>AK43*50</f>
        <v>66.349384098544235</v>
      </c>
      <c r="AL44" s="4">
        <f t="shared" ref="AL44:AM44" si="77">AL43*50</f>
        <v>110.32100772043884</v>
      </c>
      <c r="AM44" s="4">
        <f t="shared" si="77"/>
        <v>20.833333333333336</v>
      </c>
    </row>
    <row r="45" spans="1:39" x14ac:dyDescent="0.2">
      <c r="A45" s="1" t="s">
        <v>25</v>
      </c>
      <c r="B45" s="1">
        <v>3322</v>
      </c>
      <c r="C45" s="1">
        <v>1755</v>
      </c>
      <c r="D45" s="1">
        <v>1567</v>
      </c>
      <c r="E45" s="1">
        <v>916</v>
      </c>
      <c r="F45" s="1">
        <v>610</v>
      </c>
      <c r="G45" s="1">
        <v>306</v>
      </c>
      <c r="H45" s="3">
        <f t="shared" si="69"/>
        <v>27.573750752558702</v>
      </c>
      <c r="I45" s="3">
        <f t="shared" si="63"/>
        <v>34.757834757834758</v>
      </c>
      <c r="J45" s="3">
        <f t="shared" si="63"/>
        <v>19.527760051052965</v>
      </c>
      <c r="K45" s="2"/>
      <c r="L45" s="2"/>
      <c r="M45" s="2"/>
      <c r="O45" s="1">
        <v>2268</v>
      </c>
      <c r="P45" s="1">
        <v>1211</v>
      </c>
      <c r="Q45" s="1">
        <v>1057</v>
      </c>
      <c r="R45" s="1">
        <v>740</v>
      </c>
      <c r="S45" s="1">
        <v>500</v>
      </c>
      <c r="T45" s="1">
        <v>240</v>
      </c>
      <c r="U45" s="3">
        <f t="shared" si="71"/>
        <v>32.627865961199291</v>
      </c>
      <c r="V45" s="3">
        <f t="shared" si="65"/>
        <v>41.288191577208913</v>
      </c>
      <c r="W45" s="3">
        <f t="shared" si="65"/>
        <v>22.705771050141912</v>
      </c>
      <c r="X45" s="2"/>
      <c r="Y45" s="2"/>
      <c r="Z45" s="2"/>
      <c r="AB45" s="1">
        <v>631</v>
      </c>
      <c r="AC45" s="1">
        <v>326</v>
      </c>
      <c r="AD45" s="1">
        <v>305</v>
      </c>
      <c r="AE45" s="1">
        <v>60</v>
      </c>
      <c r="AF45" s="1">
        <v>35</v>
      </c>
      <c r="AG45" s="1">
        <v>25</v>
      </c>
      <c r="AH45" s="3">
        <f t="shared" si="73"/>
        <v>9.5087163232963547</v>
      </c>
      <c r="AI45" s="3">
        <f t="shared" si="67"/>
        <v>10.736196319018406</v>
      </c>
      <c r="AJ45" s="3">
        <f t="shared" si="67"/>
        <v>8.1967213114754092</v>
      </c>
      <c r="AK45" s="2"/>
      <c r="AL45" s="2"/>
      <c r="AM45" s="2"/>
    </row>
    <row r="46" spans="1:39" x14ac:dyDescent="0.2">
      <c r="A46" s="1" t="s">
        <v>26</v>
      </c>
      <c r="B46" s="1">
        <v>2573</v>
      </c>
      <c r="C46" s="1">
        <v>1335</v>
      </c>
      <c r="D46" s="1">
        <v>1238</v>
      </c>
      <c r="E46" s="1">
        <v>419</v>
      </c>
      <c r="F46" s="1">
        <v>278</v>
      </c>
      <c r="G46" s="1">
        <v>141</v>
      </c>
      <c r="H46" s="3">
        <f t="shared" si="69"/>
        <v>16.284492809949473</v>
      </c>
      <c r="I46" s="3">
        <f t="shared" si="63"/>
        <v>20.823970037453183</v>
      </c>
      <c r="J46" s="3">
        <f t="shared" si="63"/>
        <v>11.389337641357027</v>
      </c>
      <c r="K46" s="2">
        <f>K44+K42</f>
        <v>2764.9132352872316</v>
      </c>
      <c r="L46" s="2">
        <f t="shared" ref="L46:M46" si="78">L44+L42</f>
        <v>2996.7907779592356</v>
      </c>
      <c r="M46" s="2">
        <f t="shared" si="78"/>
        <v>2518.2263746174085</v>
      </c>
      <c r="O46" s="1">
        <v>1835</v>
      </c>
      <c r="P46" s="1">
        <v>937</v>
      </c>
      <c r="Q46" s="1">
        <v>898</v>
      </c>
      <c r="R46" s="1">
        <v>337</v>
      </c>
      <c r="S46" s="1">
        <v>220</v>
      </c>
      <c r="T46" s="1">
        <v>117</v>
      </c>
      <c r="U46" s="3">
        <f t="shared" si="71"/>
        <v>18.365122615803813</v>
      </c>
      <c r="V46" s="3">
        <f t="shared" si="65"/>
        <v>23.479188900747065</v>
      </c>
      <c r="W46" s="3">
        <f t="shared" si="65"/>
        <v>13.028953229398663</v>
      </c>
      <c r="X46" s="2">
        <f>X44+X42</f>
        <v>2881.6370026905456</v>
      </c>
      <c r="Y46" s="2">
        <f t="shared" ref="Y46:Z46" si="79">Y44+Y42</f>
        <v>3113.6617806769668</v>
      </c>
      <c r="Z46" s="2">
        <f t="shared" si="79"/>
        <v>2633.1450359521764</v>
      </c>
      <c r="AB46" s="1">
        <v>407</v>
      </c>
      <c r="AC46" s="1">
        <v>220</v>
      </c>
      <c r="AD46" s="1">
        <v>187</v>
      </c>
      <c r="AE46" s="1">
        <v>24</v>
      </c>
      <c r="AF46" s="1">
        <v>12</v>
      </c>
      <c r="AG46" s="1">
        <v>12</v>
      </c>
      <c r="AH46" s="3">
        <f t="shared" si="73"/>
        <v>5.8968058968058967</v>
      </c>
      <c r="AI46" s="3">
        <f t="shared" si="67"/>
        <v>5.4545454545454541</v>
      </c>
      <c r="AJ46" s="3">
        <f t="shared" si="67"/>
        <v>6.4171122994652414</v>
      </c>
      <c r="AK46" s="2">
        <f>AK44+AK42</f>
        <v>2275.3257819952919</v>
      </c>
      <c r="AL46" s="2">
        <f t="shared" ref="AL46:AM46" si="80">AL44+AL42</f>
        <v>2447.9471835157897</v>
      </c>
      <c r="AM46" s="2">
        <f t="shared" si="80"/>
        <v>2103.5621658300638</v>
      </c>
    </row>
    <row r="47" spans="1:39" x14ac:dyDescent="0.2">
      <c r="A47" s="1" t="s">
        <v>27</v>
      </c>
      <c r="B47" s="1">
        <v>2101</v>
      </c>
      <c r="C47" s="1">
        <v>1062</v>
      </c>
      <c r="D47" s="1">
        <v>1039</v>
      </c>
      <c r="E47" s="1">
        <v>193</v>
      </c>
      <c r="F47" s="1">
        <v>121</v>
      </c>
      <c r="G47" s="1">
        <v>72</v>
      </c>
      <c r="H47" s="3">
        <f t="shared" si="69"/>
        <v>9.1861018562589241</v>
      </c>
      <c r="I47" s="3">
        <f t="shared" si="63"/>
        <v>11.393596986817325</v>
      </c>
      <c r="J47" s="3">
        <f t="shared" si="63"/>
        <v>6.9297401347449465</v>
      </c>
      <c r="K47" s="2"/>
      <c r="L47" s="2"/>
      <c r="M47" s="2"/>
      <c r="O47" s="1">
        <v>1506</v>
      </c>
      <c r="P47" s="1">
        <v>759</v>
      </c>
      <c r="Q47" s="1">
        <v>747</v>
      </c>
      <c r="R47" s="1">
        <v>168</v>
      </c>
      <c r="S47" s="1">
        <v>103</v>
      </c>
      <c r="T47" s="1">
        <v>65</v>
      </c>
      <c r="U47" s="3">
        <f t="shared" si="71"/>
        <v>11.155378486055776</v>
      </c>
      <c r="V47" s="3">
        <f t="shared" si="65"/>
        <v>13.570487483530963</v>
      </c>
      <c r="W47" s="3">
        <f t="shared" si="65"/>
        <v>8.7014725568942435</v>
      </c>
      <c r="X47" s="2"/>
      <c r="Y47" s="2"/>
      <c r="Z47" s="2"/>
      <c r="AB47" s="1">
        <v>323</v>
      </c>
      <c r="AC47" s="1">
        <v>155</v>
      </c>
      <c r="AD47" s="1">
        <v>168</v>
      </c>
      <c r="AE47" s="1">
        <v>4</v>
      </c>
      <c r="AF47" s="1">
        <v>3</v>
      </c>
      <c r="AG47" s="1">
        <v>1</v>
      </c>
      <c r="AH47" s="3">
        <f t="shared" si="73"/>
        <v>1.2383900928792571</v>
      </c>
      <c r="AI47" s="3">
        <f t="shared" si="67"/>
        <v>1.935483870967742</v>
      </c>
      <c r="AJ47" s="3">
        <f t="shared" si="67"/>
        <v>0.59523809523809523</v>
      </c>
      <c r="AK47" s="2"/>
      <c r="AL47" s="2"/>
      <c r="AM47" s="2"/>
    </row>
    <row r="48" spans="1:39" x14ac:dyDescent="0.2">
      <c r="A48" s="1" t="s">
        <v>28</v>
      </c>
      <c r="B48" s="1">
        <v>1810</v>
      </c>
      <c r="C48" s="1">
        <v>903</v>
      </c>
      <c r="D48" s="1">
        <v>907</v>
      </c>
      <c r="E48" s="1">
        <v>127</v>
      </c>
      <c r="F48" s="1">
        <v>74</v>
      </c>
      <c r="G48" s="1">
        <v>53</v>
      </c>
      <c r="H48" s="3">
        <f t="shared" si="69"/>
        <v>7.0165745856353583</v>
      </c>
      <c r="I48" s="3">
        <f t="shared" si="63"/>
        <v>8.1949058693244741</v>
      </c>
      <c r="J48" s="3">
        <f t="shared" si="63"/>
        <v>5.843439911797133</v>
      </c>
      <c r="K48" s="2">
        <f>100-K43</f>
        <v>96.199974057850994</v>
      </c>
      <c r="L48" s="2">
        <f t="shared" ref="L48:M48" si="81">100-L43</f>
        <v>95.201819688558643</v>
      </c>
      <c r="M48" s="2">
        <f t="shared" si="81"/>
        <v>97.228821173496584</v>
      </c>
      <c r="O48" s="1">
        <v>1327</v>
      </c>
      <c r="P48" s="1">
        <v>660</v>
      </c>
      <c r="Q48" s="1">
        <v>667</v>
      </c>
      <c r="R48" s="1">
        <v>106</v>
      </c>
      <c r="S48" s="1">
        <v>61</v>
      </c>
      <c r="T48" s="1">
        <v>45</v>
      </c>
      <c r="U48" s="3">
        <f t="shared" si="71"/>
        <v>7.9879427279577992</v>
      </c>
      <c r="V48" s="3">
        <f t="shared" si="65"/>
        <v>9.2424242424242422</v>
      </c>
      <c r="W48" s="3">
        <f t="shared" si="65"/>
        <v>6.746626686656672</v>
      </c>
      <c r="X48" s="2">
        <f>100-X43</f>
        <v>95.749378505604071</v>
      </c>
      <c r="Y48" s="2">
        <f t="shared" ref="Y48:Z48" si="82">100-Y43</f>
        <v>94.818416211033664</v>
      </c>
      <c r="Z48" s="2">
        <f t="shared" si="82"/>
        <v>96.68778346166016</v>
      </c>
      <c r="AB48" s="1">
        <v>247</v>
      </c>
      <c r="AC48" s="1">
        <v>118</v>
      </c>
      <c r="AD48" s="1">
        <v>129</v>
      </c>
      <c r="AE48" s="1">
        <v>4</v>
      </c>
      <c r="AF48" s="1">
        <v>1</v>
      </c>
      <c r="AG48" s="1">
        <v>3</v>
      </c>
      <c r="AH48" s="3">
        <f t="shared" si="73"/>
        <v>1.6194331983805668</v>
      </c>
      <c r="AI48" s="3">
        <f t="shared" si="67"/>
        <v>0.84745762711864403</v>
      </c>
      <c r="AJ48" s="3">
        <f t="shared" si="67"/>
        <v>2.3255813953488373</v>
      </c>
      <c r="AK48" s="2">
        <f>100-AK43</f>
        <v>98.673012318029109</v>
      </c>
      <c r="AL48" s="2">
        <f t="shared" ref="AL48:AM48" si="83">100-AL43</f>
        <v>97.793579845591225</v>
      </c>
      <c r="AM48" s="2">
        <f t="shared" si="83"/>
        <v>99.583333333333329</v>
      </c>
    </row>
    <row r="49" spans="1:39" x14ac:dyDescent="0.2">
      <c r="A49" s="1" t="s">
        <v>29</v>
      </c>
      <c r="B49" s="1">
        <v>1643</v>
      </c>
      <c r="C49" s="1">
        <v>817</v>
      </c>
      <c r="D49" s="1">
        <v>826</v>
      </c>
      <c r="E49" s="1">
        <v>71</v>
      </c>
      <c r="F49" s="1">
        <v>46</v>
      </c>
      <c r="G49" s="1">
        <v>25</v>
      </c>
      <c r="H49" s="3">
        <f t="shared" si="69"/>
        <v>4.3213633597078509</v>
      </c>
      <c r="I49" s="3">
        <f t="shared" si="63"/>
        <v>5.6303549571603426</v>
      </c>
      <c r="J49" s="3">
        <f t="shared" si="63"/>
        <v>3.026634382566586</v>
      </c>
      <c r="K49" s="2"/>
      <c r="L49" s="2"/>
      <c r="M49" s="2"/>
      <c r="O49" s="1">
        <v>1204</v>
      </c>
      <c r="P49" s="1">
        <v>596</v>
      </c>
      <c r="Q49" s="1">
        <v>608</v>
      </c>
      <c r="R49" s="1">
        <v>55</v>
      </c>
      <c r="S49" s="1">
        <v>33</v>
      </c>
      <c r="T49" s="1">
        <v>22</v>
      </c>
      <c r="U49" s="3">
        <f t="shared" si="71"/>
        <v>4.5681063122923593</v>
      </c>
      <c r="V49" s="3">
        <f t="shared" si="65"/>
        <v>5.5369127516778525</v>
      </c>
      <c r="W49" s="3">
        <f t="shared" si="65"/>
        <v>3.6184210526315792</v>
      </c>
      <c r="X49" s="2"/>
      <c r="Y49" s="2"/>
      <c r="Z49" s="2"/>
      <c r="AB49" s="1">
        <v>235</v>
      </c>
      <c r="AC49" s="1">
        <v>115</v>
      </c>
      <c r="AD49" s="1">
        <v>120</v>
      </c>
      <c r="AE49" s="1">
        <v>5</v>
      </c>
      <c r="AF49" s="1">
        <v>4</v>
      </c>
      <c r="AG49" s="1">
        <v>1</v>
      </c>
      <c r="AH49" s="3">
        <f t="shared" si="73"/>
        <v>2.1276595744680851</v>
      </c>
      <c r="AI49" s="3">
        <f t="shared" si="67"/>
        <v>3.4782608695652173</v>
      </c>
      <c r="AJ49" s="3">
        <f t="shared" si="67"/>
        <v>0.83333333333333337</v>
      </c>
      <c r="AK49" s="2"/>
      <c r="AL49" s="2"/>
      <c r="AM49" s="2"/>
    </row>
    <row r="50" spans="1:39" x14ac:dyDescent="0.2">
      <c r="A50" s="1" t="s">
        <v>30</v>
      </c>
      <c r="B50" s="1">
        <v>1342</v>
      </c>
      <c r="C50" s="1">
        <v>706</v>
      </c>
      <c r="D50" s="1">
        <v>636</v>
      </c>
      <c r="E50" s="1">
        <v>44</v>
      </c>
      <c r="F50" s="1">
        <v>28</v>
      </c>
      <c r="G50" s="1">
        <v>16</v>
      </c>
      <c r="H50" s="3">
        <f t="shared" si="69"/>
        <v>3.278688524590164</v>
      </c>
      <c r="I50" s="3">
        <f t="shared" si="63"/>
        <v>3.9660056657223794</v>
      </c>
      <c r="J50" s="3">
        <f t="shared" si="63"/>
        <v>2.5157232704402519</v>
      </c>
      <c r="K50" s="5">
        <f>K46/K48</f>
        <v>28.741309572750179</v>
      </c>
      <c r="L50" s="5">
        <f>L46/L48</f>
        <v>31.478293038545669</v>
      </c>
      <c r="M50" s="5">
        <f>M46/M48</f>
        <v>25.899999035510749</v>
      </c>
      <c r="O50" s="1">
        <v>1017</v>
      </c>
      <c r="P50" s="1">
        <v>518</v>
      </c>
      <c r="Q50" s="1">
        <v>499</v>
      </c>
      <c r="R50" s="1">
        <v>40</v>
      </c>
      <c r="S50" s="1">
        <v>25</v>
      </c>
      <c r="T50" s="1">
        <v>15</v>
      </c>
      <c r="U50" s="3">
        <f t="shared" si="71"/>
        <v>3.9331366764995082</v>
      </c>
      <c r="V50" s="3">
        <f t="shared" si="65"/>
        <v>4.8262548262548259</v>
      </c>
      <c r="W50" s="3">
        <f t="shared" si="65"/>
        <v>3.0060120240480961</v>
      </c>
      <c r="X50" s="5">
        <f>X46/X48</f>
        <v>30.095620960316602</v>
      </c>
      <c r="Y50" s="5">
        <f>Y46/Y48</f>
        <v>32.838154285840538</v>
      </c>
      <c r="Z50" s="5">
        <f>Z46/Z48</f>
        <v>27.233482263002788</v>
      </c>
      <c r="AB50" s="1">
        <v>190</v>
      </c>
      <c r="AC50" s="1">
        <v>107</v>
      </c>
      <c r="AD50" s="1">
        <v>83</v>
      </c>
      <c r="AE50" s="1">
        <v>1</v>
      </c>
      <c r="AF50" s="1">
        <v>1</v>
      </c>
      <c r="AG50" s="1">
        <v>0</v>
      </c>
      <c r="AH50" s="3">
        <f t="shared" si="73"/>
        <v>0.52631578947368418</v>
      </c>
      <c r="AI50" s="3">
        <f t="shared" si="67"/>
        <v>0.93457943925233633</v>
      </c>
      <c r="AJ50" s="3">
        <f t="shared" si="67"/>
        <v>0</v>
      </c>
      <c r="AK50" s="5">
        <f>AK46/AK48</f>
        <v>23.059251243509003</v>
      </c>
      <c r="AL50" s="5">
        <f>AL46/AL48</f>
        <v>25.031778030632644</v>
      </c>
      <c r="AM50" s="5">
        <f>AM46/AM48</f>
        <v>21.123636811682651</v>
      </c>
    </row>
    <row r="51" spans="1:39" x14ac:dyDescent="0.2">
      <c r="A51" s="1" t="s">
        <v>48</v>
      </c>
      <c r="H51" s="3">
        <f>SUM(H43:H49)*5</f>
        <v>1074.9119381797814</v>
      </c>
      <c r="I51" s="3">
        <f>SUM(I43:I49)*5</f>
        <v>1256.8817623871673</v>
      </c>
      <c r="J51" s="3">
        <f>SUM(J43:J49)*5</f>
        <v>879.66743329223732</v>
      </c>
      <c r="U51" s="3">
        <f>SUM(U43:U49)*5</f>
        <v>1169.1059279707488</v>
      </c>
      <c r="V51" s="3">
        <f>SUM(V43:V49)*5</f>
        <v>1354.58259122865</v>
      </c>
      <c r="W51" s="3">
        <f>SUM(W43:W49)*5</f>
        <v>967.53420903518474</v>
      </c>
      <c r="AH51" s="3">
        <f>SUM(AH43:AH49)*5</f>
        <v>708.97639789674736</v>
      </c>
      <c r="AI51" s="3">
        <f>SUM(AI43:AI49)*5</f>
        <v>837.62617579535095</v>
      </c>
      <c r="AJ51" s="3">
        <f>SUM(AJ43:AJ49)*5</f>
        <v>582.72883249673032</v>
      </c>
    </row>
    <row r="52" spans="1:39" x14ac:dyDescent="0.2">
      <c r="A52" s="1" t="s">
        <v>44</v>
      </c>
    </row>
    <row r="53" spans="1:39" x14ac:dyDescent="0.2">
      <c r="A53" s="1" t="s">
        <v>2</v>
      </c>
      <c r="B53" s="1">
        <v>4710</v>
      </c>
      <c r="C53" s="1">
        <v>2453</v>
      </c>
      <c r="D53" s="1">
        <v>2257</v>
      </c>
      <c r="E53" s="1">
        <v>1725</v>
      </c>
      <c r="F53" s="1">
        <v>1043</v>
      </c>
      <c r="G53" s="1">
        <v>682</v>
      </c>
      <c r="H53" s="3">
        <f>E53/B53*100</f>
        <v>36.624203821656046</v>
      </c>
      <c r="I53" s="3">
        <f t="shared" ref="I53:J61" si="84">F53/C53*100</f>
        <v>42.519364044027718</v>
      </c>
      <c r="J53" s="3">
        <f t="shared" si="84"/>
        <v>30.217102348249892</v>
      </c>
      <c r="K53" s="3">
        <f>H62+1500</f>
        <v>2544.2127291927586</v>
      </c>
      <c r="L53" s="3">
        <f t="shared" ref="L53:M53" si="85">I62+1500</f>
        <v>2744.0620115679499</v>
      </c>
      <c r="M53" s="3">
        <f t="shared" si="85"/>
        <v>2327.9158970787676</v>
      </c>
      <c r="O53" s="1">
        <v>4621</v>
      </c>
      <c r="P53" s="1">
        <v>2400</v>
      </c>
      <c r="Q53" s="1">
        <v>2221</v>
      </c>
      <c r="R53" s="1">
        <v>1687</v>
      </c>
      <c r="S53" s="1">
        <v>1022</v>
      </c>
      <c r="T53" s="1">
        <v>665</v>
      </c>
      <c r="U53" s="3">
        <f>R53/O53*100</f>
        <v>36.507249513092404</v>
      </c>
      <c r="V53" s="3">
        <f t="shared" ref="V53:W61" si="86">S53/P53*100</f>
        <v>42.583333333333336</v>
      </c>
      <c r="W53" s="3">
        <f t="shared" si="86"/>
        <v>29.941467807294014</v>
      </c>
      <c r="X53" s="3">
        <f>U62+1500</f>
        <v>2537.3424217612628</v>
      </c>
      <c r="Y53" s="3">
        <f t="shared" ref="Y53:Z53" si="87">V62+1500</f>
        <v>2735.9388940352483</v>
      </c>
      <c r="Z53" s="3">
        <f t="shared" si="87"/>
        <v>2323.4571492830355</v>
      </c>
      <c r="AB53" s="1">
        <v>27</v>
      </c>
      <c r="AC53" s="1">
        <v>14</v>
      </c>
      <c r="AD53" s="1">
        <v>13</v>
      </c>
      <c r="AE53" s="1">
        <v>6</v>
      </c>
      <c r="AF53" s="1">
        <v>3</v>
      </c>
      <c r="AG53" s="1">
        <v>3</v>
      </c>
      <c r="AH53" s="3">
        <f>AE53/AB53*100</f>
        <v>22.222222222222221</v>
      </c>
      <c r="AI53" s="3">
        <f t="shared" ref="AI53:AJ61" si="88">AF53/AC53*100</f>
        <v>21.428571428571427</v>
      </c>
      <c r="AJ53" s="3">
        <f t="shared" si="88"/>
        <v>23.076923076923077</v>
      </c>
      <c r="AK53" s="3">
        <f>AH62+1500</f>
        <v>2975</v>
      </c>
      <c r="AL53" s="3" t="e">
        <f t="shared" ref="AL53:AM53" si="89">AI62+1500</f>
        <v>#DIV/0!</v>
      </c>
      <c r="AM53" s="3" t="e">
        <f t="shared" si="89"/>
        <v>#DIV/0!</v>
      </c>
    </row>
    <row r="54" spans="1:39" x14ac:dyDescent="0.2">
      <c r="A54" s="1" t="s">
        <v>23</v>
      </c>
      <c r="B54" s="1">
        <v>945</v>
      </c>
      <c r="C54" s="1">
        <v>477</v>
      </c>
      <c r="D54" s="1">
        <v>468</v>
      </c>
      <c r="E54" s="1">
        <v>893</v>
      </c>
      <c r="F54" s="1">
        <v>470</v>
      </c>
      <c r="G54" s="1">
        <v>423</v>
      </c>
      <c r="H54" s="3">
        <f t="shared" ref="H54:H61" si="90">E54/B54*100</f>
        <v>94.497354497354507</v>
      </c>
      <c r="I54" s="3">
        <f t="shared" si="84"/>
        <v>98.532494758909849</v>
      </c>
      <c r="J54" s="3">
        <f t="shared" si="84"/>
        <v>90.384615384615387</v>
      </c>
      <c r="K54" s="3">
        <f>(H60+H61)/2</f>
        <v>3.2577893987515063</v>
      </c>
      <c r="L54" s="3">
        <f t="shared" ref="L54:M54" si="91">(I60+I61)/2</f>
        <v>4.0635313531353132</v>
      </c>
      <c r="M54" s="3">
        <f t="shared" si="91"/>
        <v>2.3907342657342658</v>
      </c>
      <c r="O54" s="1">
        <v>923</v>
      </c>
      <c r="P54" s="1">
        <v>469</v>
      </c>
      <c r="Q54" s="1">
        <v>454</v>
      </c>
      <c r="R54" s="1">
        <v>871</v>
      </c>
      <c r="S54" s="1">
        <v>462</v>
      </c>
      <c r="T54" s="1">
        <v>409</v>
      </c>
      <c r="U54" s="3">
        <f t="shared" ref="U54:U61" si="92">R54/O54*100</f>
        <v>94.366197183098592</v>
      </c>
      <c r="V54" s="3">
        <f t="shared" si="86"/>
        <v>98.507462686567166</v>
      </c>
      <c r="W54" s="3">
        <f t="shared" si="86"/>
        <v>90.088105726872243</v>
      </c>
      <c r="X54" s="3">
        <f>(U60+U61)/2</f>
        <v>3.1775002818807083</v>
      </c>
      <c r="Y54" s="3">
        <f t="shared" ref="Y54:Z54" si="93">(V60+V61)/2</f>
        <v>3.9005376344086029</v>
      </c>
      <c r="Z54" s="3">
        <f t="shared" si="93"/>
        <v>2.4147727272727271</v>
      </c>
      <c r="AB54" s="1">
        <v>2</v>
      </c>
      <c r="AC54" s="1">
        <v>0</v>
      </c>
      <c r="AD54" s="1">
        <v>2</v>
      </c>
      <c r="AE54" s="1">
        <v>2</v>
      </c>
      <c r="AF54" s="1">
        <v>0</v>
      </c>
      <c r="AG54" s="1">
        <v>2</v>
      </c>
      <c r="AH54" s="3">
        <f t="shared" ref="AH54:AH61" si="94">AE54/AB54*100</f>
        <v>100</v>
      </c>
      <c r="AI54" s="3" t="e">
        <f t="shared" si="88"/>
        <v>#DIV/0!</v>
      </c>
      <c r="AJ54" s="3">
        <f t="shared" si="88"/>
        <v>100</v>
      </c>
      <c r="AK54" s="3">
        <f>(AH60+AH61)/2</f>
        <v>50</v>
      </c>
      <c r="AL54" s="3">
        <f t="shared" ref="AL54:AM54" si="95">(AI60+AI61)/2</f>
        <v>50</v>
      </c>
      <c r="AM54" s="3" t="e">
        <f t="shared" si="95"/>
        <v>#DIV/0!</v>
      </c>
    </row>
    <row r="55" spans="1:39" x14ac:dyDescent="0.2">
      <c r="A55" s="1" t="s">
        <v>24</v>
      </c>
      <c r="B55" s="1">
        <v>830</v>
      </c>
      <c r="C55" s="1">
        <v>428</v>
      </c>
      <c r="D55" s="1">
        <v>402</v>
      </c>
      <c r="E55" s="1">
        <v>489</v>
      </c>
      <c r="F55" s="1">
        <v>335</v>
      </c>
      <c r="G55" s="1">
        <v>154</v>
      </c>
      <c r="H55" s="3">
        <f t="shared" si="90"/>
        <v>58.915662650602407</v>
      </c>
      <c r="I55" s="3">
        <f t="shared" si="84"/>
        <v>78.271028037383175</v>
      </c>
      <c r="J55" s="3">
        <f t="shared" si="84"/>
        <v>38.308457711442784</v>
      </c>
      <c r="K55" s="4">
        <f>K54*50</f>
        <v>162.88946993757531</v>
      </c>
      <c r="L55" s="4">
        <f t="shared" ref="L55:M55" si="96">L54*50</f>
        <v>203.17656765676566</v>
      </c>
      <c r="M55" s="4">
        <f t="shared" si="96"/>
        <v>119.53671328671329</v>
      </c>
      <c r="O55" s="1">
        <v>821</v>
      </c>
      <c r="P55" s="1">
        <v>422</v>
      </c>
      <c r="Q55" s="1">
        <v>399</v>
      </c>
      <c r="R55" s="1">
        <v>486</v>
      </c>
      <c r="S55" s="1">
        <v>332</v>
      </c>
      <c r="T55" s="1">
        <v>154</v>
      </c>
      <c r="U55" s="3">
        <f t="shared" si="92"/>
        <v>59.196102314250908</v>
      </c>
      <c r="V55" s="3">
        <f t="shared" si="86"/>
        <v>78.672985781990519</v>
      </c>
      <c r="W55" s="3">
        <f t="shared" si="86"/>
        <v>38.596491228070171</v>
      </c>
      <c r="X55" s="4">
        <f>X54*50</f>
        <v>158.87501409403541</v>
      </c>
      <c r="Y55" s="4">
        <f t="shared" ref="Y55:Z55" si="97">Y54*50</f>
        <v>195.02688172043014</v>
      </c>
      <c r="Z55" s="4">
        <f t="shared" si="97"/>
        <v>120.73863636363636</v>
      </c>
      <c r="AB55" s="1">
        <v>4</v>
      </c>
      <c r="AC55" s="1">
        <v>2</v>
      </c>
      <c r="AD55" s="1">
        <v>2</v>
      </c>
      <c r="AE55" s="1">
        <v>1</v>
      </c>
      <c r="AF55" s="1">
        <v>1</v>
      </c>
      <c r="AG55" s="1">
        <v>0</v>
      </c>
      <c r="AH55" s="3">
        <f t="shared" si="94"/>
        <v>25</v>
      </c>
      <c r="AI55" s="3">
        <f t="shared" si="88"/>
        <v>50</v>
      </c>
      <c r="AJ55" s="3">
        <f t="shared" si="88"/>
        <v>0</v>
      </c>
      <c r="AK55" s="4">
        <f>AK54*50</f>
        <v>2500</v>
      </c>
      <c r="AL55" s="4">
        <f t="shared" ref="AL55:AM55" si="98">AL54*50</f>
        <v>2500</v>
      </c>
      <c r="AM55" s="4" t="e">
        <f t="shared" si="98"/>
        <v>#DIV/0!</v>
      </c>
    </row>
    <row r="56" spans="1:39" x14ac:dyDescent="0.2">
      <c r="A56" s="1" t="s">
        <v>25</v>
      </c>
      <c r="B56" s="1">
        <v>740</v>
      </c>
      <c r="C56" s="1">
        <v>397</v>
      </c>
      <c r="D56" s="1">
        <v>343</v>
      </c>
      <c r="E56" s="1">
        <v>185</v>
      </c>
      <c r="F56" s="1">
        <v>131</v>
      </c>
      <c r="G56" s="1">
        <v>54</v>
      </c>
      <c r="H56" s="3">
        <f t="shared" si="90"/>
        <v>25</v>
      </c>
      <c r="I56" s="3">
        <f t="shared" si="84"/>
        <v>32.997481108312343</v>
      </c>
      <c r="J56" s="3">
        <f t="shared" si="84"/>
        <v>15.743440233236154</v>
      </c>
      <c r="K56" s="2"/>
      <c r="L56" s="2"/>
      <c r="M56" s="2"/>
      <c r="O56" s="1">
        <v>724</v>
      </c>
      <c r="P56" s="1">
        <v>386</v>
      </c>
      <c r="Q56" s="1">
        <v>338</v>
      </c>
      <c r="R56" s="1">
        <v>183</v>
      </c>
      <c r="S56" s="1">
        <v>129</v>
      </c>
      <c r="T56" s="1">
        <v>54</v>
      </c>
      <c r="U56" s="3">
        <f t="shared" si="92"/>
        <v>25.276243093922652</v>
      </c>
      <c r="V56" s="3">
        <f t="shared" si="86"/>
        <v>33.419689119170989</v>
      </c>
      <c r="W56" s="3">
        <f t="shared" si="86"/>
        <v>15.976331360946746</v>
      </c>
      <c r="X56" s="2"/>
      <c r="Y56" s="2"/>
      <c r="Z56" s="2"/>
      <c r="AB56" s="1">
        <v>9</v>
      </c>
      <c r="AC56" s="1">
        <v>5</v>
      </c>
      <c r="AD56" s="1">
        <v>4</v>
      </c>
      <c r="AE56" s="1">
        <v>0</v>
      </c>
      <c r="AF56" s="1">
        <v>0</v>
      </c>
      <c r="AG56" s="1">
        <v>0</v>
      </c>
      <c r="AH56" s="3">
        <f t="shared" si="94"/>
        <v>0</v>
      </c>
      <c r="AI56" s="3">
        <f t="shared" si="88"/>
        <v>0</v>
      </c>
      <c r="AJ56" s="3">
        <f t="shared" si="88"/>
        <v>0</v>
      </c>
      <c r="AK56" s="2"/>
      <c r="AL56" s="2"/>
      <c r="AM56" s="2"/>
    </row>
    <row r="57" spans="1:39" x14ac:dyDescent="0.2">
      <c r="A57" s="1" t="s">
        <v>26</v>
      </c>
      <c r="B57" s="1">
        <v>542</v>
      </c>
      <c r="C57" s="1">
        <v>273</v>
      </c>
      <c r="D57" s="1">
        <v>269</v>
      </c>
      <c r="E57" s="1">
        <v>71</v>
      </c>
      <c r="F57" s="1">
        <v>49</v>
      </c>
      <c r="G57" s="1">
        <v>22</v>
      </c>
      <c r="H57" s="3">
        <f t="shared" si="90"/>
        <v>13.099630996309964</v>
      </c>
      <c r="I57" s="3">
        <f t="shared" si="84"/>
        <v>17.948717948717949</v>
      </c>
      <c r="J57" s="3">
        <f t="shared" si="84"/>
        <v>8.1784386617100377</v>
      </c>
      <c r="K57" s="2">
        <f>K55+K53</f>
        <v>2707.1021991303342</v>
      </c>
      <c r="L57" s="2">
        <f t="shared" ref="L57:M57" si="99">L55+L53</f>
        <v>2947.2385792247155</v>
      </c>
      <c r="M57" s="2">
        <f t="shared" si="99"/>
        <v>2447.4526103654807</v>
      </c>
      <c r="O57" s="1">
        <v>530</v>
      </c>
      <c r="P57" s="1">
        <v>268</v>
      </c>
      <c r="Q57" s="1">
        <v>262</v>
      </c>
      <c r="R57" s="1">
        <v>67</v>
      </c>
      <c r="S57" s="1">
        <v>46</v>
      </c>
      <c r="T57" s="1">
        <v>21</v>
      </c>
      <c r="U57" s="3">
        <f t="shared" si="92"/>
        <v>12.641509433962264</v>
      </c>
      <c r="V57" s="3">
        <f t="shared" si="86"/>
        <v>17.164179104477611</v>
      </c>
      <c r="W57" s="3">
        <f t="shared" si="86"/>
        <v>8.015267175572518</v>
      </c>
      <c r="X57" s="2">
        <f>X55+X53</f>
        <v>2696.2174358552984</v>
      </c>
      <c r="Y57" s="2">
        <f t="shared" ref="Y57:Z57" si="100">Y55+Y53</f>
        <v>2930.9657757556784</v>
      </c>
      <c r="Z57" s="2">
        <f t="shared" si="100"/>
        <v>2444.195785646672</v>
      </c>
      <c r="AB57" s="1">
        <v>5</v>
      </c>
      <c r="AC57" s="1">
        <v>1</v>
      </c>
      <c r="AD57" s="1">
        <v>4</v>
      </c>
      <c r="AE57" s="1">
        <v>1</v>
      </c>
      <c r="AF57" s="1">
        <v>0</v>
      </c>
      <c r="AG57" s="1">
        <v>1</v>
      </c>
      <c r="AH57" s="3">
        <f t="shared" si="94"/>
        <v>20</v>
      </c>
      <c r="AI57" s="3">
        <f t="shared" si="88"/>
        <v>0</v>
      </c>
      <c r="AJ57" s="3">
        <f t="shared" si="88"/>
        <v>25</v>
      </c>
      <c r="AK57" s="2">
        <f>AK55+AK53</f>
        <v>5475</v>
      </c>
      <c r="AL57" s="2" t="e">
        <f t="shared" ref="AL57:AM57" si="101">AL55+AL53</f>
        <v>#DIV/0!</v>
      </c>
      <c r="AM57" s="2" t="e">
        <f t="shared" si="101"/>
        <v>#DIV/0!</v>
      </c>
    </row>
    <row r="58" spans="1:39" x14ac:dyDescent="0.2">
      <c r="A58" s="1" t="s">
        <v>27</v>
      </c>
      <c r="B58" s="1">
        <v>478</v>
      </c>
      <c r="C58" s="1">
        <v>258</v>
      </c>
      <c r="D58" s="1">
        <v>220</v>
      </c>
      <c r="E58" s="1">
        <v>38</v>
      </c>
      <c r="F58" s="1">
        <v>27</v>
      </c>
      <c r="G58" s="1">
        <v>11</v>
      </c>
      <c r="H58" s="3">
        <f t="shared" si="90"/>
        <v>7.9497907949790791</v>
      </c>
      <c r="I58" s="3">
        <f t="shared" si="84"/>
        <v>10.465116279069768</v>
      </c>
      <c r="J58" s="3">
        <f t="shared" si="84"/>
        <v>5</v>
      </c>
      <c r="K58" s="2"/>
      <c r="L58" s="2"/>
      <c r="M58" s="2"/>
      <c r="O58" s="1">
        <v>470</v>
      </c>
      <c r="P58" s="1">
        <v>251</v>
      </c>
      <c r="Q58" s="1">
        <v>219</v>
      </c>
      <c r="R58" s="1">
        <v>36</v>
      </c>
      <c r="S58" s="1">
        <v>25</v>
      </c>
      <c r="T58" s="1">
        <v>11</v>
      </c>
      <c r="U58" s="3">
        <f t="shared" si="92"/>
        <v>7.6595744680851059</v>
      </c>
      <c r="V58" s="3">
        <f t="shared" si="86"/>
        <v>9.9601593625498008</v>
      </c>
      <c r="W58" s="3">
        <f t="shared" si="86"/>
        <v>5.0228310502283104</v>
      </c>
      <c r="X58" s="2"/>
      <c r="Y58" s="2"/>
      <c r="Z58" s="2"/>
      <c r="AB58" s="1">
        <v>2</v>
      </c>
      <c r="AC58" s="1">
        <v>2</v>
      </c>
      <c r="AD58" s="1">
        <v>0</v>
      </c>
      <c r="AE58" s="1">
        <v>0</v>
      </c>
      <c r="AF58" s="1">
        <v>0</v>
      </c>
      <c r="AG58" s="1">
        <v>0</v>
      </c>
      <c r="AH58" s="3">
        <f t="shared" si="94"/>
        <v>0</v>
      </c>
      <c r="AI58" s="3">
        <f t="shared" si="88"/>
        <v>0</v>
      </c>
      <c r="AJ58" s="3" t="e">
        <f t="shared" si="88"/>
        <v>#DIV/0!</v>
      </c>
      <c r="AK58" s="2"/>
      <c r="AL58" s="2"/>
      <c r="AM58" s="2"/>
    </row>
    <row r="59" spans="1:39" x14ac:dyDescent="0.2">
      <c r="A59" s="1" t="s">
        <v>28</v>
      </c>
      <c r="B59" s="1">
        <v>410</v>
      </c>
      <c r="C59" s="1">
        <v>226</v>
      </c>
      <c r="D59" s="1">
        <v>184</v>
      </c>
      <c r="E59" s="1">
        <v>24</v>
      </c>
      <c r="F59" s="1">
        <v>15</v>
      </c>
      <c r="G59" s="1">
        <v>9</v>
      </c>
      <c r="H59" s="3">
        <f t="shared" si="90"/>
        <v>5.8536585365853666</v>
      </c>
      <c r="I59" s="3">
        <f t="shared" si="84"/>
        <v>6.6371681415929213</v>
      </c>
      <c r="J59" s="3">
        <f t="shared" si="84"/>
        <v>4.8913043478260869</v>
      </c>
      <c r="K59" s="2">
        <f>100-K54</f>
        <v>96.742210601248487</v>
      </c>
      <c r="L59" s="2">
        <f t="shared" ref="L59:M59" si="102">100-L54</f>
        <v>95.936468646864682</v>
      </c>
      <c r="M59" s="2">
        <f t="shared" si="102"/>
        <v>97.609265734265733</v>
      </c>
      <c r="O59" s="1">
        <v>399</v>
      </c>
      <c r="P59" s="1">
        <v>218</v>
      </c>
      <c r="Q59" s="1">
        <v>181</v>
      </c>
      <c r="R59" s="1">
        <v>20</v>
      </c>
      <c r="S59" s="1">
        <v>13</v>
      </c>
      <c r="T59" s="1">
        <v>7</v>
      </c>
      <c r="U59" s="3">
        <f t="shared" si="92"/>
        <v>5.0125313283208017</v>
      </c>
      <c r="V59" s="3">
        <f t="shared" si="86"/>
        <v>5.9633027522935782</v>
      </c>
      <c r="W59" s="3">
        <f t="shared" si="86"/>
        <v>3.867403314917127</v>
      </c>
      <c r="X59" s="2">
        <f>100-X54</f>
        <v>96.822499718119289</v>
      </c>
      <c r="Y59" s="2">
        <f t="shared" ref="Y59:Z59" si="103">100-Y54</f>
        <v>96.099462365591393</v>
      </c>
      <c r="Z59" s="2">
        <f t="shared" si="103"/>
        <v>97.585227272727266</v>
      </c>
      <c r="AB59" s="1">
        <v>2</v>
      </c>
      <c r="AC59" s="1">
        <v>1</v>
      </c>
      <c r="AD59" s="1">
        <v>1</v>
      </c>
      <c r="AE59" s="1">
        <v>1</v>
      </c>
      <c r="AF59" s="1">
        <v>1</v>
      </c>
      <c r="AG59" s="1">
        <v>0</v>
      </c>
      <c r="AH59" s="3">
        <f t="shared" si="94"/>
        <v>50</v>
      </c>
      <c r="AI59" s="3">
        <f t="shared" si="88"/>
        <v>100</v>
      </c>
      <c r="AJ59" s="3">
        <f t="shared" si="88"/>
        <v>0</v>
      </c>
      <c r="AK59" s="2">
        <f>100-AK54</f>
        <v>50</v>
      </c>
      <c r="AL59" s="2">
        <f t="shared" ref="AL59:AM59" si="104">100-AL54</f>
        <v>50</v>
      </c>
      <c r="AM59" s="2" t="e">
        <f t="shared" si="104"/>
        <v>#DIV/0!</v>
      </c>
    </row>
    <row r="60" spans="1:39" x14ac:dyDescent="0.2">
      <c r="A60" s="1" t="s">
        <v>29</v>
      </c>
      <c r="B60" s="1">
        <v>397</v>
      </c>
      <c r="C60" s="1">
        <v>202</v>
      </c>
      <c r="D60" s="1">
        <v>195</v>
      </c>
      <c r="E60" s="1">
        <v>14</v>
      </c>
      <c r="F60" s="1">
        <v>8</v>
      </c>
      <c r="G60" s="1">
        <v>6</v>
      </c>
      <c r="H60" s="3">
        <f t="shared" si="90"/>
        <v>3.5264483627204033</v>
      </c>
      <c r="I60" s="3">
        <f t="shared" si="84"/>
        <v>3.9603960396039604</v>
      </c>
      <c r="J60" s="3">
        <f t="shared" si="84"/>
        <v>3.0769230769230771</v>
      </c>
      <c r="K60" s="2"/>
      <c r="L60" s="2"/>
      <c r="M60" s="2"/>
      <c r="O60" s="1">
        <v>392</v>
      </c>
      <c r="P60" s="1">
        <v>200</v>
      </c>
      <c r="Q60" s="1">
        <v>192</v>
      </c>
      <c r="R60" s="1">
        <v>13</v>
      </c>
      <c r="S60" s="1">
        <v>7</v>
      </c>
      <c r="T60" s="1">
        <v>6</v>
      </c>
      <c r="U60" s="3">
        <f t="shared" si="92"/>
        <v>3.3163265306122449</v>
      </c>
      <c r="V60" s="3">
        <f t="shared" si="86"/>
        <v>3.5000000000000004</v>
      </c>
      <c r="W60" s="3">
        <f t="shared" si="86"/>
        <v>3.125</v>
      </c>
      <c r="X60" s="2"/>
      <c r="Y60" s="2"/>
      <c r="Z60" s="2"/>
      <c r="AB60" s="1">
        <v>1</v>
      </c>
      <c r="AC60" s="1">
        <v>1</v>
      </c>
      <c r="AD60" s="1">
        <v>0</v>
      </c>
      <c r="AE60" s="1">
        <v>1</v>
      </c>
      <c r="AF60" s="1">
        <v>1</v>
      </c>
      <c r="AG60" s="1">
        <v>0</v>
      </c>
      <c r="AH60" s="3">
        <f t="shared" si="94"/>
        <v>100</v>
      </c>
      <c r="AI60" s="3">
        <f t="shared" si="88"/>
        <v>100</v>
      </c>
      <c r="AJ60" s="3" t="e">
        <f t="shared" si="88"/>
        <v>#DIV/0!</v>
      </c>
      <c r="AK60" s="2"/>
      <c r="AL60" s="2"/>
      <c r="AM60" s="2"/>
    </row>
    <row r="61" spans="1:39" x14ac:dyDescent="0.2">
      <c r="A61" s="1" t="s">
        <v>30</v>
      </c>
      <c r="B61" s="1">
        <v>368</v>
      </c>
      <c r="C61" s="1">
        <v>192</v>
      </c>
      <c r="D61" s="1">
        <v>176</v>
      </c>
      <c r="E61" s="1">
        <v>11</v>
      </c>
      <c r="F61" s="1">
        <v>8</v>
      </c>
      <c r="G61" s="1">
        <v>3</v>
      </c>
      <c r="H61" s="3">
        <f t="shared" si="90"/>
        <v>2.9891304347826089</v>
      </c>
      <c r="I61" s="3">
        <f t="shared" si="84"/>
        <v>4.1666666666666661</v>
      </c>
      <c r="J61" s="3">
        <f t="shared" si="84"/>
        <v>1.7045454545454544</v>
      </c>
      <c r="K61" s="5">
        <f>K57/K59</f>
        <v>27.98263738554056</v>
      </c>
      <c r="L61" s="5">
        <f>L57/L59</f>
        <v>30.720732384608517</v>
      </c>
      <c r="M61" s="5">
        <f>M57/M59</f>
        <v>25.073978294524785</v>
      </c>
      <c r="O61" s="1">
        <v>362</v>
      </c>
      <c r="P61" s="1">
        <v>186</v>
      </c>
      <c r="Q61" s="1">
        <v>176</v>
      </c>
      <c r="R61" s="1">
        <v>11</v>
      </c>
      <c r="S61" s="1">
        <v>8</v>
      </c>
      <c r="T61" s="1">
        <v>3</v>
      </c>
      <c r="U61" s="3">
        <f t="shared" si="92"/>
        <v>3.0386740331491713</v>
      </c>
      <c r="V61" s="3">
        <f t="shared" si="86"/>
        <v>4.3010752688172049</v>
      </c>
      <c r="W61" s="3">
        <f t="shared" si="86"/>
        <v>1.7045454545454544</v>
      </c>
      <c r="X61" s="5">
        <f>X57/X59</f>
        <v>27.847013284152283</v>
      </c>
      <c r="Y61" s="5">
        <f>Y57/Y59</f>
        <v>30.499294206302622</v>
      </c>
      <c r="Z61" s="5">
        <f>Z57/Z59</f>
        <v>25.046780685520485</v>
      </c>
      <c r="AB61" s="1">
        <v>2</v>
      </c>
      <c r="AC61" s="1">
        <v>2</v>
      </c>
      <c r="AD61" s="1">
        <v>0</v>
      </c>
      <c r="AE61" s="1">
        <v>0</v>
      </c>
      <c r="AF61" s="1">
        <v>0</v>
      </c>
      <c r="AG61" s="1">
        <v>0</v>
      </c>
      <c r="AH61" s="3">
        <f t="shared" si="94"/>
        <v>0</v>
      </c>
      <c r="AI61" s="3">
        <f t="shared" si="88"/>
        <v>0</v>
      </c>
      <c r="AJ61" s="3" t="e">
        <f t="shared" si="88"/>
        <v>#DIV/0!</v>
      </c>
      <c r="AK61" s="5">
        <f>AK57/AK59</f>
        <v>109.5</v>
      </c>
      <c r="AL61" s="5" t="e">
        <f>AL57/AL59</f>
        <v>#DIV/0!</v>
      </c>
      <c r="AM61" s="5" t="e">
        <f>AM57/AM59</f>
        <v>#DIV/0!</v>
      </c>
    </row>
    <row r="62" spans="1:39" x14ac:dyDescent="0.2">
      <c r="A62" s="1" t="s">
        <v>49</v>
      </c>
      <c r="H62" s="3">
        <f>SUM(H54:H60)*5</f>
        <v>1044.2127291927586</v>
      </c>
      <c r="I62" s="3">
        <f>SUM(I54:I60)*5</f>
        <v>1244.0620115679499</v>
      </c>
      <c r="J62" s="3">
        <f>SUM(J54:J60)*5</f>
        <v>827.91589707876767</v>
      </c>
      <c r="U62" s="3">
        <f>SUM(U54:U60)*5</f>
        <v>1037.3424217612628</v>
      </c>
      <c r="V62" s="3">
        <f>SUM(V54:V60)*5</f>
        <v>1235.9388940352485</v>
      </c>
      <c r="W62" s="3">
        <f>SUM(W54:W60)*5</f>
        <v>823.45714928303562</v>
      </c>
      <c r="AH62" s="3">
        <f>SUM(AH54:AH60)*5</f>
        <v>1475</v>
      </c>
      <c r="AI62" s="3" t="e">
        <f>SUM(AI54:AI60)*5</f>
        <v>#DIV/0!</v>
      </c>
      <c r="AJ62" s="3" t="e">
        <f>SUM(AJ54:AJ60)*5</f>
        <v>#DIV/0!</v>
      </c>
    </row>
    <row r="63" spans="1:39" x14ac:dyDescent="0.2">
      <c r="A63" s="1" t="s">
        <v>44</v>
      </c>
    </row>
    <row r="64" spans="1:39" x14ac:dyDescent="0.2">
      <c r="A64" s="1" t="s">
        <v>2</v>
      </c>
      <c r="B64" s="1">
        <v>6627</v>
      </c>
      <c r="C64" s="1">
        <v>3151</v>
      </c>
      <c r="D64" s="1">
        <v>3476</v>
      </c>
      <c r="E64" s="1">
        <v>2373</v>
      </c>
      <c r="F64" s="1">
        <v>1216</v>
      </c>
      <c r="G64" s="1">
        <v>1157</v>
      </c>
      <c r="H64" s="3">
        <f>E64/B64*100</f>
        <v>35.808057944771384</v>
      </c>
      <c r="I64" s="3">
        <f t="shared" ref="I64:J72" si="105">F64/C64*100</f>
        <v>38.59092351634402</v>
      </c>
      <c r="J64" s="3">
        <f t="shared" si="105"/>
        <v>33.285385500575373</v>
      </c>
      <c r="K64" s="3">
        <f>H73+1500</f>
        <v>2545.1316313999223</v>
      </c>
      <c r="L64" s="3">
        <f t="shared" ref="L64:M64" si="106">I73+1500</f>
        <v>2674.5556225571945</v>
      </c>
      <c r="M64" s="3">
        <f t="shared" si="106"/>
        <v>2436.2523655561672</v>
      </c>
      <c r="O64" s="1">
        <v>6435</v>
      </c>
      <c r="P64" s="1">
        <v>3024</v>
      </c>
      <c r="Q64" s="1">
        <v>3411</v>
      </c>
      <c r="R64" s="1">
        <v>2295</v>
      </c>
      <c r="S64" s="1">
        <v>1159</v>
      </c>
      <c r="T64" s="1">
        <v>1136</v>
      </c>
      <c r="U64" s="3">
        <f>R64/O64*100</f>
        <v>35.664335664335667</v>
      </c>
      <c r="V64" s="3">
        <f t="shared" ref="V64:W72" si="107">S64/P64*100</f>
        <v>38.326719576719576</v>
      </c>
      <c r="W64" s="3">
        <f t="shared" si="107"/>
        <v>33.30401641747288</v>
      </c>
      <c r="X64" s="3">
        <f>U73+1500</f>
        <v>2540.9058085722309</v>
      </c>
      <c r="Y64" s="3">
        <f t="shared" ref="Y64:Z64" si="108">V73+1500</f>
        <v>2669.53340173273</v>
      </c>
      <c r="Z64" s="3">
        <f t="shared" si="108"/>
        <v>2435.6295188527456</v>
      </c>
      <c r="AB64" s="1">
        <v>146</v>
      </c>
      <c r="AC64" s="1">
        <v>102</v>
      </c>
      <c r="AD64" s="1">
        <v>44</v>
      </c>
      <c r="AE64" s="1">
        <v>55</v>
      </c>
      <c r="AF64" s="1">
        <v>44</v>
      </c>
      <c r="AG64" s="1">
        <v>11</v>
      </c>
      <c r="AH64" s="3">
        <f>AE64/AB64*100</f>
        <v>37.671232876712331</v>
      </c>
      <c r="AI64" s="3">
        <f t="shared" ref="AI64:AJ72" si="109">AF64/AC64*100</f>
        <v>43.137254901960787</v>
      </c>
      <c r="AJ64" s="3">
        <f t="shared" si="109"/>
        <v>25</v>
      </c>
      <c r="AK64" s="3">
        <f>AH73+1500</f>
        <v>2728.2942410373762</v>
      </c>
      <c r="AL64" s="3">
        <f t="shared" ref="AL64:AM64" si="110">AI73+1500</f>
        <v>2921.0497835497836</v>
      </c>
      <c r="AM64" s="3">
        <f t="shared" si="110"/>
        <v>2410.7142857142853</v>
      </c>
    </row>
    <row r="65" spans="1:39" x14ac:dyDescent="0.2">
      <c r="A65" s="1" t="s">
        <v>23</v>
      </c>
      <c r="B65" s="1">
        <v>1222</v>
      </c>
      <c r="C65" s="1">
        <v>538</v>
      </c>
      <c r="D65" s="1">
        <v>684</v>
      </c>
      <c r="E65" s="1">
        <v>1125</v>
      </c>
      <c r="F65" s="1">
        <v>525</v>
      </c>
      <c r="G65" s="1">
        <v>600</v>
      </c>
      <c r="H65" s="3">
        <f t="shared" ref="H65:H72" si="111">E65/B65*100</f>
        <v>92.062193126022919</v>
      </c>
      <c r="I65" s="3">
        <f t="shared" si="105"/>
        <v>97.583643122676577</v>
      </c>
      <c r="J65" s="3">
        <f t="shared" si="105"/>
        <v>87.719298245614027</v>
      </c>
      <c r="K65" s="3">
        <f>(H71+H72)/2</f>
        <v>3.8039215686274508</v>
      </c>
      <c r="L65" s="3">
        <f t="shared" ref="L65:M65" si="112">(I71+I72)/2</f>
        <v>3.9595923687640715</v>
      </c>
      <c r="M65" s="3">
        <f t="shared" si="112"/>
        <v>3.6051255896978196</v>
      </c>
      <c r="O65" s="1">
        <v>1197</v>
      </c>
      <c r="P65" s="1">
        <v>520</v>
      </c>
      <c r="Q65" s="1">
        <v>677</v>
      </c>
      <c r="R65" s="1">
        <v>1101</v>
      </c>
      <c r="S65" s="1">
        <v>508</v>
      </c>
      <c r="T65" s="1">
        <v>593</v>
      </c>
      <c r="U65" s="3">
        <f t="shared" ref="U65:U72" si="113">R65/O65*100</f>
        <v>91.979949874686724</v>
      </c>
      <c r="V65" s="3">
        <f t="shared" si="107"/>
        <v>97.692307692307693</v>
      </c>
      <c r="W65" s="3">
        <f t="shared" si="107"/>
        <v>87.592319054652876</v>
      </c>
      <c r="X65" s="3">
        <f>(U71+U72)/2</f>
        <v>3.4293885151826089</v>
      </c>
      <c r="Y65" s="3">
        <f t="shared" ref="Y65:Z65" si="114">(V71+V72)/2</f>
        <v>3.3464762188166448</v>
      </c>
      <c r="Z65" s="3">
        <f t="shared" si="114"/>
        <v>3.446996328411843</v>
      </c>
      <c r="AB65" s="1">
        <v>16</v>
      </c>
      <c r="AC65" s="1">
        <v>12</v>
      </c>
      <c r="AD65" s="1">
        <v>4</v>
      </c>
      <c r="AE65" s="1">
        <v>15</v>
      </c>
      <c r="AF65" s="1">
        <v>11</v>
      </c>
      <c r="AG65" s="1">
        <v>4</v>
      </c>
      <c r="AH65" s="3">
        <f t="shared" ref="AH65:AH72" si="115">AE65/AB65*100</f>
        <v>93.75</v>
      </c>
      <c r="AI65" s="3">
        <f t="shared" si="109"/>
        <v>91.666666666666657</v>
      </c>
      <c r="AJ65" s="3">
        <f t="shared" si="109"/>
        <v>100</v>
      </c>
      <c r="AK65" s="3">
        <f>(AH71+AH72)/2</f>
        <v>31.25</v>
      </c>
      <c r="AL65" s="3">
        <f t="shared" ref="AL65:AM65" si="116">(AI71+AI72)/2</f>
        <v>46.666666666666664</v>
      </c>
      <c r="AM65" s="3">
        <f t="shared" si="116"/>
        <v>0</v>
      </c>
    </row>
    <row r="66" spans="1:39" x14ac:dyDescent="0.2">
      <c r="A66" s="1" t="s">
        <v>24</v>
      </c>
      <c r="B66" s="1">
        <v>1246</v>
      </c>
      <c r="C66" s="1">
        <v>544</v>
      </c>
      <c r="D66" s="1">
        <v>702</v>
      </c>
      <c r="E66" s="1">
        <v>751</v>
      </c>
      <c r="F66" s="1">
        <v>408</v>
      </c>
      <c r="G66" s="1">
        <v>343</v>
      </c>
      <c r="H66" s="3">
        <f t="shared" si="111"/>
        <v>60.272873194221511</v>
      </c>
      <c r="I66" s="3">
        <f t="shared" si="105"/>
        <v>75</v>
      </c>
      <c r="J66" s="3">
        <f t="shared" si="105"/>
        <v>48.86039886039886</v>
      </c>
      <c r="K66" s="4">
        <f>K65*50</f>
        <v>190.19607843137254</v>
      </c>
      <c r="L66" s="4">
        <f t="shared" ref="L66:M66" si="117">L65*50</f>
        <v>197.97961843820357</v>
      </c>
      <c r="M66" s="4">
        <f t="shared" si="117"/>
        <v>180.25627948489097</v>
      </c>
      <c r="O66" s="1">
        <v>1199</v>
      </c>
      <c r="P66" s="1">
        <v>517</v>
      </c>
      <c r="Q66" s="1">
        <v>682</v>
      </c>
      <c r="R66" s="1">
        <v>721</v>
      </c>
      <c r="S66" s="1">
        <v>386</v>
      </c>
      <c r="T66" s="1">
        <v>335</v>
      </c>
      <c r="U66" s="3">
        <f t="shared" si="113"/>
        <v>60.133444537114265</v>
      </c>
      <c r="V66" s="3">
        <f t="shared" si="107"/>
        <v>74.661508704061902</v>
      </c>
      <c r="W66" s="3">
        <f t="shared" si="107"/>
        <v>49.120234604105576</v>
      </c>
      <c r="X66" s="4">
        <f>X65*50</f>
        <v>171.46942575913044</v>
      </c>
      <c r="Y66" s="4">
        <f t="shared" ref="Y66:Z66" si="118">Y65*50</f>
        <v>167.32381094083223</v>
      </c>
      <c r="Z66" s="4">
        <f t="shared" si="118"/>
        <v>172.34981642059216</v>
      </c>
      <c r="AB66" s="1">
        <v>35</v>
      </c>
      <c r="AC66" s="1">
        <v>21</v>
      </c>
      <c r="AD66" s="1">
        <v>14</v>
      </c>
      <c r="AE66" s="1">
        <v>21</v>
      </c>
      <c r="AF66" s="1">
        <v>17</v>
      </c>
      <c r="AG66" s="1">
        <v>4</v>
      </c>
      <c r="AH66" s="3">
        <f t="shared" si="115"/>
        <v>60</v>
      </c>
      <c r="AI66" s="3">
        <f t="shared" si="109"/>
        <v>80.952380952380949</v>
      </c>
      <c r="AJ66" s="3">
        <f t="shared" si="109"/>
        <v>28.571428571428569</v>
      </c>
      <c r="AK66" s="4">
        <f>AK65*50</f>
        <v>1562.5</v>
      </c>
      <c r="AL66" s="4">
        <f t="shared" ref="AL66:AM66" si="119">AL65*50</f>
        <v>2333.333333333333</v>
      </c>
      <c r="AM66" s="4">
        <f t="shared" si="119"/>
        <v>0</v>
      </c>
    </row>
    <row r="67" spans="1:39" x14ac:dyDescent="0.2">
      <c r="A67" s="1" t="s">
        <v>25</v>
      </c>
      <c r="B67" s="1">
        <v>1048</v>
      </c>
      <c r="C67" s="1">
        <v>547</v>
      </c>
      <c r="D67" s="1">
        <v>501</v>
      </c>
      <c r="E67" s="1">
        <v>275</v>
      </c>
      <c r="F67" s="1">
        <v>170</v>
      </c>
      <c r="G67" s="1">
        <v>105</v>
      </c>
      <c r="H67" s="3">
        <f t="shared" si="111"/>
        <v>26.240458015267176</v>
      </c>
      <c r="I67" s="3">
        <f t="shared" si="105"/>
        <v>31.078610603290674</v>
      </c>
      <c r="J67" s="3">
        <f t="shared" si="105"/>
        <v>20.958083832335326</v>
      </c>
      <c r="K67" s="2"/>
      <c r="L67" s="2"/>
      <c r="M67" s="2"/>
      <c r="O67" s="1">
        <v>1003</v>
      </c>
      <c r="P67" s="1">
        <v>513</v>
      </c>
      <c r="Q67" s="1">
        <v>490</v>
      </c>
      <c r="R67" s="1">
        <v>263</v>
      </c>
      <c r="S67" s="1">
        <v>159</v>
      </c>
      <c r="T67" s="1">
        <v>104</v>
      </c>
      <c r="U67" s="3">
        <f t="shared" si="113"/>
        <v>26.221335992023931</v>
      </c>
      <c r="V67" s="3">
        <f t="shared" si="107"/>
        <v>30.994152046783626</v>
      </c>
      <c r="W67" s="3">
        <f t="shared" si="107"/>
        <v>21.224489795918366</v>
      </c>
      <c r="X67" s="2"/>
      <c r="Y67" s="2"/>
      <c r="Z67" s="2"/>
      <c r="AB67" s="1">
        <v>38</v>
      </c>
      <c r="AC67" s="1">
        <v>30</v>
      </c>
      <c r="AD67" s="1">
        <v>8</v>
      </c>
      <c r="AE67" s="1">
        <v>9</v>
      </c>
      <c r="AF67" s="1">
        <v>9</v>
      </c>
      <c r="AG67" s="1">
        <v>0</v>
      </c>
      <c r="AH67" s="3">
        <f t="shared" si="115"/>
        <v>23.684210526315788</v>
      </c>
      <c r="AI67" s="3">
        <f t="shared" si="109"/>
        <v>30</v>
      </c>
      <c r="AJ67" s="3">
        <f t="shared" si="109"/>
        <v>0</v>
      </c>
      <c r="AK67" s="2"/>
      <c r="AL67" s="2"/>
      <c r="AM67" s="2"/>
    </row>
    <row r="68" spans="1:39" x14ac:dyDescent="0.2">
      <c r="A68" s="1" t="s">
        <v>26</v>
      </c>
      <c r="B68" s="1">
        <v>748</v>
      </c>
      <c r="C68" s="1">
        <v>378</v>
      </c>
      <c r="D68" s="1">
        <v>370</v>
      </c>
      <c r="E68" s="1">
        <v>102</v>
      </c>
      <c r="F68" s="1">
        <v>53</v>
      </c>
      <c r="G68" s="1">
        <v>49</v>
      </c>
      <c r="H68" s="3">
        <f t="shared" si="111"/>
        <v>13.636363636363635</v>
      </c>
      <c r="I68" s="3">
        <f t="shared" si="105"/>
        <v>14.02116402116402</v>
      </c>
      <c r="J68" s="3">
        <f t="shared" si="105"/>
        <v>13.243243243243244</v>
      </c>
      <c r="K68" s="2">
        <f>K66+K64</f>
        <v>2735.3277098312947</v>
      </c>
      <c r="L68" s="2">
        <f t="shared" ref="L68:M68" si="120">L66+L64</f>
        <v>2872.535240995398</v>
      </c>
      <c r="M68" s="2">
        <f t="shared" si="120"/>
        <v>2616.5086450410581</v>
      </c>
      <c r="O68" s="1">
        <v>722</v>
      </c>
      <c r="P68" s="1">
        <v>360</v>
      </c>
      <c r="Q68" s="1">
        <v>362</v>
      </c>
      <c r="R68" s="1">
        <v>97</v>
      </c>
      <c r="S68" s="1">
        <v>51</v>
      </c>
      <c r="T68" s="1">
        <v>46</v>
      </c>
      <c r="U68" s="3">
        <f t="shared" si="113"/>
        <v>13.434903047091412</v>
      </c>
      <c r="V68" s="3">
        <f t="shared" si="107"/>
        <v>14.166666666666666</v>
      </c>
      <c r="W68" s="3">
        <f t="shared" si="107"/>
        <v>12.707182320441991</v>
      </c>
      <c r="X68" s="2">
        <f>X66+X64</f>
        <v>2712.3752343313613</v>
      </c>
      <c r="Y68" s="2">
        <f t="shared" ref="Y68:Z68" si="121">Y66+Y64</f>
        <v>2836.8572126735621</v>
      </c>
      <c r="Z68" s="2">
        <f t="shared" si="121"/>
        <v>2607.9793352733377</v>
      </c>
      <c r="AB68" s="1">
        <v>23</v>
      </c>
      <c r="AC68" s="1">
        <v>16</v>
      </c>
      <c r="AD68" s="1">
        <v>7</v>
      </c>
      <c r="AE68" s="1">
        <v>4</v>
      </c>
      <c r="AF68" s="1">
        <v>2</v>
      </c>
      <c r="AG68" s="1">
        <v>2</v>
      </c>
      <c r="AH68" s="3">
        <f t="shared" si="115"/>
        <v>17.391304347826086</v>
      </c>
      <c r="AI68" s="3">
        <f t="shared" si="109"/>
        <v>12.5</v>
      </c>
      <c r="AJ68" s="3">
        <f t="shared" si="109"/>
        <v>28.571428571428569</v>
      </c>
      <c r="AK68" s="2">
        <f>AK66+AK64</f>
        <v>4290.7942410373762</v>
      </c>
      <c r="AL68" s="2">
        <f t="shared" ref="AL68:AM68" si="122">AL66+AL64</f>
        <v>5254.3831168831166</v>
      </c>
      <c r="AM68" s="2">
        <f t="shared" si="122"/>
        <v>2410.7142857142853</v>
      </c>
    </row>
    <row r="69" spans="1:39" x14ac:dyDescent="0.2">
      <c r="A69" s="1" t="s">
        <v>27</v>
      </c>
      <c r="B69" s="1">
        <v>666</v>
      </c>
      <c r="C69" s="1">
        <v>309</v>
      </c>
      <c r="D69" s="1">
        <v>357</v>
      </c>
      <c r="E69" s="1">
        <v>52</v>
      </c>
      <c r="F69" s="1">
        <v>26</v>
      </c>
      <c r="G69" s="1">
        <v>26</v>
      </c>
      <c r="H69" s="3">
        <f t="shared" si="111"/>
        <v>7.8078078078078077</v>
      </c>
      <c r="I69" s="3">
        <f t="shared" si="105"/>
        <v>8.4142394822006477</v>
      </c>
      <c r="J69" s="3">
        <f t="shared" si="105"/>
        <v>7.2829131652661072</v>
      </c>
      <c r="K69" s="2"/>
      <c r="L69" s="2"/>
      <c r="M69" s="2"/>
      <c r="O69" s="1">
        <v>646</v>
      </c>
      <c r="P69" s="1">
        <v>296</v>
      </c>
      <c r="Q69" s="1">
        <v>350</v>
      </c>
      <c r="R69" s="1">
        <v>50</v>
      </c>
      <c r="S69" s="1">
        <v>25</v>
      </c>
      <c r="T69" s="1">
        <v>25</v>
      </c>
      <c r="U69" s="3">
        <f t="shared" si="113"/>
        <v>7.7399380804953566</v>
      </c>
      <c r="V69" s="3">
        <f t="shared" si="107"/>
        <v>8.4459459459459456</v>
      </c>
      <c r="W69" s="3">
        <f t="shared" si="107"/>
        <v>7.1428571428571423</v>
      </c>
      <c r="X69" s="2"/>
      <c r="Y69" s="2"/>
      <c r="Z69" s="2"/>
      <c r="AB69" s="1">
        <v>15</v>
      </c>
      <c r="AC69" s="1">
        <v>11</v>
      </c>
      <c r="AD69" s="1">
        <v>4</v>
      </c>
      <c r="AE69" s="1">
        <v>2</v>
      </c>
      <c r="AF69" s="1">
        <v>1</v>
      </c>
      <c r="AG69" s="1">
        <v>1</v>
      </c>
      <c r="AH69" s="3">
        <f t="shared" si="115"/>
        <v>13.333333333333334</v>
      </c>
      <c r="AI69" s="3">
        <f t="shared" si="109"/>
        <v>9.0909090909090917</v>
      </c>
      <c r="AJ69" s="3">
        <f t="shared" si="109"/>
        <v>25</v>
      </c>
      <c r="AK69" s="2"/>
      <c r="AL69" s="2"/>
      <c r="AM69" s="2"/>
    </row>
    <row r="70" spans="1:39" x14ac:dyDescent="0.2">
      <c r="A70" s="1" t="s">
        <v>28</v>
      </c>
      <c r="B70" s="1">
        <v>553</v>
      </c>
      <c r="C70" s="1">
        <v>254</v>
      </c>
      <c r="D70" s="1">
        <v>299</v>
      </c>
      <c r="E70" s="1">
        <v>24</v>
      </c>
      <c r="F70" s="1">
        <v>11</v>
      </c>
      <c r="G70" s="1">
        <v>13</v>
      </c>
      <c r="H70" s="3">
        <f t="shared" si="111"/>
        <v>4.3399638336347195</v>
      </c>
      <c r="I70" s="3">
        <f t="shared" si="105"/>
        <v>4.3307086614173231</v>
      </c>
      <c r="J70" s="3">
        <f t="shared" si="105"/>
        <v>4.3478260869565215</v>
      </c>
      <c r="K70" s="2">
        <f>100-K65</f>
        <v>96.196078431372555</v>
      </c>
      <c r="L70" s="2">
        <f t="shared" ref="L70:M70" si="123">100-L65</f>
        <v>96.040407631235922</v>
      </c>
      <c r="M70" s="2">
        <f t="shared" si="123"/>
        <v>96.39487441030218</v>
      </c>
      <c r="O70" s="1">
        <v>543</v>
      </c>
      <c r="P70" s="1">
        <v>250</v>
      </c>
      <c r="Q70" s="1">
        <v>293</v>
      </c>
      <c r="R70" s="1">
        <v>24</v>
      </c>
      <c r="S70" s="1">
        <v>11</v>
      </c>
      <c r="T70" s="1">
        <v>13</v>
      </c>
      <c r="U70" s="3">
        <f t="shared" si="113"/>
        <v>4.4198895027624303</v>
      </c>
      <c r="V70" s="3">
        <f t="shared" si="107"/>
        <v>4.3999999999999995</v>
      </c>
      <c r="W70" s="3">
        <f t="shared" si="107"/>
        <v>4.4368600682593859</v>
      </c>
      <c r="X70" s="2">
        <f>100-X65</f>
        <v>96.570611484817391</v>
      </c>
      <c r="Y70" s="2">
        <f t="shared" ref="Y70:Z70" si="124">100-Y65</f>
        <v>96.653523781183353</v>
      </c>
      <c r="Z70" s="2">
        <f t="shared" si="124"/>
        <v>96.553003671588158</v>
      </c>
      <c r="AB70" s="1">
        <v>7</v>
      </c>
      <c r="AC70" s="1">
        <v>4</v>
      </c>
      <c r="AD70" s="1">
        <v>3</v>
      </c>
      <c r="AE70" s="1">
        <v>0</v>
      </c>
      <c r="AF70" s="1">
        <v>0</v>
      </c>
      <c r="AG70" s="1">
        <v>0</v>
      </c>
      <c r="AH70" s="3">
        <f t="shared" si="115"/>
        <v>0</v>
      </c>
      <c r="AI70" s="3">
        <f t="shared" si="109"/>
        <v>0</v>
      </c>
      <c r="AJ70" s="3">
        <f t="shared" si="109"/>
        <v>0</v>
      </c>
      <c r="AK70" s="2">
        <f>100-AK65</f>
        <v>68.75</v>
      </c>
      <c r="AL70" s="2">
        <f t="shared" ref="AL70:AM70" si="125">100-AL65</f>
        <v>53.333333333333336</v>
      </c>
      <c r="AM70" s="2">
        <f t="shared" si="125"/>
        <v>100</v>
      </c>
    </row>
    <row r="71" spans="1:39" x14ac:dyDescent="0.2">
      <c r="A71" s="1" t="s">
        <v>29</v>
      </c>
      <c r="B71" s="1">
        <v>600</v>
      </c>
      <c r="C71" s="1">
        <v>290</v>
      </c>
      <c r="D71" s="1">
        <v>310</v>
      </c>
      <c r="E71" s="1">
        <v>28</v>
      </c>
      <c r="F71" s="1">
        <v>13</v>
      </c>
      <c r="G71" s="1">
        <v>15</v>
      </c>
      <c r="H71" s="3">
        <f t="shared" si="111"/>
        <v>4.666666666666667</v>
      </c>
      <c r="I71" s="3">
        <f t="shared" si="105"/>
        <v>4.4827586206896548</v>
      </c>
      <c r="J71" s="3">
        <f t="shared" si="105"/>
        <v>4.838709677419355</v>
      </c>
      <c r="K71" s="2"/>
      <c r="L71" s="2"/>
      <c r="M71" s="2"/>
      <c r="O71" s="1">
        <v>588</v>
      </c>
      <c r="P71" s="1">
        <v>282</v>
      </c>
      <c r="Q71" s="1">
        <v>306</v>
      </c>
      <c r="R71" s="1">
        <v>25</v>
      </c>
      <c r="S71" s="1">
        <v>10</v>
      </c>
      <c r="T71" s="1">
        <v>15</v>
      </c>
      <c r="U71" s="3">
        <f t="shared" si="113"/>
        <v>4.2517006802721085</v>
      </c>
      <c r="V71" s="3">
        <f t="shared" si="107"/>
        <v>3.5460992907801421</v>
      </c>
      <c r="W71" s="3">
        <f t="shared" si="107"/>
        <v>4.9019607843137258</v>
      </c>
      <c r="X71" s="2"/>
      <c r="Y71" s="2"/>
      <c r="Z71" s="2"/>
      <c r="AB71" s="1">
        <v>8</v>
      </c>
      <c r="AC71" s="1">
        <v>5</v>
      </c>
      <c r="AD71" s="1">
        <v>3</v>
      </c>
      <c r="AE71" s="1">
        <v>3</v>
      </c>
      <c r="AF71" s="1">
        <v>3</v>
      </c>
      <c r="AG71" s="1">
        <v>0</v>
      </c>
      <c r="AH71" s="3">
        <f t="shared" si="115"/>
        <v>37.5</v>
      </c>
      <c r="AI71" s="3">
        <f t="shared" si="109"/>
        <v>60</v>
      </c>
      <c r="AJ71" s="3">
        <f t="shared" si="109"/>
        <v>0</v>
      </c>
      <c r="AK71" s="2"/>
      <c r="AL71" s="2"/>
      <c r="AM71" s="2"/>
    </row>
    <row r="72" spans="1:39" x14ac:dyDescent="0.2">
      <c r="A72" s="1" t="s">
        <v>30</v>
      </c>
      <c r="B72" s="1">
        <v>544</v>
      </c>
      <c r="C72" s="1">
        <v>291</v>
      </c>
      <c r="D72" s="1">
        <v>253</v>
      </c>
      <c r="E72" s="1">
        <v>16</v>
      </c>
      <c r="F72" s="1">
        <v>10</v>
      </c>
      <c r="G72" s="1">
        <v>6</v>
      </c>
      <c r="H72" s="3">
        <f t="shared" si="111"/>
        <v>2.9411764705882351</v>
      </c>
      <c r="I72" s="3">
        <f t="shared" si="105"/>
        <v>3.4364261168384882</v>
      </c>
      <c r="J72" s="3">
        <f t="shared" si="105"/>
        <v>2.3715415019762842</v>
      </c>
      <c r="K72" s="5">
        <f>K68/K70</f>
        <v>28.434919119730129</v>
      </c>
      <c r="L72" s="5">
        <f>L68/L70</f>
        <v>29.909652737262462</v>
      </c>
      <c r="M72" s="5">
        <f>M68/M70</f>
        <v>27.143649089721926</v>
      </c>
      <c r="O72" s="1">
        <v>537</v>
      </c>
      <c r="P72" s="1">
        <v>286</v>
      </c>
      <c r="Q72" s="1">
        <v>251</v>
      </c>
      <c r="R72" s="1">
        <v>14</v>
      </c>
      <c r="S72" s="1">
        <v>9</v>
      </c>
      <c r="T72" s="1">
        <v>5</v>
      </c>
      <c r="U72" s="3">
        <f t="shared" si="113"/>
        <v>2.6070763500931098</v>
      </c>
      <c r="V72" s="3">
        <f t="shared" si="107"/>
        <v>3.1468531468531471</v>
      </c>
      <c r="W72" s="3">
        <f t="shared" si="107"/>
        <v>1.9920318725099602</v>
      </c>
      <c r="X72" s="5">
        <f>X68/X70</f>
        <v>28.086963441852024</v>
      </c>
      <c r="Y72" s="5">
        <f>Y68/Y70</f>
        <v>29.350789311065402</v>
      </c>
      <c r="Z72" s="5">
        <f>Z68/Z70</f>
        <v>27.010856587579841</v>
      </c>
      <c r="AB72" s="1">
        <v>4</v>
      </c>
      <c r="AC72" s="1">
        <v>3</v>
      </c>
      <c r="AD72" s="1">
        <v>1</v>
      </c>
      <c r="AE72" s="1">
        <v>1</v>
      </c>
      <c r="AF72" s="1">
        <v>1</v>
      </c>
      <c r="AG72" s="1">
        <v>0</v>
      </c>
      <c r="AH72" s="3">
        <f t="shared" si="115"/>
        <v>25</v>
      </c>
      <c r="AI72" s="3">
        <f t="shared" si="109"/>
        <v>33.333333333333329</v>
      </c>
      <c r="AJ72" s="3">
        <f t="shared" si="109"/>
        <v>0</v>
      </c>
      <c r="AK72" s="5">
        <f>AK68/AK70</f>
        <v>62.411552596907292</v>
      </c>
      <c r="AL72" s="5">
        <f>AL68/AL70</f>
        <v>98.519683441558428</v>
      </c>
      <c r="AM72" s="5">
        <f>AM68/AM70</f>
        <v>24.107142857142854</v>
      </c>
    </row>
    <row r="73" spans="1:39" x14ac:dyDescent="0.2">
      <c r="A73" s="1" t="s">
        <v>50</v>
      </c>
      <c r="H73" s="3">
        <f>SUM(H65:H71)*5</f>
        <v>1045.1316313999221</v>
      </c>
      <c r="I73" s="3">
        <f>SUM(I65:I71)*5</f>
        <v>1174.5556225571945</v>
      </c>
      <c r="J73" s="3">
        <f>SUM(J65:J71)*5</f>
        <v>936.25236555616721</v>
      </c>
      <c r="U73" s="3">
        <f>SUM(U65:U71)*5</f>
        <v>1040.9058085722311</v>
      </c>
      <c r="V73" s="3">
        <f>SUM(V65:V71)*5</f>
        <v>1169.53340173273</v>
      </c>
      <c r="W73" s="3">
        <f>SUM(W65:W71)*5</f>
        <v>935.62951885274538</v>
      </c>
      <c r="AH73" s="3">
        <f>SUM(AH65:AH71)*5</f>
        <v>1228.2942410373762</v>
      </c>
      <c r="AI73" s="3">
        <f>SUM(AI65:AI71)*5</f>
        <v>1421.0497835497836</v>
      </c>
      <c r="AJ73" s="3">
        <f>SUM(AJ65:AJ71)*5</f>
        <v>910.71428571428555</v>
      </c>
    </row>
    <row r="74" spans="1:39" x14ac:dyDescent="0.2">
      <c r="A74" s="1" t="s">
        <v>44</v>
      </c>
    </row>
    <row r="75" spans="1:39" x14ac:dyDescent="0.2">
      <c r="A75" s="1" t="s">
        <v>2</v>
      </c>
      <c r="B75" s="1">
        <v>7893</v>
      </c>
      <c r="C75" s="1">
        <v>4063</v>
      </c>
      <c r="D75" s="1">
        <v>3830</v>
      </c>
      <c r="E75" s="1">
        <v>2835</v>
      </c>
      <c r="F75" s="1">
        <v>1682</v>
      </c>
      <c r="G75" s="1">
        <v>1153</v>
      </c>
      <c r="H75" s="3">
        <f>E75/B75*100</f>
        <v>35.917901938426454</v>
      </c>
      <c r="I75" s="3">
        <f t="shared" ref="I75:J83" si="126">F75/C75*100</f>
        <v>41.397981786857002</v>
      </c>
      <c r="J75" s="3">
        <f t="shared" si="126"/>
        <v>30.104438642297648</v>
      </c>
      <c r="K75" s="3">
        <f>H84+1500</f>
        <v>2597.6746339882493</v>
      </c>
      <c r="L75" s="3">
        <f t="shared" ref="L75:M75" si="127">I84+1500</f>
        <v>2794.9287993313592</v>
      </c>
      <c r="M75" s="3">
        <f t="shared" si="127"/>
        <v>2387.2918763920443</v>
      </c>
      <c r="O75" s="1">
        <v>7093</v>
      </c>
      <c r="P75" s="1">
        <v>3642</v>
      </c>
      <c r="Q75" s="1">
        <v>3451</v>
      </c>
      <c r="R75" s="1">
        <v>2541</v>
      </c>
      <c r="S75" s="1">
        <v>1527</v>
      </c>
      <c r="T75" s="1">
        <v>1014</v>
      </c>
      <c r="U75" s="3">
        <f>R75/O75*100</f>
        <v>35.824051882137319</v>
      </c>
      <c r="V75" s="3">
        <f t="shared" ref="V75:W83" si="128">S75/P75*100</f>
        <v>41.927512355848435</v>
      </c>
      <c r="W75" s="3">
        <f t="shared" si="128"/>
        <v>29.382787597797737</v>
      </c>
      <c r="X75" s="3">
        <f>U84+1500</f>
        <v>2584.883390013269</v>
      </c>
      <c r="Y75" s="3">
        <f t="shared" ref="Y75:Z75" si="129">V84+1500</f>
        <v>2792.8129040093058</v>
      </c>
      <c r="Z75" s="3">
        <f t="shared" si="129"/>
        <v>2363.6520672297002</v>
      </c>
      <c r="AB75" s="1">
        <v>377</v>
      </c>
      <c r="AC75" s="1">
        <v>206</v>
      </c>
      <c r="AD75" s="1">
        <v>171</v>
      </c>
      <c r="AE75" s="1">
        <v>118</v>
      </c>
      <c r="AF75" s="1">
        <v>60</v>
      </c>
      <c r="AG75" s="1">
        <v>58</v>
      </c>
      <c r="AH75" s="3">
        <f>AE75/AB75*100</f>
        <v>31.299734748010611</v>
      </c>
      <c r="AI75" s="3">
        <f t="shared" ref="AI75:AJ83" si="130">AF75/AC75*100</f>
        <v>29.126213592233007</v>
      </c>
      <c r="AJ75" s="3">
        <f t="shared" si="130"/>
        <v>33.918128654970758</v>
      </c>
      <c r="AK75" s="3">
        <f>AH84+1500</f>
        <v>2581.247212764606</v>
      </c>
      <c r="AL75" s="3">
        <f t="shared" ref="AL75:AM75" si="131">AI84+1500</f>
        <v>2666.2227407599457</v>
      </c>
      <c r="AM75" s="3">
        <f t="shared" si="131"/>
        <v>2501.6407380725223</v>
      </c>
    </row>
    <row r="76" spans="1:39" x14ac:dyDescent="0.2">
      <c r="A76" s="1" t="s">
        <v>23</v>
      </c>
      <c r="B76" s="1">
        <v>1410</v>
      </c>
      <c r="C76" s="1">
        <v>689</v>
      </c>
      <c r="D76" s="1">
        <v>721</v>
      </c>
      <c r="E76" s="1">
        <v>1297</v>
      </c>
      <c r="F76" s="1">
        <v>670</v>
      </c>
      <c r="G76" s="1">
        <v>627</v>
      </c>
      <c r="H76" s="3">
        <f t="shared" ref="H76:H83" si="132">E76/B76*100</f>
        <v>91.98581560283688</v>
      </c>
      <c r="I76" s="3">
        <f t="shared" si="126"/>
        <v>97.242380261248186</v>
      </c>
      <c r="J76" s="3">
        <f t="shared" si="126"/>
        <v>86.962552011095696</v>
      </c>
      <c r="K76" s="3">
        <f>(H82+H83)/2</f>
        <v>6.4720158377726698</v>
      </c>
      <c r="L76" s="3">
        <f t="shared" ref="L76:M76" si="133">(I82+I83)/2</f>
        <v>7.6445631678189816</v>
      </c>
      <c r="M76" s="3">
        <f t="shared" si="133"/>
        <v>5.1736868602114452</v>
      </c>
      <c r="O76" s="1">
        <v>1277</v>
      </c>
      <c r="P76" s="1">
        <v>632</v>
      </c>
      <c r="Q76" s="1">
        <v>645</v>
      </c>
      <c r="R76" s="1">
        <v>1171</v>
      </c>
      <c r="S76" s="1">
        <v>615</v>
      </c>
      <c r="T76" s="1">
        <v>556</v>
      </c>
      <c r="U76" s="3">
        <f t="shared" ref="U76:U83" si="134">R76/O76*100</f>
        <v>91.69929522317932</v>
      </c>
      <c r="V76" s="3">
        <f t="shared" si="128"/>
        <v>97.310126582278471</v>
      </c>
      <c r="W76" s="3">
        <f t="shared" si="128"/>
        <v>86.20155038759691</v>
      </c>
      <c r="X76" s="3">
        <f>(U82+U83)/2</f>
        <v>6.1016359434903631</v>
      </c>
      <c r="Y76" s="3">
        <f t="shared" ref="Y76:Z76" si="135">(V82+V83)/2</f>
        <v>7.2824716267339218</v>
      </c>
      <c r="Z76" s="3">
        <f t="shared" si="135"/>
        <v>4.8123353819139592</v>
      </c>
      <c r="AB76" s="1">
        <v>55</v>
      </c>
      <c r="AC76" s="1">
        <v>20</v>
      </c>
      <c r="AD76" s="1">
        <v>35</v>
      </c>
      <c r="AE76" s="1">
        <v>51</v>
      </c>
      <c r="AF76" s="1">
        <v>19</v>
      </c>
      <c r="AG76" s="1">
        <v>32</v>
      </c>
      <c r="AH76" s="3">
        <f t="shared" ref="AH76:AH83" si="136">AE76/AB76*100</f>
        <v>92.72727272727272</v>
      </c>
      <c r="AI76" s="3">
        <f t="shared" si="130"/>
        <v>95</v>
      </c>
      <c r="AJ76" s="3">
        <f t="shared" si="130"/>
        <v>91.428571428571431</v>
      </c>
      <c r="AK76" s="3">
        <f>(AH82+AH83)/2</f>
        <v>6.9444444444444446</v>
      </c>
      <c r="AL76" s="3">
        <f t="shared" ref="AL76:AM76" si="137">(AI82+AI83)/2</f>
        <v>8</v>
      </c>
      <c r="AM76" s="3">
        <f t="shared" si="137"/>
        <v>4.5454545454545459</v>
      </c>
    </row>
    <row r="77" spans="1:39" x14ac:dyDescent="0.2">
      <c r="A77" s="1" t="s">
        <v>24</v>
      </c>
      <c r="B77" s="1">
        <v>1365</v>
      </c>
      <c r="C77" s="1">
        <v>704</v>
      </c>
      <c r="D77" s="1">
        <v>661</v>
      </c>
      <c r="E77" s="1">
        <v>796</v>
      </c>
      <c r="F77" s="1">
        <v>523</v>
      </c>
      <c r="G77" s="1">
        <v>273</v>
      </c>
      <c r="H77" s="3">
        <f t="shared" si="132"/>
        <v>58.315018315018321</v>
      </c>
      <c r="I77" s="3">
        <f t="shared" si="126"/>
        <v>74.289772727272734</v>
      </c>
      <c r="J77" s="3">
        <f t="shared" si="126"/>
        <v>41.301059001512854</v>
      </c>
      <c r="K77" s="4">
        <f>K76*50</f>
        <v>323.60079188863347</v>
      </c>
      <c r="L77" s="4">
        <f t="shared" ref="L77:M77" si="138">L76*50</f>
        <v>382.22815839094909</v>
      </c>
      <c r="M77" s="4">
        <f t="shared" si="138"/>
        <v>258.68434301057226</v>
      </c>
      <c r="O77" s="1">
        <v>1243</v>
      </c>
      <c r="P77" s="1">
        <v>642</v>
      </c>
      <c r="Q77" s="1">
        <v>601</v>
      </c>
      <c r="R77" s="1">
        <v>726</v>
      </c>
      <c r="S77" s="1">
        <v>481</v>
      </c>
      <c r="T77" s="1">
        <v>245</v>
      </c>
      <c r="U77" s="3">
        <f t="shared" si="134"/>
        <v>58.407079646017699</v>
      </c>
      <c r="V77" s="3">
        <f t="shared" si="128"/>
        <v>74.922118380062301</v>
      </c>
      <c r="W77" s="3">
        <f t="shared" si="128"/>
        <v>40.765391014975044</v>
      </c>
      <c r="X77" s="4">
        <f>X76*50</f>
        <v>305.08179717451816</v>
      </c>
      <c r="Y77" s="4">
        <f t="shared" ref="Y77:Z77" si="139">Y76*50</f>
        <v>364.12358133669608</v>
      </c>
      <c r="Z77" s="4">
        <f t="shared" si="139"/>
        <v>240.61676909569795</v>
      </c>
      <c r="AB77" s="1">
        <v>59</v>
      </c>
      <c r="AC77" s="1">
        <v>29</v>
      </c>
      <c r="AD77" s="1">
        <v>30</v>
      </c>
      <c r="AE77" s="1">
        <v>33</v>
      </c>
      <c r="AF77" s="1">
        <v>20</v>
      </c>
      <c r="AG77" s="1">
        <v>13</v>
      </c>
      <c r="AH77" s="3">
        <f t="shared" si="136"/>
        <v>55.932203389830505</v>
      </c>
      <c r="AI77" s="3">
        <f t="shared" si="130"/>
        <v>68.965517241379317</v>
      </c>
      <c r="AJ77" s="3">
        <f t="shared" si="130"/>
        <v>43.333333333333336</v>
      </c>
      <c r="AK77" s="4">
        <f>AK76*50</f>
        <v>347.22222222222223</v>
      </c>
      <c r="AL77" s="4">
        <f t="shared" ref="AL77:AM77" si="140">AL76*50</f>
        <v>400</v>
      </c>
      <c r="AM77" s="4">
        <f t="shared" si="140"/>
        <v>227.27272727272728</v>
      </c>
    </row>
    <row r="78" spans="1:39" x14ac:dyDescent="0.2">
      <c r="A78" s="1" t="s">
        <v>25</v>
      </c>
      <c r="B78" s="1">
        <v>1270</v>
      </c>
      <c r="C78" s="1">
        <v>672</v>
      </c>
      <c r="D78" s="1">
        <v>598</v>
      </c>
      <c r="E78" s="1">
        <v>369</v>
      </c>
      <c r="F78" s="1">
        <v>248</v>
      </c>
      <c r="G78" s="1">
        <v>121</v>
      </c>
      <c r="H78" s="3">
        <f t="shared" si="132"/>
        <v>29.055118110236222</v>
      </c>
      <c r="I78" s="3">
        <f t="shared" si="126"/>
        <v>36.904761904761905</v>
      </c>
      <c r="J78" s="3">
        <f t="shared" si="126"/>
        <v>20.234113712374583</v>
      </c>
      <c r="K78" s="2"/>
      <c r="L78" s="2"/>
      <c r="M78" s="2"/>
      <c r="O78" s="1">
        <v>1132</v>
      </c>
      <c r="P78" s="1">
        <v>600</v>
      </c>
      <c r="Q78" s="1">
        <v>532</v>
      </c>
      <c r="R78" s="1">
        <v>320</v>
      </c>
      <c r="S78" s="1">
        <v>219</v>
      </c>
      <c r="T78" s="1">
        <v>101</v>
      </c>
      <c r="U78" s="3">
        <f t="shared" si="134"/>
        <v>28.268551236749119</v>
      </c>
      <c r="V78" s="3">
        <f t="shared" si="128"/>
        <v>36.5</v>
      </c>
      <c r="W78" s="3">
        <f t="shared" si="128"/>
        <v>18.984962406015036</v>
      </c>
      <c r="X78" s="2"/>
      <c r="Y78" s="2"/>
      <c r="Z78" s="2"/>
      <c r="AB78" s="1">
        <v>64</v>
      </c>
      <c r="AC78" s="1">
        <v>35</v>
      </c>
      <c r="AD78" s="1">
        <v>29</v>
      </c>
      <c r="AE78" s="1">
        <v>15</v>
      </c>
      <c r="AF78" s="1">
        <v>10</v>
      </c>
      <c r="AG78" s="1">
        <v>5</v>
      </c>
      <c r="AH78" s="3">
        <f t="shared" si="136"/>
        <v>23.4375</v>
      </c>
      <c r="AI78" s="3">
        <f t="shared" si="130"/>
        <v>28.571428571428569</v>
      </c>
      <c r="AJ78" s="3">
        <f t="shared" si="130"/>
        <v>17.241379310344829</v>
      </c>
      <c r="AK78" s="2"/>
      <c r="AL78" s="2"/>
      <c r="AM78" s="2"/>
    </row>
    <row r="79" spans="1:39" x14ac:dyDescent="0.2">
      <c r="A79" s="1" t="s">
        <v>26</v>
      </c>
      <c r="B79" s="1">
        <v>999</v>
      </c>
      <c r="C79" s="1">
        <v>511</v>
      </c>
      <c r="D79" s="1">
        <v>488</v>
      </c>
      <c r="E79" s="1">
        <v>158</v>
      </c>
      <c r="F79" s="1">
        <v>103</v>
      </c>
      <c r="G79" s="1">
        <v>55</v>
      </c>
      <c r="H79" s="3">
        <f t="shared" si="132"/>
        <v>15.815815815815814</v>
      </c>
      <c r="I79" s="3">
        <f t="shared" si="126"/>
        <v>20.156555772994128</v>
      </c>
      <c r="J79" s="3">
        <f t="shared" si="126"/>
        <v>11.270491803278688</v>
      </c>
      <c r="K79" s="2">
        <f>K77+K75</f>
        <v>2921.2754258768828</v>
      </c>
      <c r="L79" s="2">
        <f t="shared" ref="L79:M79" si="141">L77+L75</f>
        <v>3177.1569577223081</v>
      </c>
      <c r="M79" s="2">
        <f t="shared" si="141"/>
        <v>2645.9762194026166</v>
      </c>
      <c r="O79" s="1">
        <v>898</v>
      </c>
      <c r="P79" s="1">
        <v>450</v>
      </c>
      <c r="Q79" s="1">
        <v>448</v>
      </c>
      <c r="R79" s="1">
        <v>141</v>
      </c>
      <c r="S79" s="1">
        <v>94</v>
      </c>
      <c r="T79" s="1">
        <v>47</v>
      </c>
      <c r="U79" s="3">
        <f t="shared" si="134"/>
        <v>15.701559020044542</v>
      </c>
      <c r="V79" s="3">
        <f t="shared" si="128"/>
        <v>20.888888888888889</v>
      </c>
      <c r="W79" s="3">
        <f t="shared" si="128"/>
        <v>10.491071428571429</v>
      </c>
      <c r="X79" s="2">
        <f>X77+X75</f>
        <v>2889.9651871877873</v>
      </c>
      <c r="Y79" s="2">
        <f t="shared" ref="Y79:Z79" si="142">Y77+Y75</f>
        <v>3156.936485346002</v>
      </c>
      <c r="Z79" s="2">
        <f t="shared" si="142"/>
        <v>2604.2688363253983</v>
      </c>
      <c r="AB79" s="1">
        <v>59</v>
      </c>
      <c r="AC79" s="1">
        <v>36</v>
      </c>
      <c r="AD79" s="1">
        <v>23</v>
      </c>
      <c r="AE79" s="1">
        <v>6</v>
      </c>
      <c r="AF79" s="1">
        <v>3</v>
      </c>
      <c r="AG79" s="1">
        <v>3</v>
      </c>
      <c r="AH79" s="3">
        <f t="shared" si="136"/>
        <v>10.16949152542373</v>
      </c>
      <c r="AI79" s="3">
        <f t="shared" si="130"/>
        <v>8.3333333333333321</v>
      </c>
      <c r="AJ79" s="3">
        <f t="shared" si="130"/>
        <v>13.043478260869565</v>
      </c>
      <c r="AK79" s="2">
        <f>AK77+AK75</f>
        <v>2928.4694349868282</v>
      </c>
      <c r="AL79" s="2">
        <f t="shared" ref="AL79:AM79" si="143">AL77+AL75</f>
        <v>3066.2227407599457</v>
      </c>
      <c r="AM79" s="2">
        <f t="shared" si="143"/>
        <v>2728.9134653452497</v>
      </c>
    </row>
    <row r="80" spans="1:39" x14ac:dyDescent="0.2">
      <c r="A80" s="1" t="s">
        <v>27</v>
      </c>
      <c r="B80" s="1">
        <v>876</v>
      </c>
      <c r="C80" s="1">
        <v>469</v>
      </c>
      <c r="D80" s="1">
        <v>407</v>
      </c>
      <c r="E80" s="1">
        <v>87</v>
      </c>
      <c r="F80" s="1">
        <v>54</v>
      </c>
      <c r="G80" s="1">
        <v>33</v>
      </c>
      <c r="H80" s="3">
        <f t="shared" si="132"/>
        <v>9.9315068493150687</v>
      </c>
      <c r="I80" s="3">
        <f t="shared" si="126"/>
        <v>11.513859275053305</v>
      </c>
      <c r="J80" s="3">
        <f t="shared" si="126"/>
        <v>8.1081081081081088</v>
      </c>
      <c r="K80" s="2"/>
      <c r="L80" s="2"/>
      <c r="M80" s="2"/>
      <c r="O80" s="1">
        <v>787</v>
      </c>
      <c r="P80" s="1">
        <v>425</v>
      </c>
      <c r="Q80" s="1">
        <v>362</v>
      </c>
      <c r="R80" s="1">
        <v>77</v>
      </c>
      <c r="S80" s="1">
        <v>49</v>
      </c>
      <c r="T80" s="1">
        <v>28</v>
      </c>
      <c r="U80" s="3">
        <f t="shared" si="134"/>
        <v>9.7839898348157561</v>
      </c>
      <c r="V80" s="3">
        <f t="shared" si="128"/>
        <v>11.529411764705882</v>
      </c>
      <c r="W80" s="3">
        <f t="shared" si="128"/>
        <v>7.7348066298342539</v>
      </c>
      <c r="X80" s="2"/>
      <c r="Y80" s="2"/>
      <c r="Z80" s="2"/>
      <c r="AB80" s="1">
        <v>48</v>
      </c>
      <c r="AC80" s="1">
        <v>27</v>
      </c>
      <c r="AD80" s="1">
        <v>21</v>
      </c>
      <c r="AE80" s="1">
        <v>5</v>
      </c>
      <c r="AF80" s="1">
        <v>3</v>
      </c>
      <c r="AG80" s="1">
        <v>2</v>
      </c>
      <c r="AH80" s="3">
        <f t="shared" si="136"/>
        <v>10.416666666666668</v>
      </c>
      <c r="AI80" s="3">
        <f t="shared" si="130"/>
        <v>11.111111111111111</v>
      </c>
      <c r="AJ80" s="3">
        <f t="shared" si="130"/>
        <v>9.5238095238095237</v>
      </c>
      <c r="AK80" s="2"/>
      <c r="AL80" s="2"/>
      <c r="AM80" s="2"/>
    </row>
    <row r="81" spans="1:39" x14ac:dyDescent="0.2">
      <c r="A81" s="1" t="s">
        <v>28</v>
      </c>
      <c r="B81" s="1">
        <v>735</v>
      </c>
      <c r="C81" s="1">
        <v>378</v>
      </c>
      <c r="D81" s="1">
        <v>357</v>
      </c>
      <c r="E81" s="1">
        <v>47</v>
      </c>
      <c r="F81" s="1">
        <v>34</v>
      </c>
      <c r="G81" s="1">
        <v>13</v>
      </c>
      <c r="H81" s="3">
        <f t="shared" si="132"/>
        <v>6.3945578231292517</v>
      </c>
      <c r="I81" s="3">
        <f t="shared" si="126"/>
        <v>8.9947089947089935</v>
      </c>
      <c r="J81" s="3">
        <f t="shared" si="126"/>
        <v>3.6414565826330536</v>
      </c>
      <c r="K81" s="2">
        <f>100-K76</f>
        <v>93.527984162227327</v>
      </c>
      <c r="L81" s="2">
        <f t="shared" ref="L81:M81" si="144">100-L76</f>
        <v>92.355436832181013</v>
      </c>
      <c r="M81" s="2">
        <f t="shared" si="144"/>
        <v>94.826313139788553</v>
      </c>
      <c r="O81" s="1">
        <v>651</v>
      </c>
      <c r="P81" s="1">
        <v>328</v>
      </c>
      <c r="Q81" s="1">
        <v>323</v>
      </c>
      <c r="R81" s="1">
        <v>38</v>
      </c>
      <c r="S81" s="1">
        <v>27</v>
      </c>
      <c r="T81" s="1">
        <v>11</v>
      </c>
      <c r="U81" s="3">
        <f t="shared" si="134"/>
        <v>5.8371735791090629</v>
      </c>
      <c r="V81" s="3">
        <f t="shared" si="128"/>
        <v>8.2317073170731714</v>
      </c>
      <c r="W81" s="3">
        <f t="shared" si="128"/>
        <v>3.4055727554179565</v>
      </c>
      <c r="X81" s="2">
        <f>100-X76</f>
        <v>93.898364056509635</v>
      </c>
      <c r="Y81" s="2">
        <f t="shared" ref="Y81:Z81" si="145">100-Y76</f>
        <v>92.717528373266077</v>
      </c>
      <c r="Z81" s="2">
        <f t="shared" si="145"/>
        <v>95.187664618086046</v>
      </c>
      <c r="AB81" s="1">
        <v>31</v>
      </c>
      <c r="AC81" s="1">
        <v>19</v>
      </c>
      <c r="AD81" s="1">
        <v>12</v>
      </c>
      <c r="AE81" s="1">
        <v>3</v>
      </c>
      <c r="AF81" s="1">
        <v>1</v>
      </c>
      <c r="AG81" s="1">
        <v>2</v>
      </c>
      <c r="AH81" s="3">
        <f t="shared" si="136"/>
        <v>9.67741935483871</v>
      </c>
      <c r="AI81" s="3">
        <f t="shared" si="130"/>
        <v>5.2631578947368416</v>
      </c>
      <c r="AJ81" s="3">
        <f t="shared" si="130"/>
        <v>16.666666666666664</v>
      </c>
      <c r="AK81" s="2">
        <f>100-AK76</f>
        <v>93.055555555555557</v>
      </c>
      <c r="AL81" s="2">
        <f t="shared" ref="AL81:AM81" si="146">100-AL76</f>
        <v>92</v>
      </c>
      <c r="AM81" s="2">
        <f t="shared" si="146"/>
        <v>95.454545454545453</v>
      </c>
    </row>
    <row r="82" spans="1:39" x14ac:dyDescent="0.2">
      <c r="A82" s="1" t="s">
        <v>29</v>
      </c>
      <c r="B82" s="1">
        <v>647</v>
      </c>
      <c r="C82" s="1">
        <v>344</v>
      </c>
      <c r="D82" s="1">
        <v>303</v>
      </c>
      <c r="E82" s="1">
        <v>52</v>
      </c>
      <c r="F82" s="1">
        <v>34</v>
      </c>
      <c r="G82" s="1">
        <v>18</v>
      </c>
      <c r="H82" s="3">
        <f t="shared" si="132"/>
        <v>8.0370942812982999</v>
      </c>
      <c r="I82" s="3">
        <f t="shared" si="126"/>
        <v>9.8837209302325579</v>
      </c>
      <c r="J82" s="3">
        <f t="shared" si="126"/>
        <v>5.9405940594059405</v>
      </c>
      <c r="K82" s="2"/>
      <c r="L82" s="2"/>
      <c r="M82" s="2"/>
      <c r="O82" s="1">
        <v>577</v>
      </c>
      <c r="P82" s="1">
        <v>305</v>
      </c>
      <c r="Q82" s="1">
        <v>272</v>
      </c>
      <c r="R82" s="1">
        <v>42</v>
      </c>
      <c r="S82" s="1">
        <v>28</v>
      </c>
      <c r="T82" s="1">
        <v>14</v>
      </c>
      <c r="U82" s="3">
        <f t="shared" si="134"/>
        <v>7.2790294627383014</v>
      </c>
      <c r="V82" s="3">
        <f t="shared" si="128"/>
        <v>9.1803278688524586</v>
      </c>
      <c r="W82" s="3">
        <f t="shared" si="128"/>
        <v>5.1470588235294112</v>
      </c>
      <c r="X82" s="2"/>
      <c r="Y82" s="2"/>
      <c r="Z82" s="2"/>
      <c r="AB82" s="1">
        <v>36</v>
      </c>
      <c r="AC82" s="1">
        <v>25</v>
      </c>
      <c r="AD82" s="1">
        <v>11</v>
      </c>
      <c r="AE82" s="1">
        <v>5</v>
      </c>
      <c r="AF82" s="1">
        <v>4</v>
      </c>
      <c r="AG82" s="1">
        <v>1</v>
      </c>
      <c r="AH82" s="3">
        <f t="shared" si="136"/>
        <v>13.888888888888889</v>
      </c>
      <c r="AI82" s="3">
        <f t="shared" si="130"/>
        <v>16</v>
      </c>
      <c r="AJ82" s="3">
        <f t="shared" si="130"/>
        <v>9.0909090909090917</v>
      </c>
      <c r="AK82" s="2"/>
      <c r="AL82" s="2"/>
      <c r="AM82" s="2"/>
    </row>
    <row r="83" spans="1:39" x14ac:dyDescent="0.2">
      <c r="A83" s="1" t="s">
        <v>30</v>
      </c>
      <c r="B83" s="1">
        <v>591</v>
      </c>
      <c r="C83" s="1">
        <v>296</v>
      </c>
      <c r="D83" s="1">
        <v>295</v>
      </c>
      <c r="E83" s="1">
        <v>29</v>
      </c>
      <c r="F83" s="1">
        <v>16</v>
      </c>
      <c r="G83" s="1">
        <v>13</v>
      </c>
      <c r="H83" s="3">
        <f t="shared" si="132"/>
        <v>4.9069373942470387</v>
      </c>
      <c r="I83" s="3">
        <f t="shared" si="126"/>
        <v>5.4054054054054053</v>
      </c>
      <c r="J83" s="3">
        <f t="shared" si="126"/>
        <v>4.406779661016949</v>
      </c>
      <c r="K83" s="5">
        <f>K79/K81</f>
        <v>31.234239164289434</v>
      </c>
      <c r="L83" s="5">
        <f>L79/L81</f>
        <v>34.401406854861371</v>
      </c>
      <c r="M83" s="5">
        <f>M79/M81</f>
        <v>27.903396555152799</v>
      </c>
      <c r="O83" s="1">
        <v>528</v>
      </c>
      <c r="P83" s="1">
        <v>260</v>
      </c>
      <c r="Q83" s="1">
        <v>268</v>
      </c>
      <c r="R83" s="1">
        <v>26</v>
      </c>
      <c r="S83" s="1">
        <v>14</v>
      </c>
      <c r="T83" s="1">
        <v>12</v>
      </c>
      <c r="U83" s="3">
        <f t="shared" si="134"/>
        <v>4.9242424242424239</v>
      </c>
      <c r="V83" s="3">
        <f t="shared" si="128"/>
        <v>5.384615384615385</v>
      </c>
      <c r="W83" s="3">
        <f t="shared" si="128"/>
        <v>4.4776119402985071</v>
      </c>
      <c r="X83" s="5">
        <f>X79/X81</f>
        <v>30.777588259669326</v>
      </c>
      <c r="Y83" s="5">
        <f>Y79/Y81</f>
        <v>34.048971545452289</v>
      </c>
      <c r="Z83" s="5">
        <f>Z79/Z81</f>
        <v>27.359310124629076</v>
      </c>
      <c r="AB83" s="1">
        <v>25</v>
      </c>
      <c r="AC83" s="1">
        <v>15</v>
      </c>
      <c r="AD83" s="1">
        <v>10</v>
      </c>
      <c r="AE83" s="1">
        <v>0</v>
      </c>
      <c r="AF83" s="1">
        <v>0</v>
      </c>
      <c r="AG83" s="1">
        <v>0</v>
      </c>
      <c r="AH83" s="3">
        <f t="shared" si="136"/>
        <v>0</v>
      </c>
      <c r="AI83" s="3">
        <f t="shared" si="130"/>
        <v>0</v>
      </c>
      <c r="AJ83" s="3">
        <f t="shared" si="130"/>
        <v>0</v>
      </c>
      <c r="AK83" s="5">
        <f>AK79/AK81</f>
        <v>31.470119301350991</v>
      </c>
      <c r="AL83" s="5">
        <f>AL79/AL81</f>
        <v>33.328508051738538</v>
      </c>
      <c r="AM83" s="5">
        <f>AM79/AM81</f>
        <v>28.588617255997853</v>
      </c>
    </row>
    <row r="84" spans="1:39" x14ac:dyDescent="0.2">
      <c r="A84" s="1" t="s">
        <v>51</v>
      </c>
      <c r="H84" s="3">
        <f>SUM(H76:H82)*5</f>
        <v>1097.6746339882491</v>
      </c>
      <c r="I84" s="3">
        <f>SUM(I76:I82)*5</f>
        <v>1294.928799331359</v>
      </c>
      <c r="J84" s="3">
        <f>SUM(J76:J82)*5</f>
        <v>887.29187639204451</v>
      </c>
      <c r="U84" s="3">
        <f>SUM(U76:U82)*5</f>
        <v>1084.883390013269</v>
      </c>
      <c r="V84" s="3">
        <f>SUM(V76:V82)*5</f>
        <v>1292.8129040093058</v>
      </c>
      <c r="W84" s="3">
        <f>SUM(W76:W82)*5</f>
        <v>863.65206722970015</v>
      </c>
      <c r="AH84" s="3">
        <f>SUM(AH76:AH82)*5</f>
        <v>1081.247212764606</v>
      </c>
      <c r="AI84" s="3">
        <f>SUM(AI76:AI82)*5</f>
        <v>1166.2227407599457</v>
      </c>
      <c r="AJ84" s="3">
        <f>SUM(AJ76:AJ82)*5</f>
        <v>1001.640738072522</v>
      </c>
    </row>
    <row r="85" spans="1:39" x14ac:dyDescent="0.2">
      <c r="A85" s="1" t="s">
        <v>44</v>
      </c>
    </row>
    <row r="86" spans="1:39" x14ac:dyDescent="0.2">
      <c r="A86" s="1" t="s">
        <v>2</v>
      </c>
      <c r="B86" s="1">
        <v>41120</v>
      </c>
      <c r="C86" s="1">
        <v>20792</v>
      </c>
      <c r="D86" s="1">
        <v>20328</v>
      </c>
      <c r="E86" s="1">
        <v>12957</v>
      </c>
      <c r="F86" s="1">
        <v>7651</v>
      </c>
      <c r="G86" s="1">
        <v>5306</v>
      </c>
      <c r="H86" s="3">
        <f>E86/B86*100</f>
        <v>31.5102140077821</v>
      </c>
      <c r="I86" s="3">
        <f t="shared" ref="I86:J94" si="147">F86/C86*100</f>
        <v>36.797806848787992</v>
      </c>
      <c r="J86" s="3">
        <f t="shared" si="147"/>
        <v>26.101928374655646</v>
      </c>
      <c r="K86" s="3">
        <f>H95+1500</f>
        <v>2311.4686098221246</v>
      </c>
      <c r="L86" s="3">
        <f t="shared" ref="L86:M86" si="148">I95+1500</f>
        <v>2446.4213899611159</v>
      </c>
      <c r="M86" s="3">
        <f t="shared" si="148"/>
        <v>2171.9513035707878</v>
      </c>
      <c r="O86" s="1">
        <v>10141</v>
      </c>
      <c r="P86" s="1">
        <v>5496</v>
      </c>
      <c r="Q86" s="1">
        <v>4645</v>
      </c>
      <c r="R86" s="1">
        <v>4272</v>
      </c>
      <c r="S86" s="1">
        <v>2720</v>
      </c>
      <c r="T86" s="1">
        <v>1552</v>
      </c>
      <c r="U86" s="3">
        <f>R86/O86*100</f>
        <v>42.12602307464747</v>
      </c>
      <c r="V86" s="3">
        <f t="shared" ref="V86:W94" si="149">S86/P86*100</f>
        <v>49.490538573508012</v>
      </c>
      <c r="W86" s="3">
        <f t="shared" si="149"/>
        <v>33.412271259418731</v>
      </c>
      <c r="X86" s="3">
        <f>U95+1500</f>
        <v>2673.1874316185513</v>
      </c>
      <c r="Y86" s="3">
        <f t="shared" ref="Y86:Z86" si="150">V95+1500</f>
        <v>2857.9533292934111</v>
      </c>
      <c r="Z86" s="3">
        <f t="shared" si="150"/>
        <v>2443.478834128101</v>
      </c>
      <c r="AB86" s="1">
        <v>30342</v>
      </c>
      <c r="AC86" s="1">
        <v>14968</v>
      </c>
      <c r="AD86" s="1">
        <v>15374</v>
      </c>
      <c r="AE86" s="1">
        <v>8415</v>
      </c>
      <c r="AF86" s="1">
        <v>4781</v>
      </c>
      <c r="AG86" s="1">
        <v>3634</v>
      </c>
      <c r="AH86" s="3">
        <f>AE86/AB86*100</f>
        <v>27.733834289104216</v>
      </c>
      <c r="AI86" s="3">
        <f t="shared" ref="AI86:AJ94" si="151">AF86/AC86*100</f>
        <v>31.941475146980224</v>
      </c>
      <c r="AJ86" s="3">
        <f t="shared" si="151"/>
        <v>23.637309743723169</v>
      </c>
      <c r="AK86" s="3">
        <f>AH95+1500</f>
        <v>2183.12628391201</v>
      </c>
      <c r="AL86" s="3">
        <f t="shared" ref="AL86:AM86" si="152">AI95+1500</f>
        <v>2284.2661865426962</v>
      </c>
      <c r="AM86" s="3">
        <f t="shared" si="152"/>
        <v>2084.7096465605</v>
      </c>
    </row>
    <row r="87" spans="1:39" x14ac:dyDescent="0.2">
      <c r="A87" s="1" t="s">
        <v>23</v>
      </c>
      <c r="B87" s="1">
        <v>8772</v>
      </c>
      <c r="C87" s="1">
        <v>4475</v>
      </c>
      <c r="D87" s="1">
        <v>4297</v>
      </c>
      <c r="E87" s="1">
        <v>7719</v>
      </c>
      <c r="F87" s="1">
        <v>4292</v>
      </c>
      <c r="G87" s="1">
        <v>3427</v>
      </c>
      <c r="H87" s="3">
        <f t="shared" ref="H87:H94" si="153">E87/B87*100</f>
        <v>87.995896032831737</v>
      </c>
      <c r="I87" s="3">
        <f t="shared" si="147"/>
        <v>95.910614525139664</v>
      </c>
      <c r="J87" s="3">
        <f t="shared" si="147"/>
        <v>79.753316267163129</v>
      </c>
      <c r="K87" s="3">
        <f>(H93+H94)/2</f>
        <v>2.3820953251199306</v>
      </c>
      <c r="L87" s="3">
        <f t="shared" ref="L87:M87" si="154">(I93+I94)/2</f>
        <v>2.3298278061104458</v>
      </c>
      <c r="M87" s="3">
        <f t="shared" si="154"/>
        <v>2.4350230737003522</v>
      </c>
      <c r="O87" s="1">
        <v>2055</v>
      </c>
      <c r="P87" s="1">
        <v>1143</v>
      </c>
      <c r="Q87" s="1">
        <v>912</v>
      </c>
      <c r="R87" s="1">
        <v>1928</v>
      </c>
      <c r="S87" s="1">
        <v>1122</v>
      </c>
      <c r="T87" s="1">
        <v>806</v>
      </c>
      <c r="U87" s="3">
        <f t="shared" ref="U87:U94" si="155">R87/O87*100</f>
        <v>93.819951338199516</v>
      </c>
      <c r="V87" s="3">
        <f t="shared" si="149"/>
        <v>98.162729658792642</v>
      </c>
      <c r="W87" s="3">
        <f t="shared" si="149"/>
        <v>88.377192982456137</v>
      </c>
      <c r="X87" s="3">
        <f>(U93+U94)/2</f>
        <v>6.1481398224120483</v>
      </c>
      <c r="Y87" s="3">
        <f t="shared" ref="Y87:Z87" si="156">(V93+V94)/2</f>
        <v>6.1981847629127174</v>
      </c>
      <c r="Z87" s="3">
        <f t="shared" si="156"/>
        <v>6.1373888499268379</v>
      </c>
      <c r="AB87" s="1">
        <v>6568</v>
      </c>
      <c r="AC87" s="1">
        <v>3264</v>
      </c>
      <c r="AD87" s="1">
        <v>3304</v>
      </c>
      <c r="AE87" s="1">
        <v>5654</v>
      </c>
      <c r="AF87" s="1">
        <v>3103</v>
      </c>
      <c r="AG87" s="1">
        <v>2551</v>
      </c>
      <c r="AH87" s="3">
        <f t="shared" ref="AH87:AH94" si="157">AE87/AB87*100</f>
        <v>86.084043848964669</v>
      </c>
      <c r="AI87" s="3">
        <f t="shared" si="151"/>
        <v>95.067401960784309</v>
      </c>
      <c r="AJ87" s="3">
        <f t="shared" si="151"/>
        <v>77.209443099273614</v>
      </c>
      <c r="AK87" s="3">
        <f>(AH93+AH94)/2</f>
        <v>0.81494910663579567</v>
      </c>
      <c r="AL87" s="3">
        <f t="shared" ref="AL87:AM87" si="158">(AI93+AI94)/2</f>
        <v>0.70357893986382913</v>
      </c>
      <c r="AM87" s="3">
        <f t="shared" si="158"/>
        <v>0.92627502056484778</v>
      </c>
    </row>
    <row r="88" spans="1:39" x14ac:dyDescent="0.2">
      <c r="A88" s="1" t="s">
        <v>24</v>
      </c>
      <c r="B88" s="1">
        <v>8056</v>
      </c>
      <c r="C88" s="1">
        <v>4091</v>
      </c>
      <c r="D88" s="1">
        <v>3965</v>
      </c>
      <c r="E88" s="1">
        <v>3530</v>
      </c>
      <c r="F88" s="1">
        <v>2301</v>
      </c>
      <c r="G88" s="1">
        <v>1229</v>
      </c>
      <c r="H88" s="3">
        <f t="shared" si="153"/>
        <v>43.818272095332674</v>
      </c>
      <c r="I88" s="3">
        <f t="shared" si="147"/>
        <v>56.245416768516257</v>
      </c>
      <c r="J88" s="3">
        <f t="shared" si="147"/>
        <v>30.996216897856243</v>
      </c>
      <c r="K88" s="4">
        <f>K87*50</f>
        <v>119.10476625599654</v>
      </c>
      <c r="L88" s="4">
        <f t="shared" ref="L88:M88" si="159">L87*50</f>
        <v>116.49139030552229</v>
      </c>
      <c r="M88" s="4">
        <f t="shared" si="159"/>
        <v>121.75115368501761</v>
      </c>
      <c r="O88" s="1">
        <v>1998</v>
      </c>
      <c r="P88" s="1">
        <v>1120</v>
      </c>
      <c r="Q88" s="1">
        <v>878</v>
      </c>
      <c r="R88" s="1">
        <v>1326</v>
      </c>
      <c r="S88" s="1">
        <v>910</v>
      </c>
      <c r="T88" s="1">
        <v>416</v>
      </c>
      <c r="U88" s="3">
        <f t="shared" si="155"/>
        <v>66.366366366366364</v>
      </c>
      <c r="V88" s="3">
        <f t="shared" si="149"/>
        <v>81.25</v>
      </c>
      <c r="W88" s="3">
        <f t="shared" si="149"/>
        <v>47.380410022779046</v>
      </c>
      <c r="X88" s="4">
        <f>X87*50</f>
        <v>307.40699112060241</v>
      </c>
      <c r="Y88" s="4">
        <f t="shared" ref="Y88:Z88" si="160">Y87*50</f>
        <v>309.90923814563587</v>
      </c>
      <c r="Z88" s="4">
        <f t="shared" si="160"/>
        <v>306.86944249634189</v>
      </c>
      <c r="AB88" s="1">
        <v>5953</v>
      </c>
      <c r="AC88" s="1">
        <v>2919</v>
      </c>
      <c r="AD88" s="1">
        <v>3034</v>
      </c>
      <c r="AE88" s="1">
        <v>2138</v>
      </c>
      <c r="AF88" s="1">
        <v>1350</v>
      </c>
      <c r="AG88" s="1">
        <v>788</v>
      </c>
      <c r="AH88" s="3">
        <f t="shared" si="157"/>
        <v>35.914664874853017</v>
      </c>
      <c r="AI88" s="3">
        <f t="shared" si="151"/>
        <v>46.248715313463521</v>
      </c>
      <c r="AJ88" s="3">
        <f t="shared" si="151"/>
        <v>25.972313777191825</v>
      </c>
      <c r="AK88" s="4">
        <f>AK87*50</f>
        <v>40.74745533178978</v>
      </c>
      <c r="AL88" s="4">
        <f t="shared" ref="AL88:AM88" si="161">AL87*50</f>
        <v>35.17894699319146</v>
      </c>
      <c r="AM88" s="4">
        <f t="shared" si="161"/>
        <v>46.313751028242386</v>
      </c>
    </row>
    <row r="89" spans="1:39" x14ac:dyDescent="0.2">
      <c r="A89" s="1" t="s">
        <v>25</v>
      </c>
      <c r="B89" s="1">
        <v>6672</v>
      </c>
      <c r="C89" s="1">
        <v>3399</v>
      </c>
      <c r="D89" s="1">
        <v>3273</v>
      </c>
      <c r="E89" s="1">
        <v>997</v>
      </c>
      <c r="F89" s="1">
        <v>643</v>
      </c>
      <c r="G89" s="1">
        <v>354</v>
      </c>
      <c r="H89" s="3">
        <f t="shared" si="153"/>
        <v>14.943045563549159</v>
      </c>
      <c r="I89" s="3">
        <f t="shared" si="147"/>
        <v>18.917328626066489</v>
      </c>
      <c r="J89" s="3">
        <f t="shared" si="147"/>
        <v>10.81576535288726</v>
      </c>
      <c r="K89" s="2"/>
      <c r="L89" s="2"/>
      <c r="M89" s="2"/>
      <c r="O89" s="1">
        <v>1624</v>
      </c>
      <c r="P89" s="1">
        <v>919</v>
      </c>
      <c r="Q89" s="1">
        <v>705</v>
      </c>
      <c r="R89" s="1">
        <v>550</v>
      </c>
      <c r="S89" s="1">
        <v>396</v>
      </c>
      <c r="T89" s="1">
        <v>154</v>
      </c>
      <c r="U89" s="3">
        <f t="shared" si="155"/>
        <v>33.866995073891623</v>
      </c>
      <c r="V89" s="3">
        <f t="shared" si="149"/>
        <v>43.09031556039173</v>
      </c>
      <c r="W89" s="3">
        <f t="shared" si="149"/>
        <v>21.843971631205676</v>
      </c>
      <c r="X89" s="2"/>
      <c r="Y89" s="2"/>
      <c r="Z89" s="2"/>
      <c r="AB89" s="1">
        <v>4954</v>
      </c>
      <c r="AC89" s="1">
        <v>2420</v>
      </c>
      <c r="AD89" s="1">
        <v>2534</v>
      </c>
      <c r="AE89" s="1">
        <v>413</v>
      </c>
      <c r="AF89" s="1">
        <v>223</v>
      </c>
      <c r="AG89" s="1">
        <v>190</v>
      </c>
      <c r="AH89" s="3">
        <f t="shared" si="157"/>
        <v>8.3366976180863936</v>
      </c>
      <c r="AI89" s="3">
        <f t="shared" si="151"/>
        <v>9.2148760330578519</v>
      </c>
      <c r="AJ89" s="3">
        <f t="shared" si="151"/>
        <v>7.4980268350434098</v>
      </c>
      <c r="AK89" s="2"/>
      <c r="AL89" s="2"/>
      <c r="AM89" s="2"/>
    </row>
    <row r="90" spans="1:39" x14ac:dyDescent="0.2">
      <c r="A90" s="1" t="s">
        <v>26</v>
      </c>
      <c r="B90" s="1">
        <v>5017</v>
      </c>
      <c r="C90" s="1">
        <v>2556</v>
      </c>
      <c r="D90" s="1">
        <v>2461</v>
      </c>
      <c r="E90" s="1">
        <v>343</v>
      </c>
      <c r="F90" s="1">
        <v>211</v>
      </c>
      <c r="G90" s="1">
        <v>132</v>
      </c>
      <c r="H90" s="3">
        <f t="shared" si="153"/>
        <v>6.8367550328881794</v>
      </c>
      <c r="I90" s="3">
        <f t="shared" si="147"/>
        <v>8.2550860719874795</v>
      </c>
      <c r="J90" s="3">
        <f t="shared" si="147"/>
        <v>5.3636733035351485</v>
      </c>
      <c r="K90" s="2">
        <f>K88+K86</f>
        <v>2430.5733760781213</v>
      </c>
      <c r="L90" s="2">
        <f t="shared" ref="L90:M90" si="162">L88+L86</f>
        <v>2562.912780266638</v>
      </c>
      <c r="M90" s="2">
        <f t="shared" si="162"/>
        <v>2293.7024572558053</v>
      </c>
      <c r="O90" s="1">
        <v>1278</v>
      </c>
      <c r="P90" s="1">
        <v>707</v>
      </c>
      <c r="Q90" s="1">
        <v>571</v>
      </c>
      <c r="R90" s="1">
        <v>230</v>
      </c>
      <c r="S90" s="1">
        <v>156</v>
      </c>
      <c r="T90" s="1">
        <v>74</v>
      </c>
      <c r="U90" s="3">
        <f t="shared" si="155"/>
        <v>17.996870109546165</v>
      </c>
      <c r="V90" s="3">
        <f t="shared" si="149"/>
        <v>22.065063649222065</v>
      </c>
      <c r="W90" s="3">
        <f t="shared" si="149"/>
        <v>12.95971978984238</v>
      </c>
      <c r="X90" s="2">
        <f>X88+X86</f>
        <v>2980.5944227391537</v>
      </c>
      <c r="Y90" s="2">
        <f t="shared" ref="Y90:Z90" si="163">Y88+Y86</f>
        <v>3167.8625674390469</v>
      </c>
      <c r="Z90" s="2">
        <f t="shared" si="163"/>
        <v>2750.3482766244429</v>
      </c>
      <c r="AB90" s="1">
        <v>3672</v>
      </c>
      <c r="AC90" s="1">
        <v>1821</v>
      </c>
      <c r="AD90" s="1">
        <v>1851</v>
      </c>
      <c r="AE90" s="1">
        <v>104</v>
      </c>
      <c r="AF90" s="1">
        <v>52</v>
      </c>
      <c r="AG90" s="1">
        <v>52</v>
      </c>
      <c r="AH90" s="3">
        <f t="shared" si="157"/>
        <v>2.8322440087145968</v>
      </c>
      <c r="AI90" s="3">
        <f t="shared" si="151"/>
        <v>2.8555738605161998</v>
      </c>
      <c r="AJ90" s="3">
        <f t="shared" si="151"/>
        <v>2.8092922744462454</v>
      </c>
      <c r="AK90" s="2">
        <f>AK88+AK86</f>
        <v>2223.8737392437997</v>
      </c>
      <c r="AL90" s="2">
        <f t="shared" ref="AL90:AM90" si="164">AL88+AL86</f>
        <v>2319.4451335358876</v>
      </c>
      <c r="AM90" s="2">
        <f t="shared" si="164"/>
        <v>2131.0233975887422</v>
      </c>
    </row>
    <row r="91" spans="1:39" x14ac:dyDescent="0.2">
      <c r="A91" s="1" t="s">
        <v>27</v>
      </c>
      <c r="B91" s="1">
        <v>4075</v>
      </c>
      <c r="C91" s="1">
        <v>2026</v>
      </c>
      <c r="D91" s="1">
        <v>2049</v>
      </c>
      <c r="E91" s="1">
        <v>150</v>
      </c>
      <c r="F91" s="1">
        <v>86</v>
      </c>
      <c r="G91" s="1">
        <v>64</v>
      </c>
      <c r="H91" s="3">
        <f t="shared" si="153"/>
        <v>3.6809815950920246</v>
      </c>
      <c r="I91" s="3">
        <f t="shared" si="147"/>
        <v>4.2448173741362289</v>
      </c>
      <c r="J91" s="3">
        <f t="shared" si="147"/>
        <v>3.1234748657881894</v>
      </c>
      <c r="K91" s="2"/>
      <c r="L91" s="2"/>
      <c r="M91" s="2"/>
      <c r="O91" s="1">
        <v>970</v>
      </c>
      <c r="P91" s="1">
        <v>492</v>
      </c>
      <c r="Q91" s="1">
        <v>478</v>
      </c>
      <c r="R91" s="1">
        <v>90</v>
      </c>
      <c r="S91" s="1">
        <v>55</v>
      </c>
      <c r="T91" s="1">
        <v>35</v>
      </c>
      <c r="U91" s="3">
        <f t="shared" si="155"/>
        <v>9.2783505154639183</v>
      </c>
      <c r="V91" s="3">
        <f t="shared" si="149"/>
        <v>11.178861788617885</v>
      </c>
      <c r="W91" s="3">
        <f t="shared" si="149"/>
        <v>7.3221757322175733</v>
      </c>
      <c r="X91" s="2"/>
      <c r="Y91" s="2"/>
      <c r="Z91" s="2"/>
      <c r="AB91" s="1">
        <v>3026</v>
      </c>
      <c r="AC91" s="1">
        <v>1489</v>
      </c>
      <c r="AD91" s="1">
        <v>1537</v>
      </c>
      <c r="AE91" s="1">
        <v>46</v>
      </c>
      <c r="AF91" s="1">
        <v>22</v>
      </c>
      <c r="AG91" s="1">
        <v>24</v>
      </c>
      <c r="AH91" s="3">
        <f t="shared" si="157"/>
        <v>1.5201586252478521</v>
      </c>
      <c r="AI91" s="3">
        <f t="shared" si="151"/>
        <v>1.4775016789791806</v>
      </c>
      <c r="AJ91" s="3">
        <f t="shared" si="151"/>
        <v>1.5614834092387768</v>
      </c>
      <c r="AK91" s="2"/>
      <c r="AL91" s="2"/>
      <c r="AM91" s="2"/>
    </row>
    <row r="92" spans="1:39" x14ac:dyDescent="0.2">
      <c r="A92" s="1" t="s">
        <v>28</v>
      </c>
      <c r="B92" s="1">
        <v>3432</v>
      </c>
      <c r="C92" s="1">
        <v>1701</v>
      </c>
      <c r="D92" s="1">
        <v>1731</v>
      </c>
      <c r="E92" s="1">
        <v>98</v>
      </c>
      <c r="F92" s="1">
        <v>59</v>
      </c>
      <c r="G92" s="1">
        <v>39</v>
      </c>
      <c r="H92" s="3">
        <f t="shared" si="153"/>
        <v>2.8554778554778557</v>
      </c>
      <c r="I92" s="3">
        <f t="shared" si="147"/>
        <v>3.4685479129923578</v>
      </c>
      <c r="J92" s="3">
        <f t="shared" si="147"/>
        <v>2.2530329289428077</v>
      </c>
      <c r="K92" s="2">
        <f>100-K87</f>
        <v>97.617904674880066</v>
      </c>
      <c r="L92" s="2">
        <f t="shared" ref="L92:M92" si="165">100-L87</f>
        <v>97.670172193889556</v>
      </c>
      <c r="M92" s="2">
        <f t="shared" si="165"/>
        <v>97.56497692629965</v>
      </c>
      <c r="O92" s="1">
        <v>827</v>
      </c>
      <c r="P92" s="1">
        <v>408</v>
      </c>
      <c r="Q92" s="1">
        <v>419</v>
      </c>
      <c r="R92" s="1">
        <v>63</v>
      </c>
      <c r="S92" s="1">
        <v>37</v>
      </c>
      <c r="T92" s="1">
        <v>26</v>
      </c>
      <c r="U92" s="3">
        <f t="shared" si="155"/>
        <v>7.6178960096735189</v>
      </c>
      <c r="V92" s="3">
        <f t="shared" si="149"/>
        <v>9.0686274509803919</v>
      </c>
      <c r="W92" s="3">
        <f t="shared" si="149"/>
        <v>6.2052505966587113</v>
      </c>
      <c r="X92" s="2">
        <f>100-X87</f>
        <v>93.851860177587952</v>
      </c>
      <c r="Y92" s="2">
        <f t="shared" ref="Y92:Z92" si="166">100-Y87</f>
        <v>93.801815237087283</v>
      </c>
      <c r="Z92" s="2">
        <f t="shared" si="166"/>
        <v>93.862611150073164</v>
      </c>
      <c r="AB92" s="1">
        <v>2548</v>
      </c>
      <c r="AC92" s="1">
        <v>1260</v>
      </c>
      <c r="AD92" s="1">
        <v>1288</v>
      </c>
      <c r="AE92" s="1">
        <v>31</v>
      </c>
      <c r="AF92" s="1">
        <v>19</v>
      </c>
      <c r="AG92" s="1">
        <v>12</v>
      </c>
      <c r="AH92" s="3">
        <f t="shared" si="157"/>
        <v>1.2166405023547882</v>
      </c>
      <c r="AI92" s="3">
        <f t="shared" si="151"/>
        <v>1.5079365079365079</v>
      </c>
      <c r="AJ92" s="3">
        <f t="shared" si="151"/>
        <v>0.93167701863354035</v>
      </c>
      <c r="AK92" s="2">
        <f>100-AK87</f>
        <v>99.185050893364206</v>
      </c>
      <c r="AL92" s="2">
        <f t="shared" ref="AL92:AM92" si="167">100-AL87</f>
        <v>99.296421060136169</v>
      </c>
      <c r="AM92" s="2">
        <f t="shared" si="167"/>
        <v>99.073724979435156</v>
      </c>
    </row>
    <row r="93" spans="1:39" x14ac:dyDescent="0.2">
      <c r="A93" s="1" t="s">
        <v>29</v>
      </c>
      <c r="B93" s="1">
        <v>2866</v>
      </c>
      <c r="C93" s="1">
        <v>1427</v>
      </c>
      <c r="D93" s="1">
        <v>1439</v>
      </c>
      <c r="E93" s="1">
        <v>62</v>
      </c>
      <c r="F93" s="1">
        <v>32</v>
      </c>
      <c r="G93" s="1">
        <v>30</v>
      </c>
      <c r="H93" s="3">
        <f t="shared" si="153"/>
        <v>2.1632937892533146</v>
      </c>
      <c r="I93" s="3">
        <f t="shared" si="147"/>
        <v>2.2424667133847231</v>
      </c>
      <c r="J93" s="3">
        <f t="shared" si="147"/>
        <v>2.0847810979847115</v>
      </c>
      <c r="K93" s="2"/>
      <c r="L93" s="2"/>
      <c r="M93" s="2"/>
      <c r="O93" s="1">
        <v>738</v>
      </c>
      <c r="P93" s="1">
        <v>369</v>
      </c>
      <c r="Q93" s="1">
        <v>369</v>
      </c>
      <c r="R93" s="1">
        <v>42</v>
      </c>
      <c r="S93" s="1">
        <v>25</v>
      </c>
      <c r="T93" s="1">
        <v>17</v>
      </c>
      <c r="U93" s="3">
        <f t="shared" si="155"/>
        <v>5.6910569105691051</v>
      </c>
      <c r="V93" s="3">
        <f t="shared" si="149"/>
        <v>6.7750677506775059</v>
      </c>
      <c r="W93" s="3">
        <f t="shared" si="149"/>
        <v>4.6070460704607044</v>
      </c>
      <c r="X93" s="2"/>
      <c r="Y93" s="2"/>
      <c r="Z93" s="2"/>
      <c r="AB93" s="1">
        <v>2081</v>
      </c>
      <c r="AC93" s="1">
        <v>1039</v>
      </c>
      <c r="AD93" s="1">
        <v>1042</v>
      </c>
      <c r="AE93" s="1">
        <v>15</v>
      </c>
      <c r="AF93" s="1">
        <v>5</v>
      </c>
      <c r="AG93" s="1">
        <v>10</v>
      </c>
      <c r="AH93" s="3">
        <f t="shared" si="157"/>
        <v>0.72080730418068228</v>
      </c>
      <c r="AI93" s="3">
        <f t="shared" si="151"/>
        <v>0.48123195380173239</v>
      </c>
      <c r="AJ93" s="3">
        <f t="shared" si="151"/>
        <v>0.95969289827255266</v>
      </c>
      <c r="AK93" s="2"/>
      <c r="AL93" s="2"/>
      <c r="AM93" s="2"/>
    </row>
    <row r="94" spans="1:39" x14ac:dyDescent="0.2">
      <c r="A94" s="1" t="s">
        <v>30</v>
      </c>
      <c r="B94" s="1">
        <v>2230</v>
      </c>
      <c r="C94" s="1">
        <v>1117</v>
      </c>
      <c r="D94" s="1">
        <v>1113</v>
      </c>
      <c r="E94" s="1">
        <v>58</v>
      </c>
      <c r="F94" s="1">
        <v>27</v>
      </c>
      <c r="G94" s="1">
        <v>31</v>
      </c>
      <c r="H94" s="3">
        <f t="shared" si="153"/>
        <v>2.600896860986547</v>
      </c>
      <c r="I94" s="3">
        <f t="shared" si="147"/>
        <v>2.4171888988361685</v>
      </c>
      <c r="J94" s="3">
        <f t="shared" si="147"/>
        <v>2.785265049415993</v>
      </c>
      <c r="K94" s="5">
        <f>K90/K92</f>
        <v>24.898848056340004</v>
      </c>
      <c r="L94" s="5">
        <f>L90/L92</f>
        <v>26.240485940568242</v>
      </c>
      <c r="M94" s="5">
        <f>M90/M92</f>
        <v>23.509485980696358</v>
      </c>
      <c r="O94" s="1">
        <v>651</v>
      </c>
      <c r="P94" s="1">
        <v>338</v>
      </c>
      <c r="Q94" s="1">
        <v>313</v>
      </c>
      <c r="R94" s="1">
        <v>43</v>
      </c>
      <c r="S94" s="1">
        <v>19</v>
      </c>
      <c r="T94" s="1">
        <v>24</v>
      </c>
      <c r="U94" s="3">
        <f t="shared" si="155"/>
        <v>6.6052227342549923</v>
      </c>
      <c r="V94" s="3">
        <f t="shared" si="149"/>
        <v>5.6213017751479288</v>
      </c>
      <c r="W94" s="3">
        <f t="shared" si="149"/>
        <v>7.6677316293929714</v>
      </c>
      <c r="X94" s="5">
        <f>X90/X92</f>
        <v>31.758501292347606</v>
      </c>
      <c r="Y94" s="5">
        <f>Y90/Y92</f>
        <v>33.771868480712939</v>
      </c>
      <c r="Z94" s="5">
        <f>Z90/Z92</f>
        <v>29.30185132210973</v>
      </c>
      <c r="AB94" s="1">
        <v>1540</v>
      </c>
      <c r="AC94" s="1">
        <v>756</v>
      </c>
      <c r="AD94" s="1">
        <v>784</v>
      </c>
      <c r="AE94" s="1">
        <v>14</v>
      </c>
      <c r="AF94" s="1">
        <v>7</v>
      </c>
      <c r="AG94" s="1">
        <v>7</v>
      </c>
      <c r="AH94" s="3">
        <f t="shared" si="157"/>
        <v>0.90909090909090906</v>
      </c>
      <c r="AI94" s="3">
        <f t="shared" si="151"/>
        <v>0.92592592592592582</v>
      </c>
      <c r="AJ94" s="3">
        <f t="shared" si="151"/>
        <v>0.89285714285714279</v>
      </c>
      <c r="AK94" s="5">
        <f>AK90/AK92</f>
        <v>22.421460887636485</v>
      </c>
      <c r="AL94" s="5">
        <f>AL90/AL92</f>
        <v>23.358798925201736</v>
      </c>
      <c r="AM94" s="5">
        <f>AM90/AM92</f>
        <v>21.509470831253001</v>
      </c>
    </row>
    <row r="95" spans="1:39" x14ac:dyDescent="0.2">
      <c r="A95" s="1" t="s">
        <v>52</v>
      </c>
      <c r="H95" s="3">
        <f>SUM(H87:H93)*5</f>
        <v>811.46860982212479</v>
      </c>
      <c r="I95" s="3">
        <f>SUM(I87:I93)*5</f>
        <v>946.42138996111601</v>
      </c>
      <c r="J95" s="3">
        <f>SUM(J87:J93)*5</f>
        <v>671.95130357078756</v>
      </c>
      <c r="U95" s="3">
        <f>SUM(U87:U93)*5</f>
        <v>1173.187431618551</v>
      </c>
      <c r="V95" s="3">
        <f>SUM(V87:V93)*5</f>
        <v>1357.9533292934113</v>
      </c>
      <c r="W95" s="3">
        <f>SUM(W87:W93)*5</f>
        <v>943.4788341281012</v>
      </c>
      <c r="AH95" s="3">
        <f>SUM(AH87:AH93)*5</f>
        <v>683.12628391200997</v>
      </c>
      <c r="AI95" s="3">
        <f>SUM(AI87:AI93)*5</f>
        <v>784.26618654269646</v>
      </c>
      <c r="AJ95" s="3">
        <f>SUM(AJ87:AJ93)*5</f>
        <v>584.70964656049978</v>
      </c>
    </row>
    <row r="96" spans="1:39" x14ac:dyDescent="0.2">
      <c r="A96" s="1" t="s">
        <v>44</v>
      </c>
    </row>
    <row r="97" spans="1:39" x14ac:dyDescent="0.2">
      <c r="A97" s="1" t="s">
        <v>2</v>
      </c>
      <c r="B97" s="1">
        <v>29620</v>
      </c>
      <c r="C97" s="1">
        <v>14980</v>
      </c>
      <c r="D97" s="1">
        <v>14640</v>
      </c>
      <c r="E97" s="1">
        <v>10174</v>
      </c>
      <c r="F97" s="1">
        <v>5878</v>
      </c>
      <c r="G97" s="1">
        <v>4296</v>
      </c>
      <c r="H97" s="3">
        <f>E97/B97*100</f>
        <v>34.348413234301148</v>
      </c>
      <c r="I97" s="3">
        <f t="shared" ref="I97:J105" si="168">F97/C97*100</f>
        <v>39.23898531375167</v>
      </c>
      <c r="J97" s="3">
        <f t="shared" si="168"/>
        <v>29.344262295081968</v>
      </c>
      <c r="K97" s="3">
        <f>H106+1500</f>
        <v>2479.4294753645313</v>
      </c>
      <c r="L97" s="3">
        <f t="shared" ref="L97:M97" si="169">I106+1500</f>
        <v>2625.6905069725585</v>
      </c>
      <c r="M97" s="3">
        <f t="shared" si="169"/>
        <v>2331.0689980222692</v>
      </c>
      <c r="O97" s="1">
        <v>13456</v>
      </c>
      <c r="P97" s="1">
        <v>6846</v>
      </c>
      <c r="Q97" s="1">
        <v>6610</v>
      </c>
      <c r="R97" s="1">
        <v>5227</v>
      </c>
      <c r="S97" s="1">
        <v>2994</v>
      </c>
      <c r="T97" s="1">
        <v>2233</v>
      </c>
      <c r="U97" s="3">
        <f>R97/O97*100</f>
        <v>38.845124851367416</v>
      </c>
      <c r="V97" s="3">
        <f t="shared" ref="V97:W105" si="170">S97/P97*100</f>
        <v>43.733567046450482</v>
      </c>
      <c r="W97" s="3">
        <f t="shared" si="170"/>
        <v>33.782148260211805</v>
      </c>
      <c r="X97" s="3">
        <f>U106+1500</f>
        <v>2653.0399463917565</v>
      </c>
      <c r="Y97" s="3">
        <f t="shared" ref="Y97:Z97" si="171">V106+1500</f>
        <v>2818.2806742039247</v>
      </c>
      <c r="Z97" s="3">
        <f t="shared" si="171"/>
        <v>2486.1524386504034</v>
      </c>
      <c r="AB97" s="1">
        <v>15786</v>
      </c>
      <c r="AC97" s="1">
        <v>7947</v>
      </c>
      <c r="AD97" s="1">
        <v>7839</v>
      </c>
      <c r="AE97" s="1">
        <v>4810</v>
      </c>
      <c r="AF97" s="1">
        <v>2814</v>
      </c>
      <c r="AG97" s="1">
        <v>1996</v>
      </c>
      <c r="AH97" s="3">
        <f>AE97/AB97*100</f>
        <v>30.470036741416447</v>
      </c>
      <c r="AI97" s="3">
        <f t="shared" ref="AI97:AJ105" si="172">AF97/AC97*100</f>
        <v>35.409588523971308</v>
      </c>
      <c r="AJ97" s="3">
        <f t="shared" si="172"/>
        <v>25.462431432580683</v>
      </c>
      <c r="AK97" s="3">
        <f>AH106+1500</f>
        <v>2326.6178884830542</v>
      </c>
      <c r="AL97" s="3">
        <f t="shared" ref="AL97:AM97" si="173">AI106+1500</f>
        <v>2455.1121683485012</v>
      </c>
      <c r="AM97" s="3">
        <f t="shared" si="173"/>
        <v>2194.316919086601</v>
      </c>
    </row>
    <row r="98" spans="1:39" x14ac:dyDescent="0.2">
      <c r="A98" s="1" t="s">
        <v>23</v>
      </c>
      <c r="B98" s="1">
        <v>5503</v>
      </c>
      <c r="C98" s="1">
        <v>2777</v>
      </c>
      <c r="D98" s="1">
        <v>2726</v>
      </c>
      <c r="E98" s="1">
        <v>5090</v>
      </c>
      <c r="F98" s="1">
        <v>2715</v>
      </c>
      <c r="G98" s="1">
        <v>2375</v>
      </c>
      <c r="H98" s="3">
        <f t="shared" ref="H98:H105" si="174">E98/B98*100</f>
        <v>92.495002725785938</v>
      </c>
      <c r="I98" s="3">
        <f t="shared" si="168"/>
        <v>97.767374864962193</v>
      </c>
      <c r="J98" s="3">
        <f t="shared" si="168"/>
        <v>87.123991195891421</v>
      </c>
      <c r="K98" s="3">
        <f>(H104+H105)/2</f>
        <v>3.5263306995829797</v>
      </c>
      <c r="L98" s="3">
        <f t="shared" ref="L98:M98" si="175">(I104+I105)/2</f>
        <v>3.613084999001607</v>
      </c>
      <c r="M98" s="3">
        <f t="shared" si="175"/>
        <v>3.4394867546115249</v>
      </c>
      <c r="O98" s="1">
        <v>2438</v>
      </c>
      <c r="P98" s="1">
        <v>1251</v>
      </c>
      <c r="Q98" s="1">
        <v>1187</v>
      </c>
      <c r="R98" s="1">
        <v>2314</v>
      </c>
      <c r="S98" s="1">
        <v>1227</v>
      </c>
      <c r="T98" s="1">
        <v>1087</v>
      </c>
      <c r="U98" s="3">
        <f t="shared" ref="U98:U105" si="176">R98/O98*100</f>
        <v>94.913863822805581</v>
      </c>
      <c r="V98" s="3">
        <f t="shared" si="170"/>
        <v>98.081534772182252</v>
      </c>
      <c r="W98" s="3">
        <f t="shared" si="170"/>
        <v>91.575400168491996</v>
      </c>
      <c r="X98" s="3">
        <f>(U104+U105)/2</f>
        <v>5.5551907862870671</v>
      </c>
      <c r="Y98" s="3">
        <f t="shared" ref="Y98:Z98" si="177">(V104+V105)/2</f>
        <v>5.6951716770485383</v>
      </c>
      <c r="Z98" s="3">
        <f t="shared" si="177"/>
        <v>5.3986264556584054</v>
      </c>
      <c r="AB98" s="1">
        <v>3024</v>
      </c>
      <c r="AC98" s="1">
        <v>1512</v>
      </c>
      <c r="AD98" s="1">
        <v>1512</v>
      </c>
      <c r="AE98" s="1">
        <v>2737</v>
      </c>
      <c r="AF98" s="1">
        <v>1474</v>
      </c>
      <c r="AG98" s="1">
        <v>1263</v>
      </c>
      <c r="AH98" s="3">
        <f t="shared" ref="AH98:AH105" si="178">AE98/AB98*100</f>
        <v>90.509259259259252</v>
      </c>
      <c r="AI98" s="3">
        <f t="shared" si="172"/>
        <v>97.486772486772495</v>
      </c>
      <c r="AJ98" s="3">
        <f t="shared" si="172"/>
        <v>83.531746031746039</v>
      </c>
      <c r="AK98" s="3">
        <f>(AH104+AH105)/2</f>
        <v>1.365214277930852</v>
      </c>
      <c r="AL98" s="3">
        <f t="shared" ref="AL98:AM98" si="179">(AI104+AI105)/2</f>
        <v>1.2415655034804198</v>
      </c>
      <c r="AM98" s="3">
        <f t="shared" si="179"/>
        <v>1.4823370106336373</v>
      </c>
    </row>
    <row r="99" spans="1:39" x14ac:dyDescent="0.2">
      <c r="A99" s="1" t="s">
        <v>24</v>
      </c>
      <c r="B99" s="1">
        <v>5693</v>
      </c>
      <c r="C99" s="1">
        <v>2855</v>
      </c>
      <c r="D99" s="1">
        <v>2838</v>
      </c>
      <c r="E99" s="1">
        <v>3163</v>
      </c>
      <c r="F99" s="1">
        <v>2000</v>
      </c>
      <c r="G99" s="1">
        <v>1163</v>
      </c>
      <c r="H99" s="3">
        <f t="shared" si="174"/>
        <v>55.559458984718077</v>
      </c>
      <c r="I99" s="3">
        <f t="shared" si="168"/>
        <v>70.052539404553414</v>
      </c>
      <c r="J99" s="3">
        <f t="shared" si="168"/>
        <v>40.97956307258633</v>
      </c>
      <c r="K99" s="4">
        <f>K98*50</f>
        <v>176.316534979149</v>
      </c>
      <c r="L99" s="4">
        <f t="shared" ref="L99:M99" si="180">L98*50</f>
        <v>180.65424995008036</v>
      </c>
      <c r="M99" s="4">
        <f t="shared" si="180"/>
        <v>171.97433773057625</v>
      </c>
      <c r="O99" s="1">
        <v>2552</v>
      </c>
      <c r="P99" s="1">
        <v>1256</v>
      </c>
      <c r="Q99" s="1">
        <v>1296</v>
      </c>
      <c r="R99" s="1">
        <v>1604</v>
      </c>
      <c r="S99" s="1">
        <v>951</v>
      </c>
      <c r="T99" s="1">
        <v>653</v>
      </c>
      <c r="U99" s="3">
        <f t="shared" si="176"/>
        <v>62.852664576802511</v>
      </c>
      <c r="V99" s="3">
        <f t="shared" si="170"/>
        <v>75.716560509554142</v>
      </c>
      <c r="W99" s="3">
        <f t="shared" si="170"/>
        <v>50.385802469135797</v>
      </c>
      <c r="X99" s="4">
        <f>X98*50</f>
        <v>277.75953931435333</v>
      </c>
      <c r="Y99" s="4">
        <f t="shared" ref="Y99:Z99" si="181">Y98*50</f>
        <v>284.75858385242691</v>
      </c>
      <c r="Z99" s="4">
        <f t="shared" si="181"/>
        <v>269.93132278292029</v>
      </c>
      <c r="AB99" s="1">
        <v>3068</v>
      </c>
      <c r="AC99" s="1">
        <v>1564</v>
      </c>
      <c r="AD99" s="1">
        <v>1504</v>
      </c>
      <c r="AE99" s="1">
        <v>1504</v>
      </c>
      <c r="AF99" s="1">
        <v>1018</v>
      </c>
      <c r="AG99" s="1">
        <v>486</v>
      </c>
      <c r="AH99" s="3">
        <f t="shared" si="178"/>
        <v>49.022164276401561</v>
      </c>
      <c r="AI99" s="3">
        <f t="shared" si="172"/>
        <v>65.089514066496164</v>
      </c>
      <c r="AJ99" s="3">
        <f t="shared" si="172"/>
        <v>32.313829787234042</v>
      </c>
      <c r="AK99" s="4">
        <f>AK98*50</f>
        <v>68.260713896542597</v>
      </c>
      <c r="AL99" s="4">
        <f t="shared" ref="AL99:AM99" si="182">AL98*50</f>
        <v>62.078275174020995</v>
      </c>
      <c r="AM99" s="4">
        <f t="shared" si="182"/>
        <v>74.116850531681862</v>
      </c>
    </row>
    <row r="100" spans="1:39" x14ac:dyDescent="0.2">
      <c r="A100" s="1" t="s">
        <v>25</v>
      </c>
      <c r="B100" s="1">
        <v>4680</v>
      </c>
      <c r="C100" s="1">
        <v>2393</v>
      </c>
      <c r="D100" s="1">
        <v>2287</v>
      </c>
      <c r="E100" s="1">
        <v>1045</v>
      </c>
      <c r="F100" s="1">
        <v>648</v>
      </c>
      <c r="G100" s="1">
        <v>397</v>
      </c>
      <c r="H100" s="3">
        <f t="shared" si="174"/>
        <v>22.32905982905983</v>
      </c>
      <c r="I100" s="3">
        <f t="shared" si="168"/>
        <v>27.078980359381529</v>
      </c>
      <c r="J100" s="3">
        <f t="shared" si="168"/>
        <v>17.358985570616529</v>
      </c>
      <c r="K100" s="2"/>
      <c r="L100" s="2"/>
      <c r="M100" s="2"/>
      <c r="O100" s="1">
        <v>2067</v>
      </c>
      <c r="P100" s="1">
        <v>1054</v>
      </c>
      <c r="Q100" s="1">
        <v>1013</v>
      </c>
      <c r="R100" s="1">
        <v>669</v>
      </c>
      <c r="S100" s="1">
        <v>426</v>
      </c>
      <c r="T100" s="1">
        <v>243</v>
      </c>
      <c r="U100" s="3">
        <f t="shared" si="176"/>
        <v>32.365747460087086</v>
      </c>
      <c r="V100" s="3">
        <f t="shared" si="170"/>
        <v>40.417457305502843</v>
      </c>
      <c r="W100" s="3">
        <f t="shared" si="170"/>
        <v>23.988153998025666</v>
      </c>
      <c r="X100" s="2"/>
      <c r="Y100" s="2"/>
      <c r="Z100" s="2"/>
      <c r="AB100" s="1">
        <v>2547</v>
      </c>
      <c r="AC100" s="1">
        <v>1309</v>
      </c>
      <c r="AD100" s="1">
        <v>1238</v>
      </c>
      <c r="AE100" s="1">
        <v>362</v>
      </c>
      <c r="AF100" s="1">
        <v>216</v>
      </c>
      <c r="AG100" s="1">
        <v>146</v>
      </c>
      <c r="AH100" s="3">
        <f t="shared" si="178"/>
        <v>14.212799371809973</v>
      </c>
      <c r="AI100" s="3">
        <f t="shared" si="172"/>
        <v>16.501145912910619</v>
      </c>
      <c r="AJ100" s="3">
        <f t="shared" si="172"/>
        <v>11.793214862681744</v>
      </c>
      <c r="AK100" s="2"/>
      <c r="AL100" s="2"/>
      <c r="AM100" s="2"/>
    </row>
    <row r="101" spans="1:39" x14ac:dyDescent="0.2">
      <c r="A101" s="1" t="s">
        <v>26</v>
      </c>
      <c r="B101" s="1">
        <v>3723</v>
      </c>
      <c r="C101" s="1">
        <v>1829</v>
      </c>
      <c r="D101" s="1">
        <v>1894</v>
      </c>
      <c r="E101" s="1">
        <v>385</v>
      </c>
      <c r="F101" s="1">
        <v>225</v>
      </c>
      <c r="G101" s="1">
        <v>160</v>
      </c>
      <c r="H101" s="3">
        <f t="shared" si="174"/>
        <v>10.341122750470051</v>
      </c>
      <c r="I101" s="3">
        <f t="shared" si="168"/>
        <v>12.301804264625478</v>
      </c>
      <c r="J101" s="3">
        <f t="shared" si="168"/>
        <v>8.4477296726504747</v>
      </c>
      <c r="K101" s="2">
        <f>K99+K97</f>
        <v>2655.7460103436802</v>
      </c>
      <c r="L101" s="2">
        <f t="shared" ref="L101:M101" si="183">L99+L97</f>
        <v>2806.3447569226387</v>
      </c>
      <c r="M101" s="2">
        <f t="shared" si="183"/>
        <v>2503.0433357528455</v>
      </c>
      <c r="O101" s="1">
        <v>1634</v>
      </c>
      <c r="P101" s="1">
        <v>817</v>
      </c>
      <c r="Q101" s="1">
        <v>817</v>
      </c>
      <c r="R101" s="1">
        <v>270</v>
      </c>
      <c r="S101" s="1">
        <v>164</v>
      </c>
      <c r="T101" s="1">
        <v>106</v>
      </c>
      <c r="U101" s="3">
        <f t="shared" si="176"/>
        <v>16.523867809057528</v>
      </c>
      <c r="V101" s="3">
        <f t="shared" si="170"/>
        <v>20.073439412484699</v>
      </c>
      <c r="W101" s="3">
        <f t="shared" si="170"/>
        <v>12.974296205630356</v>
      </c>
      <c r="X101" s="2">
        <f>X99+X97</f>
        <v>2930.7994857061099</v>
      </c>
      <c r="Y101" s="2">
        <f t="shared" ref="Y101:Z101" si="184">Y99+Y97</f>
        <v>3103.0392580563516</v>
      </c>
      <c r="Z101" s="2">
        <f t="shared" si="184"/>
        <v>2756.0837614333236</v>
      </c>
      <c r="AB101" s="1">
        <v>2026</v>
      </c>
      <c r="AC101" s="1">
        <v>974</v>
      </c>
      <c r="AD101" s="1">
        <v>1052</v>
      </c>
      <c r="AE101" s="1">
        <v>102</v>
      </c>
      <c r="AF101" s="1">
        <v>51</v>
      </c>
      <c r="AG101" s="1">
        <v>51</v>
      </c>
      <c r="AH101" s="3">
        <f t="shared" si="178"/>
        <v>5.034550839091807</v>
      </c>
      <c r="AI101" s="3">
        <f t="shared" si="172"/>
        <v>5.2361396303901433</v>
      </c>
      <c r="AJ101" s="3">
        <f t="shared" si="172"/>
        <v>4.8479087452471479</v>
      </c>
      <c r="AK101" s="2">
        <f>AK99+AK97</f>
        <v>2394.8786023795969</v>
      </c>
      <c r="AL101" s="2">
        <f t="shared" ref="AL101:AM101" si="185">AL99+AL97</f>
        <v>2517.1904435225224</v>
      </c>
      <c r="AM101" s="2">
        <f t="shared" si="185"/>
        <v>2268.4337696182829</v>
      </c>
    </row>
    <row r="102" spans="1:39" x14ac:dyDescent="0.2">
      <c r="A102" s="1" t="s">
        <v>27</v>
      </c>
      <c r="B102" s="1">
        <v>3227</v>
      </c>
      <c r="C102" s="1">
        <v>1634</v>
      </c>
      <c r="D102" s="1">
        <v>1593</v>
      </c>
      <c r="E102" s="1">
        <v>218</v>
      </c>
      <c r="F102" s="1">
        <v>129</v>
      </c>
      <c r="G102" s="1">
        <v>89</v>
      </c>
      <c r="H102" s="3">
        <f t="shared" si="174"/>
        <v>6.7555004648280139</v>
      </c>
      <c r="I102" s="3">
        <f t="shared" si="168"/>
        <v>7.8947368421052628</v>
      </c>
      <c r="J102" s="3">
        <f t="shared" si="168"/>
        <v>5.586942875078468</v>
      </c>
      <c r="K102" s="2"/>
      <c r="L102" s="2"/>
      <c r="M102" s="2"/>
      <c r="O102" s="1">
        <v>1544</v>
      </c>
      <c r="P102" s="1">
        <v>773</v>
      </c>
      <c r="Q102" s="1">
        <v>771</v>
      </c>
      <c r="R102" s="1">
        <v>158</v>
      </c>
      <c r="S102" s="1">
        <v>99</v>
      </c>
      <c r="T102" s="1">
        <v>59</v>
      </c>
      <c r="U102" s="3">
        <f t="shared" si="176"/>
        <v>10.233160621761659</v>
      </c>
      <c r="V102" s="3">
        <f t="shared" si="170"/>
        <v>12.807244501940493</v>
      </c>
      <c r="W102" s="3">
        <f t="shared" si="170"/>
        <v>7.6523994811932559</v>
      </c>
      <c r="X102" s="2"/>
      <c r="Y102" s="2"/>
      <c r="Z102" s="2"/>
      <c r="AB102" s="1">
        <v>1645</v>
      </c>
      <c r="AC102" s="1">
        <v>842</v>
      </c>
      <c r="AD102" s="1">
        <v>803</v>
      </c>
      <c r="AE102" s="1">
        <v>52</v>
      </c>
      <c r="AF102" s="1">
        <v>26</v>
      </c>
      <c r="AG102" s="1">
        <v>26</v>
      </c>
      <c r="AH102" s="3">
        <f t="shared" si="178"/>
        <v>3.1610942249240126</v>
      </c>
      <c r="AI102" s="3">
        <f t="shared" si="172"/>
        <v>3.0878859857482186</v>
      </c>
      <c r="AJ102" s="3">
        <f t="shared" si="172"/>
        <v>3.2378580323785799</v>
      </c>
      <c r="AK102" s="2"/>
      <c r="AL102" s="2"/>
      <c r="AM102" s="2"/>
    </row>
    <row r="103" spans="1:39" x14ac:dyDescent="0.2">
      <c r="A103" s="1" t="s">
        <v>28</v>
      </c>
      <c r="B103" s="1">
        <v>2736</v>
      </c>
      <c r="C103" s="1">
        <v>1387</v>
      </c>
      <c r="D103" s="1">
        <v>1349</v>
      </c>
      <c r="E103" s="1">
        <v>129</v>
      </c>
      <c r="F103" s="1">
        <v>84</v>
      </c>
      <c r="G103" s="1">
        <v>45</v>
      </c>
      <c r="H103" s="3">
        <f t="shared" si="174"/>
        <v>4.7149122807017543</v>
      </c>
      <c r="I103" s="3">
        <f t="shared" si="168"/>
        <v>6.0562364816149961</v>
      </c>
      <c r="J103" s="3">
        <f t="shared" si="168"/>
        <v>3.3358042994810972</v>
      </c>
      <c r="K103" s="2">
        <f>100-K98</f>
        <v>96.473669300417015</v>
      </c>
      <c r="L103" s="2">
        <f t="shared" ref="L103:M103" si="186">100-L98</f>
        <v>96.3869150009984</v>
      </c>
      <c r="M103" s="2">
        <f t="shared" si="186"/>
        <v>96.560513245388478</v>
      </c>
      <c r="O103" s="1">
        <v>1278</v>
      </c>
      <c r="P103" s="1">
        <v>656</v>
      </c>
      <c r="Q103" s="1">
        <v>622</v>
      </c>
      <c r="R103" s="1">
        <v>104</v>
      </c>
      <c r="S103" s="1">
        <v>67</v>
      </c>
      <c r="T103" s="1">
        <v>37</v>
      </c>
      <c r="U103" s="3">
        <f t="shared" si="176"/>
        <v>8.1377151799687013</v>
      </c>
      <c r="V103" s="3">
        <f t="shared" si="170"/>
        <v>10.213414634146341</v>
      </c>
      <c r="W103" s="3">
        <f t="shared" si="170"/>
        <v>5.9485530546623799</v>
      </c>
      <c r="X103" s="2">
        <f>100-X98</f>
        <v>94.444809213712929</v>
      </c>
      <c r="Y103" s="2">
        <f t="shared" ref="Y103:Z103" si="187">100-Y98</f>
        <v>94.304828322951465</v>
      </c>
      <c r="Z103" s="2">
        <f t="shared" si="187"/>
        <v>94.601373544341598</v>
      </c>
      <c r="AB103" s="1">
        <v>1426</v>
      </c>
      <c r="AC103" s="1">
        <v>713</v>
      </c>
      <c r="AD103" s="1">
        <v>713</v>
      </c>
      <c r="AE103" s="1">
        <v>24</v>
      </c>
      <c r="AF103" s="1">
        <v>16</v>
      </c>
      <c r="AG103" s="1">
        <v>8</v>
      </c>
      <c r="AH103" s="3">
        <f t="shared" si="178"/>
        <v>1.6830294530154277</v>
      </c>
      <c r="AI103" s="3">
        <f t="shared" si="172"/>
        <v>2.244039270687237</v>
      </c>
      <c r="AJ103" s="3">
        <f t="shared" si="172"/>
        <v>1.1220196353436185</v>
      </c>
      <c r="AK103" s="2">
        <f>100-AK98</f>
        <v>98.634785722069154</v>
      </c>
      <c r="AL103" s="2">
        <f t="shared" ref="AL103:AM103" si="188">100-AL98</f>
        <v>98.758434496519584</v>
      </c>
      <c r="AM103" s="2">
        <f t="shared" si="188"/>
        <v>98.517662989366357</v>
      </c>
    </row>
    <row r="104" spans="1:39" x14ac:dyDescent="0.2">
      <c r="A104" s="1" t="s">
        <v>29</v>
      </c>
      <c r="B104" s="1">
        <v>2303</v>
      </c>
      <c r="C104" s="1">
        <v>1179</v>
      </c>
      <c r="D104" s="1">
        <v>1124</v>
      </c>
      <c r="E104" s="1">
        <v>85</v>
      </c>
      <c r="F104" s="1">
        <v>47</v>
      </c>
      <c r="G104" s="1">
        <v>38</v>
      </c>
      <c r="H104" s="3">
        <f t="shared" si="174"/>
        <v>3.6908380373425969</v>
      </c>
      <c r="I104" s="3">
        <f t="shared" si="168"/>
        <v>3.9864291772688722</v>
      </c>
      <c r="J104" s="3">
        <f t="shared" si="168"/>
        <v>3.3807829181494666</v>
      </c>
      <c r="K104" s="2"/>
      <c r="L104" s="2"/>
      <c r="M104" s="2"/>
      <c r="O104" s="1">
        <v>1093</v>
      </c>
      <c r="P104" s="1">
        <v>583</v>
      </c>
      <c r="Q104" s="1">
        <v>510</v>
      </c>
      <c r="R104" s="1">
        <v>61</v>
      </c>
      <c r="S104" s="1">
        <v>37</v>
      </c>
      <c r="T104" s="1">
        <v>24</v>
      </c>
      <c r="U104" s="3">
        <f t="shared" si="176"/>
        <v>5.5809698078682519</v>
      </c>
      <c r="V104" s="3">
        <f t="shared" si="170"/>
        <v>6.3464837049742702</v>
      </c>
      <c r="W104" s="3">
        <f t="shared" si="170"/>
        <v>4.7058823529411766</v>
      </c>
      <c r="X104" s="2"/>
      <c r="Y104" s="2"/>
      <c r="Z104" s="2"/>
      <c r="AB104" s="1">
        <v>1176</v>
      </c>
      <c r="AC104" s="1">
        <v>581</v>
      </c>
      <c r="AD104" s="1">
        <v>595</v>
      </c>
      <c r="AE104" s="1">
        <v>20</v>
      </c>
      <c r="AF104" s="1">
        <v>8</v>
      </c>
      <c r="AG104" s="1">
        <v>12</v>
      </c>
      <c r="AH104" s="3">
        <f t="shared" si="178"/>
        <v>1.7006802721088436</v>
      </c>
      <c r="AI104" s="3">
        <f t="shared" si="172"/>
        <v>1.376936316695353</v>
      </c>
      <c r="AJ104" s="3">
        <f t="shared" si="172"/>
        <v>2.0168067226890756</v>
      </c>
      <c r="AK104" s="2"/>
      <c r="AL104" s="2"/>
      <c r="AM104" s="2"/>
    </row>
    <row r="105" spans="1:39" x14ac:dyDescent="0.2">
      <c r="A105" s="1" t="s">
        <v>30</v>
      </c>
      <c r="B105" s="1">
        <v>1755</v>
      </c>
      <c r="C105" s="1">
        <v>926</v>
      </c>
      <c r="D105" s="1">
        <v>829</v>
      </c>
      <c r="E105" s="1">
        <v>59</v>
      </c>
      <c r="F105" s="1">
        <v>30</v>
      </c>
      <c r="G105" s="1">
        <v>29</v>
      </c>
      <c r="H105" s="3">
        <f t="shared" si="174"/>
        <v>3.3618233618233622</v>
      </c>
      <c r="I105" s="3">
        <f t="shared" si="168"/>
        <v>3.2397408207343417</v>
      </c>
      <c r="J105" s="3">
        <f t="shared" si="168"/>
        <v>3.4981905910735827</v>
      </c>
      <c r="K105" s="5">
        <f>K101/K103</f>
        <v>27.528195305537118</v>
      </c>
      <c r="L105" s="5">
        <f>L101/L103</f>
        <v>29.115412158315991</v>
      </c>
      <c r="M105" s="5">
        <f>M101/M103</f>
        <v>25.922017723661856</v>
      </c>
      <c r="O105" s="1">
        <v>850</v>
      </c>
      <c r="P105" s="1">
        <v>456</v>
      </c>
      <c r="Q105" s="1">
        <v>394</v>
      </c>
      <c r="R105" s="1">
        <v>47</v>
      </c>
      <c r="S105" s="1">
        <v>23</v>
      </c>
      <c r="T105" s="1">
        <v>24</v>
      </c>
      <c r="U105" s="3">
        <f t="shared" si="176"/>
        <v>5.5294117647058822</v>
      </c>
      <c r="V105" s="3">
        <f t="shared" si="170"/>
        <v>5.0438596491228065</v>
      </c>
      <c r="W105" s="3">
        <f t="shared" si="170"/>
        <v>6.091370558375635</v>
      </c>
      <c r="X105" s="5">
        <f>X101/X103</f>
        <v>31.031874701278682</v>
      </c>
      <c r="Y105" s="5">
        <f>Y101/Y103</f>
        <v>32.90435191112212</v>
      </c>
      <c r="Z105" s="5">
        <f>Z101/Z103</f>
        <v>29.133654810429267</v>
      </c>
      <c r="AB105" s="1">
        <v>874</v>
      </c>
      <c r="AC105" s="1">
        <v>452</v>
      </c>
      <c r="AD105" s="1">
        <v>422</v>
      </c>
      <c r="AE105" s="1">
        <v>9</v>
      </c>
      <c r="AF105" s="1">
        <v>5</v>
      </c>
      <c r="AG105" s="1">
        <v>4</v>
      </c>
      <c r="AH105" s="3">
        <f t="shared" si="178"/>
        <v>1.0297482837528604</v>
      </c>
      <c r="AI105" s="3">
        <f t="shared" si="172"/>
        <v>1.1061946902654867</v>
      </c>
      <c r="AJ105" s="3">
        <f t="shared" si="172"/>
        <v>0.94786729857819907</v>
      </c>
      <c r="AK105" s="5">
        <f>AK101/AK103</f>
        <v>24.280263649863155</v>
      </c>
      <c r="AL105" s="5">
        <f>AL101/AL103</f>
        <v>25.48835910932987</v>
      </c>
      <c r="AM105" s="5">
        <f>AM101/AM103</f>
        <v>23.02565550974478</v>
      </c>
    </row>
    <row r="106" spans="1:39" x14ac:dyDescent="0.2">
      <c r="A106" s="1" t="s">
        <v>53</v>
      </c>
      <c r="H106" s="3">
        <f>SUM(H98:H104)*5</f>
        <v>979.42947536453119</v>
      </c>
      <c r="I106" s="3">
        <f>SUM(I98:I104)*5</f>
        <v>1125.6905069725585</v>
      </c>
      <c r="J106" s="3">
        <f>SUM(J98:J104)*5</f>
        <v>831.06899802226906</v>
      </c>
      <c r="U106" s="3">
        <f>SUM(U98:U104)*5</f>
        <v>1153.0399463917565</v>
      </c>
      <c r="V106" s="3">
        <f>SUM(V98:V104)*5</f>
        <v>1318.2806742039249</v>
      </c>
      <c r="W106" s="3">
        <f>SUM(W98:W104)*5</f>
        <v>986.15243865040316</v>
      </c>
      <c r="AH106" s="3">
        <f>SUM(AH98:AH104)*5</f>
        <v>826.61788848305434</v>
      </c>
      <c r="AI106" s="3">
        <f>SUM(AI98:AI104)*5</f>
        <v>955.1121683485012</v>
      </c>
      <c r="AJ106" s="3">
        <f>SUM(AJ98:AJ104)*5</f>
        <v>694.31691908660105</v>
      </c>
    </row>
    <row r="107" spans="1:39" x14ac:dyDescent="0.2">
      <c r="A107" s="1" t="s">
        <v>44</v>
      </c>
    </row>
    <row r="108" spans="1:39" x14ac:dyDescent="0.2">
      <c r="A108" s="1" t="s">
        <v>2</v>
      </c>
      <c r="B108" s="1">
        <v>54899</v>
      </c>
      <c r="C108" s="1">
        <v>27358</v>
      </c>
      <c r="D108" s="1">
        <v>27541</v>
      </c>
      <c r="E108" s="1">
        <v>19202</v>
      </c>
      <c r="F108" s="1">
        <v>10983</v>
      </c>
      <c r="G108" s="1">
        <v>8219</v>
      </c>
      <c r="H108" s="3">
        <f>E108/B108*100</f>
        <v>34.976957685932348</v>
      </c>
      <c r="I108" s="3">
        <f t="shared" ref="I108:J116" si="189">F108/C108*100</f>
        <v>40.145478470648435</v>
      </c>
      <c r="J108" s="3">
        <f t="shared" si="189"/>
        <v>29.842779855488182</v>
      </c>
      <c r="K108" s="3">
        <f>H117+1500</f>
        <v>2480.4557006638097</v>
      </c>
      <c r="L108" s="3">
        <f t="shared" ref="L108:M108" si="190">I117+1500</f>
        <v>2625.7279028689327</v>
      </c>
      <c r="M108" s="3">
        <f t="shared" si="190"/>
        <v>2339.9894945515907</v>
      </c>
      <c r="O108" s="1">
        <v>26425</v>
      </c>
      <c r="P108" s="1">
        <v>13012</v>
      </c>
      <c r="Q108" s="1">
        <v>13413</v>
      </c>
      <c r="R108" s="1">
        <v>10272</v>
      </c>
      <c r="S108" s="1">
        <v>5759</v>
      </c>
      <c r="T108" s="1">
        <v>4513</v>
      </c>
      <c r="U108" s="3">
        <f>R108/O108*100</f>
        <v>38.872280037842955</v>
      </c>
      <c r="V108" s="3">
        <f t="shared" ref="V108:W116" si="191">S108/P108*100</f>
        <v>44.25914540424224</v>
      </c>
      <c r="W108" s="3">
        <f t="shared" si="191"/>
        <v>33.646462387236262</v>
      </c>
      <c r="X108" s="3">
        <f>U117+1500</f>
        <v>2567.4973743916426</v>
      </c>
      <c r="Y108" s="3">
        <f t="shared" ref="Y108:Z108" si="192">V117+1500</f>
        <v>2722.9433858320426</v>
      </c>
      <c r="Z108" s="3">
        <f t="shared" si="192"/>
        <v>2420.5495533847884</v>
      </c>
      <c r="AB108" s="1">
        <v>25459</v>
      </c>
      <c r="AC108" s="1">
        <v>12799</v>
      </c>
      <c r="AD108" s="1">
        <v>12660</v>
      </c>
      <c r="AE108" s="1">
        <v>7760</v>
      </c>
      <c r="AF108" s="1">
        <v>4565</v>
      </c>
      <c r="AG108" s="1">
        <v>3195</v>
      </c>
      <c r="AH108" s="3">
        <f>AE108/AB108*100</f>
        <v>30.480380219175927</v>
      </c>
      <c r="AI108" s="3">
        <f t="shared" ref="AI108:AJ116" si="193">AF108/AC108*100</f>
        <v>35.666848972575984</v>
      </c>
      <c r="AJ108" s="3">
        <f t="shared" si="193"/>
        <v>25.236966824644551</v>
      </c>
      <c r="AK108" s="3">
        <f>AH117+1500</f>
        <v>2381.7664174019151</v>
      </c>
      <c r="AL108" s="3">
        <f t="shared" ref="AL108:AM108" si="194">AI117+1500</f>
        <v>2526.8319095768966</v>
      </c>
      <c r="AM108" s="3">
        <f t="shared" si="194"/>
        <v>2239.2106826363988</v>
      </c>
    </row>
    <row r="109" spans="1:39" x14ac:dyDescent="0.2">
      <c r="A109" s="1" t="s">
        <v>23</v>
      </c>
      <c r="B109" s="1">
        <v>10542</v>
      </c>
      <c r="C109" s="1">
        <v>5393</v>
      </c>
      <c r="D109" s="1">
        <v>5149</v>
      </c>
      <c r="E109" s="1">
        <v>9892</v>
      </c>
      <c r="F109" s="1">
        <v>5302</v>
      </c>
      <c r="G109" s="1">
        <v>4590</v>
      </c>
      <c r="H109" s="3">
        <f t="shared" ref="H109:H116" si="195">E109/B109*100</f>
        <v>93.834187061278698</v>
      </c>
      <c r="I109" s="3">
        <f t="shared" si="189"/>
        <v>98.312627480066752</v>
      </c>
      <c r="J109" s="3">
        <f t="shared" si="189"/>
        <v>89.143523014177504</v>
      </c>
      <c r="K109" s="3">
        <f>(H115+H116)/2</f>
        <v>3.3135376505018943</v>
      </c>
      <c r="L109" s="3">
        <f t="shared" ref="L109:M109" si="196">(I115+I116)/2</f>
        <v>3.5485103132161955</v>
      </c>
      <c r="M109" s="3">
        <f t="shared" si="196"/>
        <v>3.0782373041121716</v>
      </c>
      <c r="O109" s="1">
        <v>5484</v>
      </c>
      <c r="P109" s="1">
        <v>2776</v>
      </c>
      <c r="Q109" s="1">
        <v>2708</v>
      </c>
      <c r="R109" s="1">
        <v>5186</v>
      </c>
      <c r="S109" s="1">
        <v>2737</v>
      </c>
      <c r="T109" s="1">
        <v>2449</v>
      </c>
      <c r="U109" s="3">
        <f t="shared" ref="U109:U116" si="197">R109/O109*100</f>
        <v>94.566010211524429</v>
      </c>
      <c r="V109" s="3">
        <f t="shared" si="191"/>
        <v>98.595100864553302</v>
      </c>
      <c r="W109" s="3">
        <f t="shared" si="191"/>
        <v>90.435745937961599</v>
      </c>
      <c r="X109" s="3">
        <f>(U115+U116)/2</f>
        <v>4.4185323745102068</v>
      </c>
      <c r="Y109" s="3">
        <f t="shared" ref="Y109:Z109" si="198">(V115+V116)/2</f>
        <v>4.3919544596134585</v>
      </c>
      <c r="Z109" s="3">
        <f t="shared" si="198"/>
        <v>4.4487360161455882</v>
      </c>
      <c r="AB109" s="1">
        <v>4439</v>
      </c>
      <c r="AC109" s="1">
        <v>2285</v>
      </c>
      <c r="AD109" s="1">
        <v>2154</v>
      </c>
      <c r="AE109" s="1">
        <v>4120</v>
      </c>
      <c r="AF109" s="1">
        <v>2240</v>
      </c>
      <c r="AG109" s="1">
        <v>1880</v>
      </c>
      <c r="AH109" s="3">
        <f t="shared" ref="AH109:AH116" si="199">AE109/AB109*100</f>
        <v>92.813696778553734</v>
      </c>
      <c r="AI109" s="3">
        <f t="shared" si="193"/>
        <v>98.030634573304155</v>
      </c>
      <c r="AJ109" s="3">
        <f t="shared" si="193"/>
        <v>87.279480037140203</v>
      </c>
      <c r="AK109" s="3">
        <f>(AH115+AH116)/2</f>
        <v>1.5788068540362119</v>
      </c>
      <c r="AL109" s="3">
        <f t="shared" ref="AL109:AM109" si="200">(AI115+AI116)/2</f>
        <v>1.966603734187127</v>
      </c>
      <c r="AM109" s="3">
        <f t="shared" si="200"/>
        <v>1.1960278648703597</v>
      </c>
    </row>
    <row r="110" spans="1:39" x14ac:dyDescent="0.2">
      <c r="A110" s="1" t="s">
        <v>24</v>
      </c>
      <c r="B110" s="1">
        <v>10206</v>
      </c>
      <c r="C110" s="1">
        <v>4943</v>
      </c>
      <c r="D110" s="1">
        <v>5263</v>
      </c>
      <c r="E110" s="1">
        <v>5972</v>
      </c>
      <c r="F110" s="1">
        <v>3667</v>
      </c>
      <c r="G110" s="1">
        <v>2305</v>
      </c>
      <c r="H110" s="3">
        <f t="shared" si="195"/>
        <v>58.514599255339995</v>
      </c>
      <c r="I110" s="3">
        <f t="shared" si="189"/>
        <v>74.185717175804172</v>
      </c>
      <c r="J110" s="3">
        <f t="shared" si="189"/>
        <v>43.79631388941668</v>
      </c>
      <c r="K110" s="4">
        <f>K109*50</f>
        <v>165.67688252509473</v>
      </c>
      <c r="L110" s="4">
        <f t="shared" ref="L110:M110" si="201">L109*50</f>
        <v>177.42551566080976</v>
      </c>
      <c r="M110" s="4">
        <f t="shared" si="201"/>
        <v>153.91186520560859</v>
      </c>
      <c r="O110" s="1">
        <v>5032</v>
      </c>
      <c r="P110" s="1">
        <v>2401</v>
      </c>
      <c r="Q110" s="1">
        <v>2631</v>
      </c>
      <c r="R110" s="1">
        <v>3174</v>
      </c>
      <c r="S110" s="1">
        <v>1873</v>
      </c>
      <c r="T110" s="1">
        <v>1301</v>
      </c>
      <c r="U110" s="3">
        <f t="shared" si="197"/>
        <v>63.076311605723369</v>
      </c>
      <c r="V110" s="3">
        <f t="shared" si="191"/>
        <v>78.009162848812991</v>
      </c>
      <c r="W110" s="3">
        <f t="shared" si="191"/>
        <v>49.448878753325729</v>
      </c>
      <c r="X110" s="4">
        <f>X109*50</f>
        <v>220.92661872551034</v>
      </c>
      <c r="Y110" s="4">
        <f t="shared" ref="Y110:Z110" si="202">Y109*50</f>
        <v>219.59772298067293</v>
      </c>
      <c r="Z110" s="4">
        <f t="shared" si="202"/>
        <v>222.43680080727941</v>
      </c>
      <c r="AB110" s="1">
        <v>4632</v>
      </c>
      <c r="AC110" s="1">
        <v>2267</v>
      </c>
      <c r="AD110" s="1">
        <v>2365</v>
      </c>
      <c r="AE110" s="1">
        <v>2463</v>
      </c>
      <c r="AF110" s="1">
        <v>1599</v>
      </c>
      <c r="AG110" s="1">
        <v>864</v>
      </c>
      <c r="AH110" s="3">
        <f t="shared" si="199"/>
        <v>53.173575129533681</v>
      </c>
      <c r="AI110" s="3">
        <f t="shared" si="193"/>
        <v>70.533745037494484</v>
      </c>
      <c r="AJ110" s="3">
        <f t="shared" si="193"/>
        <v>36.532769556025372</v>
      </c>
      <c r="AK110" s="4">
        <f>AK109*50</f>
        <v>78.940342701810593</v>
      </c>
      <c r="AL110" s="4">
        <f t="shared" ref="AL110:AM110" si="203">AL109*50</f>
        <v>98.330186709356354</v>
      </c>
      <c r="AM110" s="4">
        <f t="shared" si="203"/>
        <v>59.801393243517985</v>
      </c>
    </row>
    <row r="111" spans="1:39" x14ac:dyDescent="0.2">
      <c r="A111" s="1" t="s">
        <v>25</v>
      </c>
      <c r="B111" s="1">
        <v>8913</v>
      </c>
      <c r="C111" s="1">
        <v>4381</v>
      </c>
      <c r="D111" s="1">
        <v>4532</v>
      </c>
      <c r="E111" s="1">
        <v>1920</v>
      </c>
      <c r="F111" s="1">
        <v>1223</v>
      </c>
      <c r="G111" s="1">
        <v>697</v>
      </c>
      <c r="H111" s="3">
        <f t="shared" si="195"/>
        <v>21.541568495456076</v>
      </c>
      <c r="I111" s="3">
        <f t="shared" si="189"/>
        <v>27.916000913033557</v>
      </c>
      <c r="J111" s="3">
        <f t="shared" si="189"/>
        <v>15.379523389232128</v>
      </c>
      <c r="K111" s="2"/>
      <c r="L111" s="2"/>
      <c r="M111" s="2"/>
      <c r="O111" s="1">
        <v>3996</v>
      </c>
      <c r="P111" s="1">
        <v>1948</v>
      </c>
      <c r="Q111" s="1">
        <v>2048</v>
      </c>
      <c r="R111" s="1">
        <v>1014</v>
      </c>
      <c r="S111" s="1">
        <v>633</v>
      </c>
      <c r="T111" s="1">
        <v>381</v>
      </c>
      <c r="U111" s="3">
        <f t="shared" si="197"/>
        <v>25.375375375375377</v>
      </c>
      <c r="V111" s="3">
        <f t="shared" si="191"/>
        <v>32.494866529774121</v>
      </c>
      <c r="W111" s="3">
        <f t="shared" si="191"/>
        <v>18.603515625</v>
      </c>
      <c r="X111" s="2"/>
      <c r="Y111" s="2"/>
      <c r="Z111" s="2"/>
      <c r="AB111" s="1">
        <v>4444</v>
      </c>
      <c r="AC111" s="1">
        <v>2208</v>
      </c>
      <c r="AD111" s="1">
        <v>2236</v>
      </c>
      <c r="AE111" s="1">
        <v>768</v>
      </c>
      <c r="AF111" s="1">
        <v>515</v>
      </c>
      <c r="AG111" s="1">
        <v>253</v>
      </c>
      <c r="AH111" s="3">
        <f t="shared" si="199"/>
        <v>17.281728172817282</v>
      </c>
      <c r="AI111" s="3">
        <f t="shared" si="193"/>
        <v>23.32427536231884</v>
      </c>
      <c r="AJ111" s="3">
        <f t="shared" si="193"/>
        <v>11.31484794275492</v>
      </c>
      <c r="AK111" s="2"/>
      <c r="AL111" s="2"/>
      <c r="AM111" s="2"/>
    </row>
    <row r="112" spans="1:39" x14ac:dyDescent="0.2">
      <c r="A112" s="1" t="s">
        <v>26</v>
      </c>
      <c r="B112" s="1">
        <v>7405</v>
      </c>
      <c r="C112" s="1">
        <v>3641</v>
      </c>
      <c r="D112" s="1">
        <v>3764</v>
      </c>
      <c r="E112" s="1">
        <v>644</v>
      </c>
      <c r="F112" s="1">
        <v>366</v>
      </c>
      <c r="G112" s="1">
        <v>278</v>
      </c>
      <c r="H112" s="3">
        <f t="shared" si="195"/>
        <v>8.6968264686022962</v>
      </c>
      <c r="I112" s="3">
        <f t="shared" si="189"/>
        <v>10.052183466080747</v>
      </c>
      <c r="J112" s="3">
        <f t="shared" si="189"/>
        <v>7.3857598299681193</v>
      </c>
      <c r="K112" s="2">
        <f>K110+K108</f>
        <v>2646.1325831889044</v>
      </c>
      <c r="L112" s="2">
        <f t="shared" ref="L112:M112" si="204">L110+L108</f>
        <v>2803.1534185297423</v>
      </c>
      <c r="M112" s="2">
        <f t="shared" si="204"/>
        <v>2493.9013597571993</v>
      </c>
      <c r="O112" s="1">
        <v>3319</v>
      </c>
      <c r="P112" s="1">
        <v>1593</v>
      </c>
      <c r="Q112" s="1">
        <v>1726</v>
      </c>
      <c r="R112" s="1">
        <v>396</v>
      </c>
      <c r="S112" s="1">
        <v>232</v>
      </c>
      <c r="T112" s="1">
        <v>164</v>
      </c>
      <c r="U112" s="3">
        <f t="shared" si="197"/>
        <v>11.931304609822234</v>
      </c>
      <c r="V112" s="3">
        <f t="shared" si="191"/>
        <v>14.563716258631512</v>
      </c>
      <c r="W112" s="3">
        <f t="shared" si="191"/>
        <v>9.5017381228273461</v>
      </c>
      <c r="X112" s="2">
        <f>X110+X108</f>
        <v>2788.4239931171528</v>
      </c>
      <c r="Y112" s="2">
        <f t="shared" ref="Y112:Z112" si="205">Y110+Y108</f>
        <v>2942.5411088127157</v>
      </c>
      <c r="Z112" s="2">
        <f t="shared" si="205"/>
        <v>2642.9863541920677</v>
      </c>
      <c r="AB112" s="1">
        <v>3715</v>
      </c>
      <c r="AC112" s="1">
        <v>1861</v>
      </c>
      <c r="AD112" s="1">
        <v>1854</v>
      </c>
      <c r="AE112" s="1">
        <v>204</v>
      </c>
      <c r="AF112" s="1">
        <v>106</v>
      </c>
      <c r="AG112" s="1">
        <v>98</v>
      </c>
      <c r="AH112" s="3">
        <f t="shared" si="199"/>
        <v>5.4912516823687749</v>
      </c>
      <c r="AI112" s="3">
        <f t="shared" si="193"/>
        <v>5.6958624395486295</v>
      </c>
      <c r="AJ112" s="3">
        <f t="shared" si="193"/>
        <v>5.2858683926645087</v>
      </c>
      <c r="AK112" s="2">
        <f>AK110+AK108</f>
        <v>2460.7067601037256</v>
      </c>
      <c r="AL112" s="2">
        <f t="shared" ref="AL112:AM112" si="206">AL110+AL108</f>
        <v>2625.162096286253</v>
      </c>
      <c r="AM112" s="2">
        <f t="shared" si="206"/>
        <v>2299.0120758799167</v>
      </c>
    </row>
    <row r="113" spans="1:39" x14ac:dyDescent="0.2">
      <c r="A113" s="1" t="s">
        <v>27</v>
      </c>
      <c r="B113" s="1">
        <v>6323</v>
      </c>
      <c r="C113" s="1">
        <v>3209</v>
      </c>
      <c r="D113" s="1">
        <v>3114</v>
      </c>
      <c r="E113" s="1">
        <v>337</v>
      </c>
      <c r="F113" s="1">
        <v>191</v>
      </c>
      <c r="G113" s="1">
        <v>146</v>
      </c>
      <c r="H113" s="3">
        <f t="shared" si="195"/>
        <v>5.3297485370868261</v>
      </c>
      <c r="I113" s="3">
        <f t="shared" si="189"/>
        <v>5.9520099719538795</v>
      </c>
      <c r="J113" s="3">
        <f t="shared" si="189"/>
        <v>4.6885035324341686</v>
      </c>
      <c r="K113" s="2"/>
      <c r="L113" s="2"/>
      <c r="M113" s="2"/>
      <c r="O113" s="1">
        <v>2888</v>
      </c>
      <c r="P113" s="1">
        <v>1474</v>
      </c>
      <c r="Q113" s="1">
        <v>1414</v>
      </c>
      <c r="R113" s="1">
        <v>205</v>
      </c>
      <c r="S113" s="1">
        <v>127</v>
      </c>
      <c r="T113" s="1">
        <v>78</v>
      </c>
      <c r="U113" s="3">
        <f t="shared" si="197"/>
        <v>7.0983379501385047</v>
      </c>
      <c r="V113" s="3">
        <f t="shared" si="191"/>
        <v>8.6160108548168246</v>
      </c>
      <c r="W113" s="3">
        <f t="shared" si="191"/>
        <v>5.5162659123055162</v>
      </c>
      <c r="X113" s="2"/>
      <c r="Y113" s="2"/>
      <c r="Z113" s="2"/>
      <c r="AB113" s="1">
        <v>3082</v>
      </c>
      <c r="AC113" s="1">
        <v>1565</v>
      </c>
      <c r="AD113" s="1">
        <v>1517</v>
      </c>
      <c r="AE113" s="1">
        <v>101</v>
      </c>
      <c r="AF113" s="1">
        <v>47</v>
      </c>
      <c r="AG113" s="1">
        <v>54</v>
      </c>
      <c r="AH113" s="3">
        <f t="shared" si="199"/>
        <v>3.2770927968851393</v>
      </c>
      <c r="AI113" s="3">
        <f t="shared" si="193"/>
        <v>3.0031948881789137</v>
      </c>
      <c r="AJ113" s="3">
        <f t="shared" si="193"/>
        <v>3.5596572181938035</v>
      </c>
      <c r="AK113" s="2"/>
      <c r="AL113" s="2"/>
      <c r="AM113" s="2"/>
    </row>
    <row r="114" spans="1:39" x14ac:dyDescent="0.2">
      <c r="A114" s="1" t="s">
        <v>28</v>
      </c>
      <c r="B114" s="1">
        <v>4829</v>
      </c>
      <c r="C114" s="1">
        <v>2472</v>
      </c>
      <c r="D114" s="1">
        <v>2357</v>
      </c>
      <c r="E114" s="1">
        <v>211</v>
      </c>
      <c r="F114" s="1">
        <v>113</v>
      </c>
      <c r="G114" s="1">
        <v>98</v>
      </c>
      <c r="H114" s="3">
        <f t="shared" si="195"/>
        <v>4.3694346655622285</v>
      </c>
      <c r="I114" s="3">
        <f t="shared" si="189"/>
        <v>4.5711974110032365</v>
      </c>
      <c r="J114" s="3">
        <f t="shared" si="189"/>
        <v>4.1578277471361895</v>
      </c>
      <c r="K114" s="2">
        <f>100-K109</f>
        <v>96.6864623494981</v>
      </c>
      <c r="L114" s="2">
        <f t="shared" ref="L114:M114" si="207">100-L109</f>
        <v>96.451489686783802</v>
      </c>
      <c r="M114" s="2">
        <f t="shared" si="207"/>
        <v>96.921762695887821</v>
      </c>
      <c r="O114" s="1">
        <v>2167</v>
      </c>
      <c r="P114" s="1">
        <v>1080</v>
      </c>
      <c r="Q114" s="1">
        <v>1087</v>
      </c>
      <c r="R114" s="1">
        <v>138</v>
      </c>
      <c r="S114" s="1">
        <v>79</v>
      </c>
      <c r="T114" s="1">
        <v>59</v>
      </c>
      <c r="U114" s="3">
        <f t="shared" si="197"/>
        <v>6.3682510383018007</v>
      </c>
      <c r="V114" s="3">
        <f t="shared" si="191"/>
        <v>7.314814814814814</v>
      </c>
      <c r="W114" s="3">
        <f t="shared" si="191"/>
        <v>5.4277828886844528</v>
      </c>
      <c r="X114" s="2">
        <f>100-X109</f>
        <v>95.581467625489793</v>
      </c>
      <c r="Y114" s="2">
        <f t="shared" ref="Y114:Z114" si="208">100-Y109</f>
        <v>95.608045540386541</v>
      </c>
      <c r="Z114" s="2">
        <f t="shared" si="208"/>
        <v>95.551263983854412</v>
      </c>
      <c r="AB114" s="1">
        <v>2378</v>
      </c>
      <c r="AC114" s="1">
        <v>1236</v>
      </c>
      <c r="AD114" s="1">
        <v>1142</v>
      </c>
      <c r="AE114" s="1">
        <v>59</v>
      </c>
      <c r="AF114" s="1">
        <v>30</v>
      </c>
      <c r="AG114" s="1">
        <v>29</v>
      </c>
      <c r="AH114" s="3">
        <f t="shared" si="199"/>
        <v>2.4810765349032802</v>
      </c>
      <c r="AI114" s="3">
        <f t="shared" si="193"/>
        <v>2.4271844660194173</v>
      </c>
      <c r="AJ114" s="3">
        <f t="shared" si="193"/>
        <v>2.5394045534150611</v>
      </c>
      <c r="AK114" s="2">
        <f>100-AK109</f>
        <v>98.421193145963784</v>
      </c>
      <c r="AL114" s="2">
        <f t="shared" ref="AL114:AM114" si="209">100-AL109</f>
        <v>98.033396265812868</v>
      </c>
      <c r="AM114" s="2">
        <f t="shared" si="209"/>
        <v>98.803972135129641</v>
      </c>
    </row>
    <row r="115" spans="1:39" x14ac:dyDescent="0.2">
      <c r="A115" s="1" t="s">
        <v>29</v>
      </c>
      <c r="B115" s="1">
        <v>3811</v>
      </c>
      <c r="C115" s="1">
        <v>1925</v>
      </c>
      <c r="D115" s="1">
        <v>1886</v>
      </c>
      <c r="E115" s="1">
        <v>145</v>
      </c>
      <c r="F115" s="1">
        <v>80</v>
      </c>
      <c r="G115" s="1">
        <v>65</v>
      </c>
      <c r="H115" s="3">
        <f t="shared" si="195"/>
        <v>3.804775649435844</v>
      </c>
      <c r="I115" s="3">
        <f t="shared" si="189"/>
        <v>4.1558441558441555</v>
      </c>
      <c r="J115" s="3">
        <f t="shared" si="189"/>
        <v>3.4464475079533403</v>
      </c>
      <c r="K115" s="2"/>
      <c r="L115" s="2"/>
      <c r="M115" s="2"/>
      <c r="O115" s="1">
        <v>1967</v>
      </c>
      <c r="P115" s="1">
        <v>1001</v>
      </c>
      <c r="Q115" s="1">
        <v>966</v>
      </c>
      <c r="R115" s="1">
        <v>100</v>
      </c>
      <c r="S115" s="1">
        <v>50</v>
      </c>
      <c r="T115" s="1">
        <v>50</v>
      </c>
      <c r="U115" s="3">
        <f t="shared" si="197"/>
        <v>5.0838840874428062</v>
      </c>
      <c r="V115" s="3">
        <f t="shared" si="191"/>
        <v>4.9950049950049955</v>
      </c>
      <c r="W115" s="3">
        <f t="shared" si="191"/>
        <v>5.1759834368530022</v>
      </c>
      <c r="X115" s="2"/>
      <c r="Y115" s="2"/>
      <c r="Z115" s="2"/>
      <c r="AB115" s="1">
        <v>1635</v>
      </c>
      <c r="AC115" s="1">
        <v>808</v>
      </c>
      <c r="AD115" s="1">
        <v>827</v>
      </c>
      <c r="AE115" s="1">
        <v>30</v>
      </c>
      <c r="AF115" s="1">
        <v>19</v>
      </c>
      <c r="AG115" s="1">
        <v>11</v>
      </c>
      <c r="AH115" s="3">
        <f t="shared" si="199"/>
        <v>1.834862385321101</v>
      </c>
      <c r="AI115" s="3">
        <f t="shared" si="193"/>
        <v>2.3514851485148514</v>
      </c>
      <c r="AJ115" s="3">
        <f t="shared" si="193"/>
        <v>1.3301088270858523</v>
      </c>
      <c r="AK115" s="2"/>
      <c r="AL115" s="2"/>
      <c r="AM115" s="2"/>
    </row>
    <row r="116" spans="1:39" x14ac:dyDescent="0.2">
      <c r="A116" s="1" t="s">
        <v>30</v>
      </c>
      <c r="B116" s="1">
        <v>2870</v>
      </c>
      <c r="C116" s="1">
        <v>1394</v>
      </c>
      <c r="D116" s="1">
        <v>1476</v>
      </c>
      <c r="E116" s="1">
        <v>81</v>
      </c>
      <c r="F116" s="1">
        <v>41</v>
      </c>
      <c r="G116" s="1">
        <v>40</v>
      </c>
      <c r="H116" s="3">
        <f t="shared" si="195"/>
        <v>2.8222996515679446</v>
      </c>
      <c r="I116" s="3">
        <f t="shared" si="189"/>
        <v>2.9411764705882351</v>
      </c>
      <c r="J116" s="3">
        <f t="shared" si="189"/>
        <v>2.7100271002710028</v>
      </c>
      <c r="K116" s="5">
        <f>K112/K114</f>
        <v>27.368180807192811</v>
      </c>
      <c r="L116" s="5">
        <f>L112/L114</f>
        <v>29.062831767893808</v>
      </c>
      <c r="M116" s="5">
        <f>M112/M114</f>
        <v>25.731077215158923</v>
      </c>
      <c r="O116" s="1">
        <v>1572</v>
      </c>
      <c r="P116" s="1">
        <v>739</v>
      </c>
      <c r="Q116" s="1">
        <v>833</v>
      </c>
      <c r="R116" s="1">
        <v>59</v>
      </c>
      <c r="S116" s="1">
        <v>28</v>
      </c>
      <c r="T116" s="1">
        <v>31</v>
      </c>
      <c r="U116" s="3">
        <f t="shared" si="197"/>
        <v>3.7531806615776082</v>
      </c>
      <c r="V116" s="3">
        <f t="shared" si="191"/>
        <v>3.7889039242219216</v>
      </c>
      <c r="W116" s="3">
        <f t="shared" si="191"/>
        <v>3.7214885954381751</v>
      </c>
      <c r="X116" s="5">
        <f>X112/X114</f>
        <v>29.173270325193585</v>
      </c>
      <c r="Y116" s="5">
        <f>Y112/Y114</f>
        <v>30.777128558388256</v>
      </c>
      <c r="Z116" s="5">
        <f>Z112/Z114</f>
        <v>27.660401798961665</v>
      </c>
      <c r="AB116" s="1">
        <v>1134</v>
      </c>
      <c r="AC116" s="1">
        <v>569</v>
      </c>
      <c r="AD116" s="1">
        <v>565</v>
      </c>
      <c r="AE116" s="1">
        <v>15</v>
      </c>
      <c r="AF116" s="1">
        <v>9</v>
      </c>
      <c r="AG116" s="1">
        <v>6</v>
      </c>
      <c r="AH116" s="3">
        <f t="shared" si="199"/>
        <v>1.3227513227513228</v>
      </c>
      <c r="AI116" s="3">
        <f t="shared" si="193"/>
        <v>1.5817223198594026</v>
      </c>
      <c r="AJ116" s="3">
        <f t="shared" si="193"/>
        <v>1.0619469026548671</v>
      </c>
      <c r="AK116" s="5">
        <f>AK112/AK114</f>
        <v>25.001797696705104</v>
      </c>
      <c r="AL116" s="5">
        <f>AL112/AL114</f>
        <v>26.778242887436559</v>
      </c>
      <c r="AM116" s="5">
        <f>AM112/AM114</f>
        <v>23.268417516004963</v>
      </c>
    </row>
    <row r="117" spans="1:39" x14ac:dyDescent="0.2">
      <c r="A117" s="1" t="s">
        <v>54</v>
      </c>
      <c r="H117" s="3">
        <f>SUM(H109:H115)*5</f>
        <v>980.45570066380969</v>
      </c>
      <c r="I117" s="3">
        <f>SUM(I109:I115)*5</f>
        <v>1125.7279028689325</v>
      </c>
      <c r="J117" s="3">
        <f>SUM(J109:J115)*5</f>
        <v>839.98949455159072</v>
      </c>
      <c r="U117" s="3">
        <f>SUM(U109:U115)*5</f>
        <v>1067.4973743916426</v>
      </c>
      <c r="V117" s="3">
        <f>SUM(V109:V115)*5</f>
        <v>1222.9433858320428</v>
      </c>
      <c r="W117" s="3">
        <f>SUM(W109:W115)*5</f>
        <v>920.5495533847884</v>
      </c>
      <c r="AH117" s="3">
        <f>SUM(AH109:AH115)*5</f>
        <v>881.76641740191496</v>
      </c>
      <c r="AI117" s="3">
        <f>SUM(AI109:AI115)*5</f>
        <v>1026.8319095768966</v>
      </c>
      <c r="AJ117" s="3">
        <f>SUM(AJ109:AJ115)*5</f>
        <v>739.21068263639859</v>
      </c>
    </row>
    <row r="118" spans="1:39" x14ac:dyDescent="0.2">
      <c r="A118" s="1" t="s">
        <v>44</v>
      </c>
    </row>
    <row r="119" spans="1:39" x14ac:dyDescent="0.2">
      <c r="A119" s="1" t="s">
        <v>2</v>
      </c>
      <c r="B119" s="1">
        <v>2352</v>
      </c>
      <c r="C119" s="1">
        <v>1193</v>
      </c>
      <c r="D119" s="1">
        <v>1159</v>
      </c>
      <c r="E119" s="1">
        <v>952</v>
      </c>
      <c r="F119" s="1">
        <v>562</v>
      </c>
      <c r="G119" s="1">
        <v>390</v>
      </c>
      <c r="H119" s="3">
        <f>E119/B119*100</f>
        <v>40.476190476190474</v>
      </c>
      <c r="I119" s="3">
        <f t="shared" ref="I119:J127" si="210">F119/C119*100</f>
        <v>47.108130762782899</v>
      </c>
      <c r="J119" s="3">
        <f t="shared" si="210"/>
        <v>33.649698015530632</v>
      </c>
      <c r="K119" s="3">
        <f>H128+1500</f>
        <v>2655.5106000006604</v>
      </c>
      <c r="L119" s="3">
        <f t="shared" ref="L119:M119" si="211">I128+1500</f>
        <v>2887.6971791832411</v>
      </c>
      <c r="M119" s="3">
        <f t="shared" si="211"/>
        <v>2417.0739656654514</v>
      </c>
      <c r="O119" s="1">
        <v>2147</v>
      </c>
      <c r="P119" s="1">
        <v>1080</v>
      </c>
      <c r="Q119" s="1">
        <v>1067</v>
      </c>
      <c r="R119" s="1">
        <v>890</v>
      </c>
      <c r="S119" s="1">
        <v>521</v>
      </c>
      <c r="T119" s="1">
        <v>369</v>
      </c>
      <c r="U119" s="3">
        <f>R119/O119*100</f>
        <v>41.453190498369821</v>
      </c>
      <c r="V119" s="3">
        <f t="shared" ref="V119:W127" si="212">S119/P119*100</f>
        <v>48.24074074074074</v>
      </c>
      <c r="W119" s="3">
        <f t="shared" si="212"/>
        <v>34.582942830365511</v>
      </c>
      <c r="X119" s="3">
        <f>U128+1500</f>
        <v>2672.5628001071559</v>
      </c>
      <c r="Y119" s="3">
        <f t="shared" ref="Y119:Z119" si="213">V128+1500</f>
        <v>2907.0779799447532</v>
      </c>
      <c r="Z119" s="3">
        <f t="shared" si="213"/>
        <v>2434.7557496045511</v>
      </c>
      <c r="AB119" s="1">
        <v>158</v>
      </c>
      <c r="AC119" s="1">
        <v>79</v>
      </c>
      <c r="AD119" s="1">
        <v>79</v>
      </c>
      <c r="AE119" s="1">
        <v>35</v>
      </c>
      <c r="AF119" s="1">
        <v>19</v>
      </c>
      <c r="AG119" s="1">
        <v>16</v>
      </c>
      <c r="AH119" s="3">
        <f>AE119/AB119*100</f>
        <v>22.151898734177212</v>
      </c>
      <c r="AI119" s="3">
        <f t="shared" ref="AI119:AJ127" si="214">AF119/AC119*100</f>
        <v>24.050632911392405</v>
      </c>
      <c r="AJ119" s="3">
        <f t="shared" si="214"/>
        <v>20.253164556962027</v>
      </c>
      <c r="AK119" s="3">
        <f>AH128+1500</f>
        <v>2242.1070352649299</v>
      </c>
      <c r="AL119" s="3">
        <f t="shared" ref="AL119:AM119" si="215">AI128+1500</f>
        <v>2391.2393162393164</v>
      </c>
      <c r="AM119" s="3">
        <f t="shared" si="215"/>
        <v>2125.5411255411254</v>
      </c>
    </row>
    <row r="120" spans="1:39" x14ac:dyDescent="0.2">
      <c r="A120" s="1" t="s">
        <v>23</v>
      </c>
      <c r="B120" s="1">
        <v>458</v>
      </c>
      <c r="C120" s="1">
        <v>228</v>
      </c>
      <c r="D120" s="1">
        <v>230</v>
      </c>
      <c r="E120" s="1">
        <v>440</v>
      </c>
      <c r="F120" s="1">
        <v>227</v>
      </c>
      <c r="G120" s="1">
        <v>213</v>
      </c>
      <c r="H120" s="3">
        <f t="shared" ref="H120:H127" si="216">E120/B120*100</f>
        <v>96.069868995633186</v>
      </c>
      <c r="I120" s="3">
        <f t="shared" si="210"/>
        <v>99.561403508771932</v>
      </c>
      <c r="J120" s="3">
        <f t="shared" si="210"/>
        <v>92.608695652173907</v>
      </c>
      <c r="K120" s="3">
        <f>(H126+H127)/2</f>
        <v>5.2090218109715796</v>
      </c>
      <c r="L120" s="3">
        <f t="shared" ref="L120:M120" si="217">(I126+I127)/2</f>
        <v>5.9009483667017912</v>
      </c>
      <c r="M120" s="3">
        <f t="shared" si="217"/>
        <v>4.4608648056923919</v>
      </c>
      <c r="O120" s="1">
        <v>434</v>
      </c>
      <c r="P120" s="1">
        <v>216</v>
      </c>
      <c r="Q120" s="1">
        <v>218</v>
      </c>
      <c r="R120" s="1">
        <v>420</v>
      </c>
      <c r="S120" s="1">
        <v>216</v>
      </c>
      <c r="T120" s="1">
        <v>204</v>
      </c>
      <c r="U120" s="3">
        <f t="shared" ref="U120:U127" si="218">R120/O120*100</f>
        <v>96.774193548387103</v>
      </c>
      <c r="V120" s="3">
        <f t="shared" si="212"/>
        <v>100</v>
      </c>
      <c r="W120" s="3">
        <f t="shared" si="212"/>
        <v>93.577981651376149</v>
      </c>
      <c r="X120" s="3">
        <f>(U126+U127)/2</f>
        <v>5.0065510985688375</v>
      </c>
      <c r="Y120" s="3">
        <f t="shared" ref="Y120:Z120" si="219">(V126+V127)/2</f>
        <v>5.730550284629981</v>
      </c>
      <c r="Z120" s="3">
        <f t="shared" si="219"/>
        <v>4.2265608238575414</v>
      </c>
      <c r="AB120" s="1">
        <v>20</v>
      </c>
      <c r="AC120" s="1">
        <v>9</v>
      </c>
      <c r="AD120" s="1">
        <v>11</v>
      </c>
      <c r="AE120" s="1">
        <v>16</v>
      </c>
      <c r="AF120" s="1">
        <v>8</v>
      </c>
      <c r="AG120" s="1">
        <v>8</v>
      </c>
      <c r="AH120" s="3">
        <f t="shared" ref="AH120:AH127" si="220">AE120/AB120*100</f>
        <v>80</v>
      </c>
      <c r="AI120" s="3">
        <f t="shared" si="214"/>
        <v>88.888888888888886</v>
      </c>
      <c r="AJ120" s="3">
        <f t="shared" si="214"/>
        <v>72.727272727272734</v>
      </c>
      <c r="AK120" s="3">
        <f>(AH126+AH127)/2</f>
        <v>5</v>
      </c>
      <c r="AL120" s="3">
        <f t="shared" ref="AL120:AM120" si="221">(AI126+AI127)/2</f>
        <v>0</v>
      </c>
      <c r="AM120" s="3">
        <f t="shared" si="221"/>
        <v>8.3333333333333321</v>
      </c>
    </row>
    <row r="121" spans="1:39" x14ac:dyDescent="0.2">
      <c r="A121" s="1" t="s">
        <v>24</v>
      </c>
      <c r="B121" s="1">
        <v>446</v>
      </c>
      <c r="C121" s="1">
        <v>215</v>
      </c>
      <c r="D121" s="1">
        <v>231</v>
      </c>
      <c r="E121" s="1">
        <v>285</v>
      </c>
      <c r="F121" s="1">
        <v>174</v>
      </c>
      <c r="G121" s="1">
        <v>111</v>
      </c>
      <c r="H121" s="3">
        <f t="shared" si="216"/>
        <v>63.901345291479814</v>
      </c>
      <c r="I121" s="3">
        <f t="shared" si="210"/>
        <v>80.930232558139537</v>
      </c>
      <c r="J121" s="3">
        <f t="shared" si="210"/>
        <v>48.051948051948052</v>
      </c>
      <c r="K121" s="4">
        <f>K120*50</f>
        <v>260.45109054857897</v>
      </c>
      <c r="L121" s="4">
        <f t="shared" ref="L121:M121" si="222">L120*50</f>
        <v>295.04741833508956</v>
      </c>
      <c r="M121" s="4">
        <f t="shared" si="222"/>
        <v>223.0432402846196</v>
      </c>
      <c r="O121" s="1">
        <v>400</v>
      </c>
      <c r="P121" s="1">
        <v>195</v>
      </c>
      <c r="Q121" s="1">
        <v>205</v>
      </c>
      <c r="R121" s="1">
        <v>259</v>
      </c>
      <c r="S121" s="1">
        <v>158</v>
      </c>
      <c r="T121" s="1">
        <v>101</v>
      </c>
      <c r="U121" s="3">
        <f t="shared" si="218"/>
        <v>64.75</v>
      </c>
      <c r="V121" s="3">
        <f t="shared" si="212"/>
        <v>81.025641025641022</v>
      </c>
      <c r="W121" s="3">
        <f t="shared" si="212"/>
        <v>49.268292682926827</v>
      </c>
      <c r="X121" s="4">
        <f>X120*50</f>
        <v>250.32755492844188</v>
      </c>
      <c r="Y121" s="4">
        <f t="shared" ref="Y121:Z121" si="223">Y120*50</f>
        <v>286.52751423149903</v>
      </c>
      <c r="Z121" s="4">
        <f t="shared" si="223"/>
        <v>211.32804119287707</v>
      </c>
      <c r="AB121" s="1">
        <v>33</v>
      </c>
      <c r="AC121" s="1">
        <v>12</v>
      </c>
      <c r="AD121" s="1">
        <v>21</v>
      </c>
      <c r="AE121" s="1">
        <v>15</v>
      </c>
      <c r="AF121" s="1">
        <v>9</v>
      </c>
      <c r="AG121" s="1">
        <v>6</v>
      </c>
      <c r="AH121" s="3">
        <f t="shared" si="220"/>
        <v>45.454545454545453</v>
      </c>
      <c r="AI121" s="3">
        <f t="shared" si="214"/>
        <v>75</v>
      </c>
      <c r="AJ121" s="3">
        <f t="shared" si="214"/>
        <v>28.571428571428569</v>
      </c>
      <c r="AK121" s="4">
        <f>AK120*50</f>
        <v>250</v>
      </c>
      <c r="AL121" s="4">
        <f t="shared" ref="AL121:AM121" si="224">AL120*50</f>
        <v>0</v>
      </c>
      <c r="AM121" s="4">
        <f t="shared" si="224"/>
        <v>416.66666666666663</v>
      </c>
    </row>
    <row r="122" spans="1:39" x14ac:dyDescent="0.2">
      <c r="A122" s="1" t="s">
        <v>25</v>
      </c>
      <c r="B122" s="1">
        <v>390</v>
      </c>
      <c r="C122" s="1">
        <v>199</v>
      </c>
      <c r="D122" s="1">
        <v>191</v>
      </c>
      <c r="E122" s="1">
        <v>129</v>
      </c>
      <c r="F122" s="1">
        <v>91</v>
      </c>
      <c r="G122" s="1">
        <v>38</v>
      </c>
      <c r="H122" s="3">
        <f t="shared" si="216"/>
        <v>33.076923076923073</v>
      </c>
      <c r="I122" s="3">
        <f t="shared" si="210"/>
        <v>45.7286432160804</v>
      </c>
      <c r="J122" s="3">
        <f t="shared" si="210"/>
        <v>19.895287958115183</v>
      </c>
      <c r="K122" s="2"/>
      <c r="L122" s="2"/>
      <c r="M122" s="2"/>
      <c r="O122" s="1">
        <v>356</v>
      </c>
      <c r="P122" s="1">
        <v>175</v>
      </c>
      <c r="Q122" s="1">
        <v>181</v>
      </c>
      <c r="R122" s="1">
        <v>120</v>
      </c>
      <c r="S122" s="1">
        <v>82</v>
      </c>
      <c r="T122" s="1">
        <v>38</v>
      </c>
      <c r="U122" s="3">
        <f t="shared" si="218"/>
        <v>33.707865168539328</v>
      </c>
      <c r="V122" s="3">
        <f t="shared" si="212"/>
        <v>46.857142857142861</v>
      </c>
      <c r="W122" s="3">
        <f t="shared" si="212"/>
        <v>20.994475138121548</v>
      </c>
      <c r="X122" s="2"/>
      <c r="Y122" s="2"/>
      <c r="Z122" s="2"/>
      <c r="AB122" s="1">
        <v>25</v>
      </c>
      <c r="AC122" s="1">
        <v>15</v>
      </c>
      <c r="AD122" s="1">
        <v>10</v>
      </c>
      <c r="AE122" s="1">
        <v>1</v>
      </c>
      <c r="AF122" s="1">
        <v>1</v>
      </c>
      <c r="AG122" s="1">
        <v>0</v>
      </c>
      <c r="AH122" s="3">
        <f t="shared" si="220"/>
        <v>4</v>
      </c>
      <c r="AI122" s="3">
        <f t="shared" si="214"/>
        <v>6.666666666666667</v>
      </c>
      <c r="AJ122" s="3">
        <f t="shared" si="214"/>
        <v>0</v>
      </c>
      <c r="AK122" s="2"/>
      <c r="AL122" s="2"/>
      <c r="AM122" s="2"/>
    </row>
    <row r="123" spans="1:39" x14ac:dyDescent="0.2">
      <c r="A123" s="1" t="s">
        <v>26</v>
      </c>
      <c r="B123" s="1">
        <v>279</v>
      </c>
      <c r="C123" s="1">
        <v>148</v>
      </c>
      <c r="D123" s="1">
        <v>131</v>
      </c>
      <c r="E123" s="1">
        <v>44</v>
      </c>
      <c r="F123" s="1">
        <v>32</v>
      </c>
      <c r="G123" s="1">
        <v>12</v>
      </c>
      <c r="H123" s="3">
        <f t="shared" si="216"/>
        <v>15.770609318996415</v>
      </c>
      <c r="I123" s="3">
        <f t="shared" si="210"/>
        <v>21.621621621621621</v>
      </c>
      <c r="J123" s="3">
        <f t="shared" si="210"/>
        <v>9.1603053435114496</v>
      </c>
      <c r="K123" s="2">
        <f>K121+K119</f>
        <v>2915.9616905492394</v>
      </c>
      <c r="L123" s="2">
        <f t="shared" ref="L123:M123" si="225">L121+L119</f>
        <v>3182.7445975183309</v>
      </c>
      <c r="M123" s="2">
        <f t="shared" si="225"/>
        <v>2640.1172059500709</v>
      </c>
      <c r="O123" s="1">
        <v>250</v>
      </c>
      <c r="P123" s="1">
        <v>133</v>
      </c>
      <c r="Q123" s="1">
        <v>117</v>
      </c>
      <c r="R123" s="1">
        <v>42</v>
      </c>
      <c r="S123" s="1">
        <v>31</v>
      </c>
      <c r="T123" s="1">
        <v>11</v>
      </c>
      <c r="U123" s="3">
        <f t="shared" si="218"/>
        <v>16.8</v>
      </c>
      <c r="V123" s="3">
        <f t="shared" si="212"/>
        <v>23.308270676691727</v>
      </c>
      <c r="W123" s="3">
        <f t="shared" si="212"/>
        <v>9.4017094017094021</v>
      </c>
      <c r="X123" s="2">
        <f>X121+X119</f>
        <v>2922.8903550355976</v>
      </c>
      <c r="Y123" s="2">
        <f t="shared" ref="Y123:Z123" si="226">Y121+Y119</f>
        <v>3193.6054941762523</v>
      </c>
      <c r="Z123" s="2">
        <f t="shared" si="226"/>
        <v>2646.0837907974283</v>
      </c>
      <c r="AB123" s="1">
        <v>27</v>
      </c>
      <c r="AC123" s="1">
        <v>13</v>
      </c>
      <c r="AD123" s="1">
        <v>14</v>
      </c>
      <c r="AE123" s="1">
        <v>1</v>
      </c>
      <c r="AF123" s="1">
        <v>0</v>
      </c>
      <c r="AG123" s="1">
        <v>1</v>
      </c>
      <c r="AH123" s="3">
        <f t="shared" si="220"/>
        <v>3.7037037037037033</v>
      </c>
      <c r="AI123" s="3">
        <f t="shared" si="214"/>
        <v>0</v>
      </c>
      <c r="AJ123" s="3">
        <f t="shared" si="214"/>
        <v>7.1428571428571423</v>
      </c>
      <c r="AK123" s="2">
        <f>AK121+AK119</f>
        <v>2492.1070352649299</v>
      </c>
      <c r="AL123" s="2">
        <f t="shared" ref="AL123:AM123" si="227">AL121+AL119</f>
        <v>2391.2393162393164</v>
      </c>
      <c r="AM123" s="2">
        <f t="shared" si="227"/>
        <v>2542.207792207792</v>
      </c>
    </row>
    <row r="124" spans="1:39" x14ac:dyDescent="0.2">
      <c r="A124" s="1" t="s">
        <v>27</v>
      </c>
      <c r="B124" s="1">
        <v>253</v>
      </c>
      <c r="C124" s="1">
        <v>142</v>
      </c>
      <c r="D124" s="1">
        <v>111</v>
      </c>
      <c r="E124" s="1">
        <v>25</v>
      </c>
      <c r="F124" s="1">
        <v>21</v>
      </c>
      <c r="G124" s="1">
        <v>4</v>
      </c>
      <c r="H124" s="3">
        <f t="shared" si="216"/>
        <v>9.8814229249011856</v>
      </c>
      <c r="I124" s="3">
        <f t="shared" si="210"/>
        <v>14.788732394366196</v>
      </c>
      <c r="J124" s="3">
        <f t="shared" si="210"/>
        <v>3.6036036036036037</v>
      </c>
      <c r="K124" s="2"/>
      <c r="L124" s="2"/>
      <c r="M124" s="2"/>
      <c r="O124" s="1">
        <v>227</v>
      </c>
      <c r="P124" s="1">
        <v>124</v>
      </c>
      <c r="Q124" s="1">
        <v>103</v>
      </c>
      <c r="R124" s="1">
        <v>23</v>
      </c>
      <c r="S124" s="1">
        <v>19</v>
      </c>
      <c r="T124" s="1">
        <v>4</v>
      </c>
      <c r="U124" s="3">
        <f t="shared" si="218"/>
        <v>10.13215859030837</v>
      </c>
      <c r="V124" s="3">
        <f t="shared" si="212"/>
        <v>15.32258064516129</v>
      </c>
      <c r="W124" s="3">
        <f t="shared" si="212"/>
        <v>3.8834951456310676</v>
      </c>
      <c r="X124" s="2"/>
      <c r="Y124" s="2"/>
      <c r="Z124" s="2"/>
      <c r="AB124" s="1">
        <v>19</v>
      </c>
      <c r="AC124" s="1">
        <v>13</v>
      </c>
      <c r="AD124" s="1">
        <v>6</v>
      </c>
      <c r="AE124" s="1">
        <v>1</v>
      </c>
      <c r="AF124" s="1">
        <v>1</v>
      </c>
      <c r="AG124" s="1">
        <v>0</v>
      </c>
      <c r="AH124" s="3">
        <f t="shared" si="220"/>
        <v>5.2631578947368416</v>
      </c>
      <c r="AI124" s="3">
        <f t="shared" si="214"/>
        <v>7.6923076923076925</v>
      </c>
      <c r="AJ124" s="3">
        <f t="shared" si="214"/>
        <v>0</v>
      </c>
      <c r="AK124" s="2"/>
      <c r="AL124" s="2"/>
      <c r="AM124" s="2"/>
    </row>
    <row r="125" spans="1:39" x14ac:dyDescent="0.2">
      <c r="A125" s="1" t="s">
        <v>28</v>
      </c>
      <c r="B125" s="1">
        <v>212</v>
      </c>
      <c r="C125" s="1">
        <v>97</v>
      </c>
      <c r="D125" s="1">
        <v>115</v>
      </c>
      <c r="E125" s="1">
        <v>12</v>
      </c>
      <c r="F125" s="1">
        <v>7</v>
      </c>
      <c r="G125" s="1">
        <v>5</v>
      </c>
      <c r="H125" s="3">
        <f t="shared" si="216"/>
        <v>5.6603773584905666</v>
      </c>
      <c r="I125" s="3">
        <f t="shared" si="210"/>
        <v>7.216494845360824</v>
      </c>
      <c r="J125" s="3">
        <f t="shared" si="210"/>
        <v>4.3478260869565215</v>
      </c>
      <c r="K125" s="2">
        <f>100-K120</f>
        <v>94.790978189028422</v>
      </c>
      <c r="L125" s="2">
        <f t="shared" ref="L125:M125" si="228">100-L120</f>
        <v>94.099051633298203</v>
      </c>
      <c r="M125" s="2">
        <f t="shared" si="228"/>
        <v>95.539135194307605</v>
      </c>
      <c r="O125" s="1">
        <v>195</v>
      </c>
      <c r="P125" s="1">
        <v>90</v>
      </c>
      <c r="Q125" s="1">
        <v>105</v>
      </c>
      <c r="R125" s="1">
        <v>11</v>
      </c>
      <c r="S125" s="1">
        <v>6</v>
      </c>
      <c r="T125" s="1">
        <v>5</v>
      </c>
      <c r="U125" s="3">
        <f t="shared" si="218"/>
        <v>5.6410256410256414</v>
      </c>
      <c r="V125" s="3">
        <f t="shared" si="212"/>
        <v>6.666666666666667</v>
      </c>
      <c r="W125" s="3">
        <f t="shared" si="212"/>
        <v>4.7619047619047619</v>
      </c>
      <c r="X125" s="2">
        <f>100-X120</f>
        <v>94.993448901431165</v>
      </c>
      <c r="Y125" s="2">
        <f t="shared" ref="Y125:Z125" si="229">100-Y120</f>
        <v>94.269449715370015</v>
      </c>
      <c r="Z125" s="2">
        <f t="shared" si="229"/>
        <v>95.77343917614246</v>
      </c>
      <c r="AB125" s="1">
        <v>15</v>
      </c>
      <c r="AC125" s="1">
        <v>6</v>
      </c>
      <c r="AD125" s="1">
        <v>9</v>
      </c>
      <c r="AE125" s="1">
        <v>0</v>
      </c>
      <c r="AF125" s="1">
        <v>0</v>
      </c>
      <c r="AG125" s="1">
        <v>0</v>
      </c>
      <c r="AH125" s="3">
        <f t="shared" si="220"/>
        <v>0</v>
      </c>
      <c r="AI125" s="3">
        <f t="shared" si="214"/>
        <v>0</v>
      </c>
      <c r="AJ125" s="3">
        <f t="shared" si="214"/>
        <v>0</v>
      </c>
      <c r="AK125" s="2">
        <f>100-AK120</f>
        <v>95</v>
      </c>
      <c r="AL125" s="2">
        <f t="shared" ref="AL125:AM125" si="230">100-AL120</f>
        <v>100</v>
      </c>
      <c r="AM125" s="2">
        <f t="shared" si="230"/>
        <v>91.666666666666671</v>
      </c>
    </row>
    <row r="126" spans="1:39" x14ac:dyDescent="0.2">
      <c r="A126" s="1" t="s">
        <v>29</v>
      </c>
      <c r="B126" s="1">
        <v>178</v>
      </c>
      <c r="C126" s="1">
        <v>91</v>
      </c>
      <c r="D126" s="1">
        <v>87</v>
      </c>
      <c r="E126" s="1">
        <v>12</v>
      </c>
      <c r="F126" s="1">
        <v>7</v>
      </c>
      <c r="G126" s="1">
        <v>5</v>
      </c>
      <c r="H126" s="3">
        <f t="shared" si="216"/>
        <v>6.7415730337078648</v>
      </c>
      <c r="I126" s="3">
        <f t="shared" si="210"/>
        <v>7.6923076923076925</v>
      </c>
      <c r="J126" s="3">
        <f t="shared" si="210"/>
        <v>5.7471264367816088</v>
      </c>
      <c r="K126" s="2"/>
      <c r="L126" s="2"/>
      <c r="M126" s="2"/>
      <c r="O126" s="1">
        <v>164</v>
      </c>
      <c r="P126" s="1">
        <v>85</v>
      </c>
      <c r="Q126" s="1">
        <v>79</v>
      </c>
      <c r="R126" s="1">
        <v>11</v>
      </c>
      <c r="S126" s="1">
        <v>7</v>
      </c>
      <c r="T126" s="1">
        <v>4</v>
      </c>
      <c r="U126" s="3">
        <f t="shared" si="218"/>
        <v>6.7073170731707323</v>
      </c>
      <c r="V126" s="3">
        <f t="shared" si="212"/>
        <v>8.235294117647058</v>
      </c>
      <c r="W126" s="3">
        <f t="shared" si="212"/>
        <v>5.0632911392405067</v>
      </c>
      <c r="X126" s="2"/>
      <c r="Y126" s="2"/>
      <c r="Z126" s="2"/>
      <c r="AB126" s="1">
        <v>10</v>
      </c>
      <c r="AC126" s="1">
        <v>4</v>
      </c>
      <c r="AD126" s="1">
        <v>6</v>
      </c>
      <c r="AE126" s="1">
        <v>1</v>
      </c>
      <c r="AF126" s="1">
        <v>0</v>
      </c>
      <c r="AG126" s="1">
        <v>1</v>
      </c>
      <c r="AH126" s="3">
        <f t="shared" si="220"/>
        <v>10</v>
      </c>
      <c r="AI126" s="3">
        <f t="shared" si="214"/>
        <v>0</v>
      </c>
      <c r="AJ126" s="3">
        <f t="shared" si="214"/>
        <v>16.666666666666664</v>
      </c>
      <c r="AK126" s="2"/>
      <c r="AL126" s="2"/>
      <c r="AM126" s="2"/>
    </row>
    <row r="127" spans="1:39" x14ac:dyDescent="0.2">
      <c r="A127" s="1" t="s">
        <v>30</v>
      </c>
      <c r="B127" s="1">
        <v>136</v>
      </c>
      <c r="C127" s="1">
        <v>73</v>
      </c>
      <c r="D127" s="1">
        <v>63</v>
      </c>
      <c r="E127" s="1">
        <v>5</v>
      </c>
      <c r="F127" s="1">
        <v>3</v>
      </c>
      <c r="G127" s="1">
        <v>2</v>
      </c>
      <c r="H127" s="3">
        <f t="shared" si="216"/>
        <v>3.6764705882352944</v>
      </c>
      <c r="I127" s="3">
        <f t="shared" si="210"/>
        <v>4.10958904109589</v>
      </c>
      <c r="J127" s="3">
        <f t="shared" si="210"/>
        <v>3.1746031746031744</v>
      </c>
      <c r="K127" s="5">
        <f>K123/K125</f>
        <v>30.762017084941817</v>
      </c>
      <c r="L127" s="5">
        <f>L123/L125</f>
        <v>33.823344043055947</v>
      </c>
      <c r="M127" s="5">
        <f>M123/M125</f>
        <v>27.633882184306959</v>
      </c>
      <c r="O127" s="1">
        <v>121</v>
      </c>
      <c r="P127" s="1">
        <v>62</v>
      </c>
      <c r="Q127" s="1">
        <v>59</v>
      </c>
      <c r="R127" s="1">
        <v>4</v>
      </c>
      <c r="S127" s="1">
        <v>2</v>
      </c>
      <c r="T127" s="1">
        <v>2</v>
      </c>
      <c r="U127" s="3">
        <f t="shared" si="218"/>
        <v>3.3057851239669422</v>
      </c>
      <c r="V127" s="3">
        <f t="shared" si="212"/>
        <v>3.225806451612903</v>
      </c>
      <c r="W127" s="3">
        <f t="shared" si="212"/>
        <v>3.3898305084745761</v>
      </c>
      <c r="X127" s="5">
        <f>X123/X125</f>
        <v>30.769388719305269</v>
      </c>
      <c r="Y127" s="5">
        <f>Y123/Y125</f>
        <v>33.87741737984873</v>
      </c>
      <c r="Z127" s="5">
        <f>Z123/Z125</f>
        <v>27.62857649844716</v>
      </c>
      <c r="AB127" s="1">
        <v>9</v>
      </c>
      <c r="AC127" s="1">
        <v>7</v>
      </c>
      <c r="AD127" s="1">
        <v>2</v>
      </c>
      <c r="AE127" s="1">
        <v>0</v>
      </c>
      <c r="AF127" s="1">
        <v>0</v>
      </c>
      <c r="AG127" s="1">
        <v>0</v>
      </c>
      <c r="AH127" s="3">
        <f t="shared" si="220"/>
        <v>0</v>
      </c>
      <c r="AI127" s="3">
        <f t="shared" si="214"/>
        <v>0</v>
      </c>
      <c r="AJ127" s="3">
        <f t="shared" si="214"/>
        <v>0</v>
      </c>
      <c r="AK127" s="5">
        <f>AK123/AK125</f>
        <v>26.232705634367683</v>
      </c>
      <c r="AL127" s="5">
        <f>AL123/AL125</f>
        <v>23.912393162393165</v>
      </c>
      <c r="AM127" s="5">
        <f>AM123/AM125</f>
        <v>27.733175914994092</v>
      </c>
    </row>
    <row r="128" spans="1:39" x14ac:dyDescent="0.2">
      <c r="A128" s="1" t="s">
        <v>55</v>
      </c>
      <c r="H128" s="3">
        <f>SUM(H120:H126)*5</f>
        <v>1155.5106000006604</v>
      </c>
      <c r="I128" s="3">
        <f>SUM(I120:I126)*5</f>
        <v>1387.6971791832409</v>
      </c>
      <c r="J128" s="3">
        <f>SUM(J120:J126)*5</f>
        <v>917.07396566545162</v>
      </c>
      <c r="U128" s="3">
        <f>SUM(U120:U126)*5</f>
        <v>1172.5628001071559</v>
      </c>
      <c r="V128" s="3">
        <f>SUM(V120:V126)*5</f>
        <v>1407.0779799447532</v>
      </c>
      <c r="W128" s="3">
        <f>SUM(W120:W126)*5</f>
        <v>934.75574960455117</v>
      </c>
      <c r="AH128" s="3">
        <f>SUM(AH120:AH126)*5</f>
        <v>742.10703526492989</v>
      </c>
      <c r="AI128" s="3">
        <f>SUM(AI120:AI126)*5</f>
        <v>891.23931623931617</v>
      </c>
      <c r="AJ128" s="3">
        <f>SUM(AJ120:AJ126)*5</f>
        <v>625.54112554112544</v>
      </c>
    </row>
    <row r="129" spans="1:39" x14ac:dyDescent="0.2">
      <c r="A129" s="1" t="s">
        <v>44</v>
      </c>
    </row>
    <row r="130" spans="1:39" x14ac:dyDescent="0.2">
      <c r="A130" s="1" t="s">
        <v>2</v>
      </c>
      <c r="B130" s="1">
        <v>16202</v>
      </c>
      <c r="C130" s="1">
        <v>8193</v>
      </c>
      <c r="D130" s="1">
        <v>8009</v>
      </c>
      <c r="E130" s="1">
        <v>5633</v>
      </c>
      <c r="F130" s="1">
        <v>3268</v>
      </c>
      <c r="G130" s="1">
        <v>2365</v>
      </c>
      <c r="H130" s="3">
        <f>E130/B130*100</f>
        <v>34.767312677447229</v>
      </c>
      <c r="I130" s="3">
        <f t="shared" ref="I130:J138" si="231">F130/C130*100</f>
        <v>39.887709019895034</v>
      </c>
      <c r="J130" s="3">
        <f t="shared" si="231"/>
        <v>29.529279560494441</v>
      </c>
      <c r="K130" s="3">
        <f>H139+1500</f>
        <v>2454.1276153222598</v>
      </c>
      <c r="L130" s="3">
        <f t="shared" ref="L130:M130" si="232">I139+1500</f>
        <v>2596.0758010972045</v>
      </c>
      <c r="M130" s="3">
        <f t="shared" si="232"/>
        <v>2309.0284254541743</v>
      </c>
      <c r="O130" s="1">
        <v>8121</v>
      </c>
      <c r="P130" s="1">
        <v>4127</v>
      </c>
      <c r="Q130" s="1">
        <v>3994</v>
      </c>
      <c r="R130" s="1">
        <v>3049</v>
      </c>
      <c r="S130" s="1">
        <v>1789</v>
      </c>
      <c r="T130" s="1">
        <v>1260</v>
      </c>
      <c r="U130" s="3">
        <f>R130/O130*100</f>
        <v>37.544637359931045</v>
      </c>
      <c r="V130" s="3">
        <f t="shared" ref="V130:W138" si="233">S130/P130*100</f>
        <v>43.348679428156046</v>
      </c>
      <c r="W130" s="3">
        <f t="shared" si="233"/>
        <v>31.547320981472211</v>
      </c>
      <c r="X130" s="3">
        <f>U139+1500</f>
        <v>2555.8872051807339</v>
      </c>
      <c r="Y130" s="3">
        <f t="shared" ref="Y130:Z130" si="234">V139+1500</f>
        <v>2737.9500224286003</v>
      </c>
      <c r="Z130" s="3">
        <f t="shared" si="234"/>
        <v>2367.8597489426425</v>
      </c>
      <c r="AB130" s="1">
        <v>7916</v>
      </c>
      <c r="AC130" s="1">
        <v>3968</v>
      </c>
      <c r="AD130" s="1">
        <v>3948</v>
      </c>
      <c r="AE130" s="1">
        <v>2490</v>
      </c>
      <c r="AF130" s="1">
        <v>1420</v>
      </c>
      <c r="AG130" s="1">
        <v>1070</v>
      </c>
      <c r="AH130" s="3">
        <f>AE130/AB130*100</f>
        <v>31.455280444669025</v>
      </c>
      <c r="AI130" s="3">
        <f t="shared" ref="AI130:AJ138" si="235">AF130/AC130*100</f>
        <v>35.786290322580641</v>
      </c>
      <c r="AJ130" s="3">
        <f t="shared" si="235"/>
        <v>27.102330293819655</v>
      </c>
      <c r="AK130" s="3">
        <f>AH139+1500</f>
        <v>2346.1912180314393</v>
      </c>
      <c r="AL130" s="3">
        <f t="shared" ref="AL130:AM130" si="236">AI139+1500</f>
        <v>2447.9023855485011</v>
      </c>
      <c r="AM130" s="3">
        <f t="shared" si="236"/>
        <v>2242.2738813080205</v>
      </c>
    </row>
    <row r="131" spans="1:39" x14ac:dyDescent="0.2">
      <c r="A131" s="1" t="s">
        <v>23</v>
      </c>
      <c r="B131" s="1">
        <v>3400</v>
      </c>
      <c r="C131" s="1">
        <v>1726</v>
      </c>
      <c r="D131" s="1">
        <v>1674</v>
      </c>
      <c r="E131" s="1">
        <v>3143</v>
      </c>
      <c r="F131" s="1">
        <v>1688</v>
      </c>
      <c r="G131" s="1">
        <v>1455</v>
      </c>
      <c r="H131" s="3">
        <f t="shared" ref="H131:H138" si="237">E131/B131*100</f>
        <v>92.441176470588232</v>
      </c>
      <c r="I131" s="3">
        <f t="shared" si="231"/>
        <v>97.798377752027804</v>
      </c>
      <c r="J131" s="3">
        <f t="shared" si="231"/>
        <v>86.917562724014346</v>
      </c>
      <c r="K131" s="3">
        <f>(H137+H138)/2</f>
        <v>3.1028278033722678</v>
      </c>
      <c r="L131" s="3">
        <f t="shared" ref="L131:M131" si="238">(I137+I138)/2</f>
        <v>3.2782542113323121</v>
      </c>
      <c r="M131" s="3">
        <f t="shared" si="238"/>
        <v>2.9159961782158303</v>
      </c>
      <c r="O131" s="1">
        <v>1708</v>
      </c>
      <c r="P131" s="1">
        <v>854</v>
      </c>
      <c r="Q131" s="1">
        <v>854</v>
      </c>
      <c r="R131" s="1">
        <v>1585</v>
      </c>
      <c r="S131" s="1">
        <v>836</v>
      </c>
      <c r="T131" s="1">
        <v>749</v>
      </c>
      <c r="U131" s="3">
        <f t="shared" ref="U131:U138" si="239">R131/O131*100</f>
        <v>92.798594847775178</v>
      </c>
      <c r="V131" s="3">
        <f t="shared" si="233"/>
        <v>97.892271662763463</v>
      </c>
      <c r="W131" s="3">
        <f t="shared" si="233"/>
        <v>87.704918032786878</v>
      </c>
      <c r="X131" s="3">
        <f>(U137+U138)/2</f>
        <v>3.6544999836542549</v>
      </c>
      <c r="Y131" s="3">
        <f t="shared" ref="Y131:Z131" si="240">(V137+V138)/2</f>
        <v>4.1504609235661949</v>
      </c>
      <c r="Z131" s="3">
        <f t="shared" si="240"/>
        <v>3.1851360318513606</v>
      </c>
      <c r="AB131" s="1">
        <v>1632</v>
      </c>
      <c r="AC131" s="1">
        <v>830</v>
      </c>
      <c r="AD131" s="1">
        <v>802</v>
      </c>
      <c r="AE131" s="1">
        <v>1499</v>
      </c>
      <c r="AF131" s="1">
        <v>810</v>
      </c>
      <c r="AG131" s="1">
        <v>689</v>
      </c>
      <c r="AH131" s="3">
        <f t="shared" ref="AH131:AH138" si="241">AE131/AB131*100</f>
        <v>91.850490196078425</v>
      </c>
      <c r="AI131" s="3">
        <f t="shared" si="235"/>
        <v>97.590361445783131</v>
      </c>
      <c r="AJ131" s="3">
        <f t="shared" si="235"/>
        <v>85.910224438902745</v>
      </c>
      <c r="AK131" s="3">
        <f>(AH137+AH138)/2</f>
        <v>2.3015291160452449</v>
      </c>
      <c r="AL131" s="3">
        <f t="shared" ref="AL131:AM131" si="242">(AI137+AI138)/2</f>
        <v>2.1194159101767798</v>
      </c>
      <c r="AM131" s="3">
        <f t="shared" si="242"/>
        <v>2.4493014871563767</v>
      </c>
    </row>
    <row r="132" spans="1:39" x14ac:dyDescent="0.2">
      <c r="A132" s="1" t="s">
        <v>24</v>
      </c>
      <c r="B132" s="1">
        <v>2878</v>
      </c>
      <c r="C132" s="1">
        <v>1445</v>
      </c>
      <c r="D132" s="1">
        <v>1433</v>
      </c>
      <c r="E132" s="1">
        <v>1519</v>
      </c>
      <c r="F132" s="1">
        <v>996</v>
      </c>
      <c r="G132" s="1">
        <v>523</v>
      </c>
      <c r="H132" s="3">
        <f t="shared" si="237"/>
        <v>52.779708130646284</v>
      </c>
      <c r="I132" s="3">
        <f t="shared" si="231"/>
        <v>68.927335640138409</v>
      </c>
      <c r="J132" s="3">
        <f t="shared" si="231"/>
        <v>36.496859734822053</v>
      </c>
      <c r="K132" s="4">
        <f>K131*50</f>
        <v>155.14139016861338</v>
      </c>
      <c r="L132" s="4">
        <f t="shared" ref="L132:M132" si="243">L131*50</f>
        <v>163.9127105666156</v>
      </c>
      <c r="M132" s="4">
        <f t="shared" si="243"/>
        <v>145.79980891079151</v>
      </c>
      <c r="O132" s="1">
        <v>1452</v>
      </c>
      <c r="P132" s="1">
        <v>729</v>
      </c>
      <c r="Q132" s="1">
        <v>723</v>
      </c>
      <c r="R132" s="1">
        <v>815</v>
      </c>
      <c r="S132" s="1">
        <v>537</v>
      </c>
      <c r="T132" s="1">
        <v>278</v>
      </c>
      <c r="U132" s="3">
        <f t="shared" si="239"/>
        <v>56.129476584022044</v>
      </c>
      <c r="V132" s="3">
        <f t="shared" si="233"/>
        <v>73.66255144032921</v>
      </c>
      <c r="W132" s="3">
        <f t="shared" si="233"/>
        <v>38.4508990318119</v>
      </c>
      <c r="X132" s="4">
        <f>X131*50</f>
        <v>182.72499918271274</v>
      </c>
      <c r="Y132" s="4">
        <f t="shared" ref="Y132:Z132" si="244">Y131*50</f>
        <v>207.52304617830976</v>
      </c>
      <c r="Z132" s="4">
        <f t="shared" si="244"/>
        <v>159.25680159256802</v>
      </c>
      <c r="AB132" s="1">
        <v>1400</v>
      </c>
      <c r="AC132" s="1">
        <v>703</v>
      </c>
      <c r="AD132" s="1">
        <v>697</v>
      </c>
      <c r="AE132" s="1">
        <v>686</v>
      </c>
      <c r="AF132" s="1">
        <v>450</v>
      </c>
      <c r="AG132" s="1">
        <v>236</v>
      </c>
      <c r="AH132" s="3">
        <f t="shared" si="241"/>
        <v>49</v>
      </c>
      <c r="AI132" s="3">
        <f t="shared" si="235"/>
        <v>64.01137980085349</v>
      </c>
      <c r="AJ132" s="3">
        <f t="shared" si="235"/>
        <v>33.859397417503587</v>
      </c>
      <c r="AK132" s="4">
        <f>AK131*50</f>
        <v>115.07645580226225</v>
      </c>
      <c r="AL132" s="4">
        <f t="shared" ref="AL132:AM132" si="245">AL131*50</f>
        <v>105.97079550883899</v>
      </c>
      <c r="AM132" s="4">
        <f t="shared" si="245"/>
        <v>122.46507435781884</v>
      </c>
    </row>
    <row r="133" spans="1:39" x14ac:dyDescent="0.2">
      <c r="A133" s="1" t="s">
        <v>25</v>
      </c>
      <c r="B133" s="1">
        <v>2458</v>
      </c>
      <c r="C133" s="1">
        <v>1268</v>
      </c>
      <c r="D133" s="1">
        <v>1190</v>
      </c>
      <c r="E133" s="1">
        <v>528</v>
      </c>
      <c r="F133" s="1">
        <v>341</v>
      </c>
      <c r="G133" s="1">
        <v>187</v>
      </c>
      <c r="H133" s="3">
        <f t="shared" si="237"/>
        <v>21.480878763222133</v>
      </c>
      <c r="I133" s="3">
        <f t="shared" si="231"/>
        <v>26.892744479495267</v>
      </c>
      <c r="J133" s="3">
        <f t="shared" si="231"/>
        <v>15.714285714285714</v>
      </c>
      <c r="K133" s="2"/>
      <c r="L133" s="2"/>
      <c r="M133" s="2"/>
      <c r="O133" s="1">
        <v>1233</v>
      </c>
      <c r="P133" s="1">
        <v>647</v>
      </c>
      <c r="Q133" s="1">
        <v>586</v>
      </c>
      <c r="R133" s="1">
        <v>335</v>
      </c>
      <c r="S133" s="1">
        <v>218</v>
      </c>
      <c r="T133" s="1">
        <v>117</v>
      </c>
      <c r="U133" s="3">
        <f t="shared" si="239"/>
        <v>27.169505271695055</v>
      </c>
      <c r="V133" s="3">
        <f t="shared" si="233"/>
        <v>33.693972179289027</v>
      </c>
      <c r="W133" s="3">
        <f t="shared" si="233"/>
        <v>19.965870307167236</v>
      </c>
      <c r="X133" s="2"/>
      <c r="Y133" s="2"/>
      <c r="Z133" s="2"/>
      <c r="AB133" s="1">
        <v>1210</v>
      </c>
      <c r="AC133" s="1">
        <v>612</v>
      </c>
      <c r="AD133" s="1">
        <v>598</v>
      </c>
      <c r="AE133" s="1">
        <v>187</v>
      </c>
      <c r="AF133" s="1">
        <v>119</v>
      </c>
      <c r="AG133" s="1">
        <v>68</v>
      </c>
      <c r="AH133" s="3">
        <f t="shared" si="241"/>
        <v>15.454545454545453</v>
      </c>
      <c r="AI133" s="3">
        <f t="shared" si="235"/>
        <v>19.444444444444446</v>
      </c>
      <c r="AJ133" s="3">
        <f t="shared" si="235"/>
        <v>11.371237458193979</v>
      </c>
      <c r="AK133" s="2"/>
      <c r="AL133" s="2"/>
      <c r="AM133" s="2"/>
    </row>
    <row r="134" spans="1:39" x14ac:dyDescent="0.2">
      <c r="A134" s="1" t="s">
        <v>26</v>
      </c>
      <c r="B134" s="1">
        <v>1981</v>
      </c>
      <c r="C134" s="1">
        <v>988</v>
      </c>
      <c r="D134" s="1">
        <v>993</v>
      </c>
      <c r="E134" s="1">
        <v>201</v>
      </c>
      <c r="F134" s="1">
        <v>118</v>
      </c>
      <c r="G134" s="1">
        <v>83</v>
      </c>
      <c r="H134" s="3">
        <f t="shared" si="237"/>
        <v>10.146390711761736</v>
      </c>
      <c r="I134" s="3">
        <f t="shared" si="231"/>
        <v>11.943319838056681</v>
      </c>
      <c r="J134" s="3">
        <f t="shared" si="231"/>
        <v>8.358509566968781</v>
      </c>
      <c r="K134" s="2">
        <f>K132+K130</f>
        <v>2609.269005490873</v>
      </c>
      <c r="L134" s="2">
        <f t="shared" ref="L134:M134" si="246">L132+L130</f>
        <v>2759.9885116638202</v>
      </c>
      <c r="M134" s="2">
        <f t="shared" si="246"/>
        <v>2454.8282343649657</v>
      </c>
      <c r="O134" s="1">
        <v>960</v>
      </c>
      <c r="P134" s="1">
        <v>495</v>
      </c>
      <c r="Q134" s="1">
        <v>465</v>
      </c>
      <c r="R134" s="1">
        <v>144</v>
      </c>
      <c r="S134" s="1">
        <v>98</v>
      </c>
      <c r="T134" s="1">
        <v>46</v>
      </c>
      <c r="U134" s="3">
        <f t="shared" si="239"/>
        <v>15</v>
      </c>
      <c r="V134" s="3">
        <f t="shared" si="233"/>
        <v>19.797979797979799</v>
      </c>
      <c r="W134" s="3">
        <f t="shared" si="233"/>
        <v>9.89247311827957</v>
      </c>
      <c r="X134" s="2">
        <f>X132+X130</f>
        <v>2738.6122043634468</v>
      </c>
      <c r="Y134" s="2">
        <f t="shared" ref="Y134:Z134" si="247">Y132+Y130</f>
        <v>2945.4730686069101</v>
      </c>
      <c r="Z134" s="2">
        <f t="shared" si="247"/>
        <v>2527.1165505352105</v>
      </c>
      <c r="AB134" s="1">
        <v>1004</v>
      </c>
      <c r="AC134" s="1">
        <v>486</v>
      </c>
      <c r="AD134" s="1">
        <v>518</v>
      </c>
      <c r="AE134" s="1">
        <v>54</v>
      </c>
      <c r="AF134" s="1">
        <v>20</v>
      </c>
      <c r="AG134" s="1">
        <v>34</v>
      </c>
      <c r="AH134" s="3">
        <f t="shared" si="241"/>
        <v>5.3784860557768921</v>
      </c>
      <c r="AI134" s="3">
        <f t="shared" si="235"/>
        <v>4.1152263374485596</v>
      </c>
      <c r="AJ134" s="3">
        <f t="shared" si="235"/>
        <v>6.563706563706563</v>
      </c>
      <c r="AK134" s="2">
        <f>AK132+AK130</f>
        <v>2461.2676738337018</v>
      </c>
      <c r="AL134" s="2">
        <f t="shared" ref="AL134:AM134" si="248">AL132+AL130</f>
        <v>2553.8731810573399</v>
      </c>
      <c r="AM134" s="2">
        <f t="shared" si="248"/>
        <v>2364.7389556658395</v>
      </c>
    </row>
    <row r="135" spans="1:39" x14ac:dyDescent="0.2">
      <c r="A135" s="1" t="s">
        <v>27</v>
      </c>
      <c r="B135" s="1">
        <v>1667</v>
      </c>
      <c r="C135" s="1">
        <v>815</v>
      </c>
      <c r="D135" s="1">
        <v>852</v>
      </c>
      <c r="E135" s="1">
        <v>97</v>
      </c>
      <c r="F135" s="1">
        <v>50</v>
      </c>
      <c r="G135" s="1">
        <v>47</v>
      </c>
      <c r="H135" s="3">
        <f t="shared" si="237"/>
        <v>5.8188362327534495</v>
      </c>
      <c r="I135" s="3">
        <f t="shared" si="231"/>
        <v>6.1349693251533743</v>
      </c>
      <c r="J135" s="3">
        <f t="shared" si="231"/>
        <v>5.516431924882629</v>
      </c>
      <c r="K135" s="2"/>
      <c r="L135" s="2"/>
      <c r="M135" s="2"/>
      <c r="O135" s="1">
        <v>795</v>
      </c>
      <c r="P135" s="1">
        <v>391</v>
      </c>
      <c r="Q135" s="1">
        <v>404</v>
      </c>
      <c r="R135" s="1">
        <v>72</v>
      </c>
      <c r="S135" s="1">
        <v>42</v>
      </c>
      <c r="T135" s="1">
        <v>30</v>
      </c>
      <c r="U135" s="3">
        <f t="shared" si="239"/>
        <v>9.0566037735849054</v>
      </c>
      <c r="V135" s="3">
        <f t="shared" si="233"/>
        <v>10.741687979539643</v>
      </c>
      <c r="W135" s="3">
        <f t="shared" si="233"/>
        <v>7.4257425742574252</v>
      </c>
      <c r="X135" s="2"/>
      <c r="Y135" s="2"/>
      <c r="Z135" s="2"/>
      <c r="AB135" s="1">
        <v>860</v>
      </c>
      <c r="AC135" s="1">
        <v>420</v>
      </c>
      <c r="AD135" s="1">
        <v>440</v>
      </c>
      <c r="AE135" s="1">
        <v>22</v>
      </c>
      <c r="AF135" s="1">
        <v>8</v>
      </c>
      <c r="AG135" s="1">
        <v>14</v>
      </c>
      <c r="AH135" s="3">
        <f t="shared" si="241"/>
        <v>2.558139534883721</v>
      </c>
      <c r="AI135" s="3">
        <f t="shared" si="235"/>
        <v>1.9047619047619049</v>
      </c>
      <c r="AJ135" s="3">
        <f t="shared" si="235"/>
        <v>3.1818181818181817</v>
      </c>
      <c r="AK135" s="2"/>
      <c r="AL135" s="2"/>
      <c r="AM135" s="2"/>
    </row>
    <row r="136" spans="1:39" x14ac:dyDescent="0.2">
      <c r="A136" s="1" t="s">
        <v>28</v>
      </c>
      <c r="B136" s="1">
        <v>1525</v>
      </c>
      <c r="C136" s="1">
        <v>798</v>
      </c>
      <c r="D136" s="1">
        <v>727</v>
      </c>
      <c r="E136" s="1">
        <v>73</v>
      </c>
      <c r="F136" s="1">
        <v>38</v>
      </c>
      <c r="G136" s="1">
        <v>35</v>
      </c>
      <c r="H136" s="3">
        <f t="shared" si="237"/>
        <v>4.7868852459016393</v>
      </c>
      <c r="I136" s="3">
        <f t="shared" si="231"/>
        <v>4.7619047619047619</v>
      </c>
      <c r="J136" s="3">
        <f t="shared" si="231"/>
        <v>4.814305364511692</v>
      </c>
      <c r="K136" s="2">
        <f>100-K131</f>
        <v>96.897172196627736</v>
      </c>
      <c r="L136" s="2">
        <f t="shared" ref="L136:M136" si="249">100-L131</f>
        <v>96.72174578866769</v>
      </c>
      <c r="M136" s="2">
        <f t="shared" si="249"/>
        <v>97.084003821784165</v>
      </c>
      <c r="O136" s="1">
        <v>754</v>
      </c>
      <c r="P136" s="1">
        <v>396</v>
      </c>
      <c r="Q136" s="1">
        <v>358</v>
      </c>
      <c r="R136" s="1">
        <v>53</v>
      </c>
      <c r="S136" s="1">
        <v>33</v>
      </c>
      <c r="T136" s="1">
        <v>20</v>
      </c>
      <c r="U136" s="3">
        <f t="shared" si="239"/>
        <v>7.0291777188328908</v>
      </c>
      <c r="V136" s="3">
        <f t="shared" si="233"/>
        <v>8.3333333333333321</v>
      </c>
      <c r="W136" s="3">
        <f t="shared" si="233"/>
        <v>5.5865921787709496</v>
      </c>
      <c r="X136" s="2">
        <f>100-X131</f>
        <v>96.345500016345738</v>
      </c>
      <c r="Y136" s="2">
        <f t="shared" ref="Y136:Z136" si="250">100-Y131</f>
        <v>95.8495390764338</v>
      </c>
      <c r="Z136" s="2">
        <f t="shared" si="250"/>
        <v>96.814863968148643</v>
      </c>
      <c r="AB136" s="1">
        <v>760</v>
      </c>
      <c r="AC136" s="1">
        <v>394</v>
      </c>
      <c r="AD136" s="1">
        <v>366</v>
      </c>
      <c r="AE136" s="1">
        <v>17</v>
      </c>
      <c r="AF136" s="1">
        <v>2</v>
      </c>
      <c r="AG136" s="1">
        <v>15</v>
      </c>
      <c r="AH136" s="3">
        <f t="shared" si="241"/>
        <v>2.236842105263158</v>
      </c>
      <c r="AI136" s="3">
        <f t="shared" si="235"/>
        <v>0.50761421319796951</v>
      </c>
      <c r="AJ136" s="3">
        <f t="shared" si="235"/>
        <v>4.0983606557377046</v>
      </c>
      <c r="AK136" s="2">
        <f>100-AK131</f>
        <v>97.698470883954755</v>
      </c>
      <c r="AL136" s="2">
        <f t="shared" ref="AL136:AM136" si="251">100-AL131</f>
        <v>97.880584089823216</v>
      </c>
      <c r="AM136" s="2">
        <f t="shared" si="251"/>
        <v>97.550698512843624</v>
      </c>
    </row>
    <row r="137" spans="1:39" x14ac:dyDescent="0.2">
      <c r="A137" s="1" t="s">
        <v>29</v>
      </c>
      <c r="B137" s="1">
        <v>1305</v>
      </c>
      <c r="C137" s="1">
        <v>653</v>
      </c>
      <c r="D137" s="1">
        <v>652</v>
      </c>
      <c r="E137" s="1">
        <v>44</v>
      </c>
      <c r="F137" s="1">
        <v>18</v>
      </c>
      <c r="G137" s="1">
        <v>26</v>
      </c>
      <c r="H137" s="3">
        <f t="shared" si="237"/>
        <v>3.3716475095785436</v>
      </c>
      <c r="I137" s="3">
        <f t="shared" si="231"/>
        <v>2.7565084226646248</v>
      </c>
      <c r="J137" s="3">
        <f t="shared" si="231"/>
        <v>3.9877300613496933</v>
      </c>
      <c r="K137" s="2"/>
      <c r="L137" s="2"/>
      <c r="M137" s="2"/>
      <c r="O137" s="1">
        <v>676</v>
      </c>
      <c r="P137" s="1">
        <v>346</v>
      </c>
      <c r="Q137" s="1">
        <v>330</v>
      </c>
      <c r="R137" s="1">
        <v>27</v>
      </c>
      <c r="S137" s="1">
        <v>12</v>
      </c>
      <c r="T137" s="1">
        <v>15</v>
      </c>
      <c r="U137" s="3">
        <f t="shared" si="239"/>
        <v>3.9940828402366866</v>
      </c>
      <c r="V137" s="3">
        <f t="shared" si="233"/>
        <v>3.4682080924855487</v>
      </c>
      <c r="W137" s="3">
        <f t="shared" si="233"/>
        <v>4.5454545454545459</v>
      </c>
      <c r="X137" s="2"/>
      <c r="Y137" s="2"/>
      <c r="Z137" s="2"/>
      <c r="AB137" s="1">
        <v>616</v>
      </c>
      <c r="AC137" s="1">
        <v>299</v>
      </c>
      <c r="AD137" s="1">
        <v>317</v>
      </c>
      <c r="AE137" s="1">
        <v>17</v>
      </c>
      <c r="AF137" s="1">
        <v>6</v>
      </c>
      <c r="AG137" s="1">
        <v>11</v>
      </c>
      <c r="AH137" s="3">
        <f t="shared" si="241"/>
        <v>2.7597402597402598</v>
      </c>
      <c r="AI137" s="3">
        <f t="shared" si="235"/>
        <v>2.0066889632107023</v>
      </c>
      <c r="AJ137" s="3">
        <f t="shared" si="235"/>
        <v>3.4700315457413247</v>
      </c>
      <c r="AK137" s="2"/>
      <c r="AL137" s="2"/>
      <c r="AM137" s="2"/>
    </row>
    <row r="138" spans="1:39" x14ac:dyDescent="0.2">
      <c r="A138" s="1" t="s">
        <v>30</v>
      </c>
      <c r="B138" s="1">
        <v>988</v>
      </c>
      <c r="C138" s="1">
        <v>500</v>
      </c>
      <c r="D138" s="1">
        <v>488</v>
      </c>
      <c r="E138" s="1">
        <v>28</v>
      </c>
      <c r="F138" s="1">
        <v>19</v>
      </c>
      <c r="G138" s="1">
        <v>9</v>
      </c>
      <c r="H138" s="3">
        <f t="shared" si="237"/>
        <v>2.834008097165992</v>
      </c>
      <c r="I138" s="3">
        <f t="shared" si="231"/>
        <v>3.8</v>
      </c>
      <c r="J138" s="3">
        <f t="shared" si="231"/>
        <v>1.8442622950819672</v>
      </c>
      <c r="K138" s="5">
        <f>K134/K136</f>
        <v>26.928226555425546</v>
      </c>
      <c r="L138" s="5">
        <f>L134/L136</f>
        <v>28.535346308722144</v>
      </c>
      <c r="M138" s="5">
        <f>M134/M136</f>
        <v>25.285609757826446</v>
      </c>
      <c r="O138" s="1">
        <v>543</v>
      </c>
      <c r="P138" s="1">
        <v>269</v>
      </c>
      <c r="Q138" s="1">
        <v>274</v>
      </c>
      <c r="R138" s="1">
        <v>18</v>
      </c>
      <c r="S138" s="1">
        <v>13</v>
      </c>
      <c r="T138" s="1">
        <v>5</v>
      </c>
      <c r="U138" s="3">
        <f t="shared" si="239"/>
        <v>3.3149171270718232</v>
      </c>
      <c r="V138" s="3">
        <f t="shared" si="233"/>
        <v>4.8327137546468402</v>
      </c>
      <c r="W138" s="3">
        <f t="shared" si="233"/>
        <v>1.824817518248175</v>
      </c>
      <c r="X138" s="5">
        <f>X134/X136</f>
        <v>28.424910389160061</v>
      </c>
      <c r="Y138" s="5">
        <f>Y134/Y136</f>
        <v>30.730174573485286</v>
      </c>
      <c r="Z138" s="5">
        <f>Z134/Z136</f>
        <v>26.102567797508993</v>
      </c>
      <c r="AB138" s="1">
        <v>434</v>
      </c>
      <c r="AC138" s="1">
        <v>224</v>
      </c>
      <c r="AD138" s="1">
        <v>210</v>
      </c>
      <c r="AE138" s="1">
        <v>8</v>
      </c>
      <c r="AF138" s="1">
        <v>5</v>
      </c>
      <c r="AG138" s="1">
        <v>3</v>
      </c>
      <c r="AH138" s="3">
        <f t="shared" si="241"/>
        <v>1.8433179723502304</v>
      </c>
      <c r="AI138" s="3">
        <f t="shared" si="235"/>
        <v>2.2321428571428572</v>
      </c>
      <c r="AJ138" s="3">
        <f t="shared" si="235"/>
        <v>1.4285714285714286</v>
      </c>
      <c r="AK138" s="5">
        <f>AK134/AK136</f>
        <v>25.192489212622071</v>
      </c>
      <c r="AL138" s="5">
        <f>AL134/AL136</f>
        <v>26.091723959408512</v>
      </c>
      <c r="AM138" s="5">
        <f>AM134/AM136</f>
        <v>24.241127861882973</v>
      </c>
    </row>
    <row r="139" spans="1:39" x14ac:dyDescent="0.2">
      <c r="A139" s="1" t="s">
        <v>56</v>
      </c>
      <c r="H139" s="3">
        <f>SUM(H131:H137)*5</f>
        <v>954.12761532226</v>
      </c>
      <c r="I139" s="3">
        <f>SUM(I131:I137)*5</f>
        <v>1096.0758010972045</v>
      </c>
      <c r="J139" s="3">
        <f>SUM(J131:J137)*5</f>
        <v>809.02842545417445</v>
      </c>
      <c r="U139" s="3">
        <f>SUM(U131:U137)*5</f>
        <v>1055.8872051807336</v>
      </c>
      <c r="V139" s="3">
        <f>SUM(V131:V137)*5</f>
        <v>1237.9500224286003</v>
      </c>
      <c r="W139" s="3">
        <f>SUM(W131:W137)*5</f>
        <v>867.85974894264257</v>
      </c>
      <c r="AH139" s="3">
        <f>SUM(AH131:AH137)*5</f>
        <v>846.19121803143958</v>
      </c>
      <c r="AI139" s="3">
        <f>SUM(AI131:AI137)*5</f>
        <v>947.90238554850089</v>
      </c>
      <c r="AJ139" s="3">
        <f>SUM(AJ131:AJ137)*5</f>
        <v>742.27388130802058</v>
      </c>
    </row>
    <row r="140" spans="1:39" x14ac:dyDescent="0.2">
      <c r="A140" s="1" t="s">
        <v>44</v>
      </c>
    </row>
    <row r="141" spans="1:39" x14ac:dyDescent="0.2">
      <c r="A141" s="1" t="s">
        <v>2</v>
      </c>
      <c r="B141" s="1">
        <v>56444</v>
      </c>
      <c r="C141" s="1">
        <v>28153</v>
      </c>
      <c r="D141" s="1">
        <v>28291</v>
      </c>
      <c r="E141" s="1">
        <v>22159</v>
      </c>
      <c r="F141" s="1">
        <v>12443</v>
      </c>
      <c r="G141" s="1">
        <v>9716</v>
      </c>
      <c r="H141" s="3">
        <f>E141/B141*100</f>
        <v>39.258379987243998</v>
      </c>
      <c r="I141" s="3">
        <f t="shared" ref="I141:J149" si="252">F141/C141*100</f>
        <v>44.197776435903812</v>
      </c>
      <c r="J141" s="3">
        <f t="shared" si="252"/>
        <v>34.343077303736166</v>
      </c>
      <c r="K141" s="3">
        <f>H150+1500</f>
        <v>2633.7129761421602</v>
      </c>
      <c r="L141" s="3">
        <f t="shared" ref="L141:M141" si="253">I150+1500</f>
        <v>2767.1237372599644</v>
      </c>
      <c r="M141" s="3">
        <f t="shared" si="253"/>
        <v>2500.8446791382448</v>
      </c>
      <c r="O141" s="1">
        <v>27142</v>
      </c>
      <c r="P141" s="1">
        <v>13326</v>
      </c>
      <c r="Q141" s="1">
        <v>13816</v>
      </c>
      <c r="R141" s="1">
        <v>11875</v>
      </c>
      <c r="S141" s="1">
        <v>6535</v>
      </c>
      <c r="T141" s="1">
        <v>5340</v>
      </c>
      <c r="U141" s="3">
        <f>R141/O141*100</f>
        <v>43.751381622577554</v>
      </c>
      <c r="V141" s="3">
        <f t="shared" ref="V141:W149" si="254">S141/P141*100</f>
        <v>49.039471709440193</v>
      </c>
      <c r="W141" s="3">
        <f t="shared" si="254"/>
        <v>38.650839606253619</v>
      </c>
      <c r="X141" s="3">
        <f>U150+1500</f>
        <v>2706.1314855492974</v>
      </c>
      <c r="Y141" s="3">
        <f t="shared" ref="Y141:Z141" si="255">V150+1500</f>
        <v>2832.2230760374455</v>
      </c>
      <c r="Z141" s="3">
        <f t="shared" si="255"/>
        <v>2583.0586474996617</v>
      </c>
      <c r="AB141" s="1">
        <v>21616</v>
      </c>
      <c r="AC141" s="1">
        <v>10869</v>
      </c>
      <c r="AD141" s="1">
        <v>10747</v>
      </c>
      <c r="AE141" s="1">
        <v>6982</v>
      </c>
      <c r="AF141" s="1">
        <v>4011</v>
      </c>
      <c r="AG141" s="1">
        <v>2971</v>
      </c>
      <c r="AH141" s="3">
        <f>AE141/AB141*100</f>
        <v>32.300148038490008</v>
      </c>
      <c r="AI141" s="3">
        <f t="shared" ref="AI141:AJ149" si="256">AF141/AC141*100</f>
        <v>36.903118962186035</v>
      </c>
      <c r="AJ141" s="3">
        <f t="shared" si="256"/>
        <v>27.644924164883221</v>
      </c>
      <c r="AK141" s="3">
        <f>AH150+1500</f>
        <v>2497.21903760447</v>
      </c>
      <c r="AL141" s="3">
        <f t="shared" ref="AL141:AM141" si="257">AI150+1500</f>
        <v>2635.8486027160798</v>
      </c>
      <c r="AM141" s="3">
        <f t="shared" si="257"/>
        <v>2360.7102166990521</v>
      </c>
    </row>
    <row r="142" spans="1:39" x14ac:dyDescent="0.2">
      <c r="A142" s="1" t="s">
        <v>23</v>
      </c>
      <c r="B142" s="1">
        <v>10070</v>
      </c>
      <c r="C142" s="1">
        <v>5039</v>
      </c>
      <c r="D142" s="1">
        <v>5031</v>
      </c>
      <c r="E142" s="1">
        <v>9478</v>
      </c>
      <c r="F142" s="1">
        <v>4949</v>
      </c>
      <c r="G142" s="1">
        <v>4529</v>
      </c>
      <c r="H142" s="3">
        <f t="shared" ref="H142:H149" si="258">E142/B142*100</f>
        <v>94.121151936444889</v>
      </c>
      <c r="I142" s="3">
        <f t="shared" si="252"/>
        <v>98.213931335582458</v>
      </c>
      <c r="J142" s="3">
        <f t="shared" si="252"/>
        <v>90.021864440469088</v>
      </c>
      <c r="K142" s="3">
        <f>(H148+H149)/2</f>
        <v>5.6210385485327468</v>
      </c>
      <c r="L142" s="3">
        <f t="shared" ref="L142:M142" si="259">(I148+I149)/2</f>
        <v>6.0529562119432736</v>
      </c>
      <c r="M142" s="3">
        <f t="shared" si="259"/>
        <v>5.2026580209041313</v>
      </c>
      <c r="O142" s="1">
        <v>5491</v>
      </c>
      <c r="P142" s="1">
        <v>2753</v>
      </c>
      <c r="Q142" s="1">
        <v>2738</v>
      </c>
      <c r="R142" s="1">
        <v>5172</v>
      </c>
      <c r="S142" s="1">
        <v>2703</v>
      </c>
      <c r="T142" s="1">
        <v>2469</v>
      </c>
      <c r="U142" s="3">
        <f t="shared" ref="U142:U149" si="260">R142/O142*100</f>
        <v>94.190493534875259</v>
      </c>
      <c r="V142" s="3">
        <f t="shared" si="254"/>
        <v>98.183799491463859</v>
      </c>
      <c r="W142" s="3">
        <f t="shared" si="254"/>
        <v>90.17531044558072</v>
      </c>
      <c r="X142" s="3">
        <f>(U148+U149)/2</f>
        <v>5.8769988971601883</v>
      </c>
      <c r="Y142" s="3">
        <f t="shared" ref="Y142:Z142" si="261">(V148+V149)/2</f>
        <v>6.3253034201046443</v>
      </c>
      <c r="Z142" s="3">
        <f t="shared" si="261"/>
        <v>5.4472072296116689</v>
      </c>
      <c r="AB142" s="1">
        <v>3236</v>
      </c>
      <c r="AC142" s="1">
        <v>1602</v>
      </c>
      <c r="AD142" s="1">
        <v>1634</v>
      </c>
      <c r="AE142" s="1">
        <v>3015</v>
      </c>
      <c r="AF142" s="1">
        <v>1574</v>
      </c>
      <c r="AG142" s="1">
        <v>1441</v>
      </c>
      <c r="AH142" s="3">
        <f t="shared" ref="AH142:AH149" si="262">AE142/AB142*100</f>
        <v>93.170580964153274</v>
      </c>
      <c r="AI142" s="3">
        <f t="shared" si="256"/>
        <v>98.252184769038692</v>
      </c>
      <c r="AJ142" s="3">
        <f t="shared" si="256"/>
        <v>88.188494492044072</v>
      </c>
      <c r="AK142" s="3">
        <f>(AH148+AH149)/2</f>
        <v>3.0977835226214445</v>
      </c>
      <c r="AL142" s="3">
        <f t="shared" ref="AL142:AM142" si="263">(AI148+AI149)/2</f>
        <v>2.9446905267447594</v>
      </c>
      <c r="AM142" s="3">
        <f t="shared" si="263"/>
        <v>3.2489733383532933</v>
      </c>
    </row>
    <row r="143" spans="1:39" x14ac:dyDescent="0.2">
      <c r="A143" s="1" t="s">
        <v>24</v>
      </c>
      <c r="B143" s="1">
        <v>11159</v>
      </c>
      <c r="C143" s="1">
        <v>5600</v>
      </c>
      <c r="D143" s="1">
        <v>5559</v>
      </c>
      <c r="E143" s="1">
        <v>7314</v>
      </c>
      <c r="F143" s="1">
        <v>4414</v>
      </c>
      <c r="G143" s="1">
        <v>2900</v>
      </c>
      <c r="H143" s="3">
        <f t="shared" si="258"/>
        <v>65.543507482749348</v>
      </c>
      <c r="I143" s="3">
        <f t="shared" si="252"/>
        <v>78.821428571428569</v>
      </c>
      <c r="J143" s="3">
        <f t="shared" si="252"/>
        <v>52.167656053246994</v>
      </c>
      <c r="K143" s="4">
        <f>K142*50</f>
        <v>281.05192742663735</v>
      </c>
      <c r="L143" s="4">
        <f t="shared" ref="L143:M143" si="264">L142*50</f>
        <v>302.6478105971637</v>
      </c>
      <c r="M143" s="4">
        <f t="shared" si="264"/>
        <v>260.13290104520655</v>
      </c>
      <c r="O143" s="1">
        <v>5699</v>
      </c>
      <c r="P143" s="1">
        <v>2855</v>
      </c>
      <c r="Q143" s="1">
        <v>2844</v>
      </c>
      <c r="R143" s="1">
        <v>3892</v>
      </c>
      <c r="S143" s="1">
        <v>2279</v>
      </c>
      <c r="T143" s="1">
        <v>1613</v>
      </c>
      <c r="U143" s="3">
        <f t="shared" si="260"/>
        <v>68.292682926829272</v>
      </c>
      <c r="V143" s="3">
        <f t="shared" si="254"/>
        <v>79.824868651488615</v>
      </c>
      <c r="W143" s="3">
        <f t="shared" si="254"/>
        <v>56.715893108298175</v>
      </c>
      <c r="X143" s="4">
        <f>X142*50</f>
        <v>293.84994485800939</v>
      </c>
      <c r="Y143" s="4">
        <f t="shared" ref="Y143:Z143" si="265">Y142*50</f>
        <v>316.26517100523222</v>
      </c>
      <c r="Z143" s="4">
        <f t="shared" si="265"/>
        <v>272.36036148058344</v>
      </c>
      <c r="AB143" s="1">
        <v>3980</v>
      </c>
      <c r="AC143" s="1">
        <v>1973</v>
      </c>
      <c r="AD143" s="1">
        <v>2007</v>
      </c>
      <c r="AE143" s="1">
        <v>2375</v>
      </c>
      <c r="AF143" s="1">
        <v>1503</v>
      </c>
      <c r="AG143" s="1">
        <v>872</v>
      </c>
      <c r="AH143" s="3">
        <f t="shared" si="262"/>
        <v>59.673366834170849</v>
      </c>
      <c r="AI143" s="3">
        <f t="shared" si="256"/>
        <v>76.17840851495184</v>
      </c>
      <c r="AJ143" s="3">
        <f t="shared" si="256"/>
        <v>43.447932237169908</v>
      </c>
      <c r="AK143" s="4">
        <f>AK142*50</f>
        <v>154.88917613107222</v>
      </c>
      <c r="AL143" s="4">
        <f t="shared" ref="AL143:AM143" si="266">AL142*50</f>
        <v>147.23452633723798</v>
      </c>
      <c r="AM143" s="4">
        <f t="shared" si="266"/>
        <v>162.44866691766467</v>
      </c>
    </row>
    <row r="144" spans="1:39" x14ac:dyDescent="0.2">
      <c r="A144" s="1" t="s">
        <v>25</v>
      </c>
      <c r="B144" s="1">
        <v>9675</v>
      </c>
      <c r="C144" s="1">
        <v>4774</v>
      </c>
      <c r="D144" s="1">
        <v>4901</v>
      </c>
      <c r="E144" s="1">
        <v>3003</v>
      </c>
      <c r="F144" s="1">
        <v>1819</v>
      </c>
      <c r="G144" s="1">
        <v>1184</v>
      </c>
      <c r="H144" s="3">
        <f t="shared" si="258"/>
        <v>31.038759689922479</v>
      </c>
      <c r="I144" s="3">
        <f t="shared" si="252"/>
        <v>38.102220360284875</v>
      </c>
      <c r="J144" s="3">
        <f t="shared" si="252"/>
        <v>24.158335033666596</v>
      </c>
      <c r="K144" s="2"/>
      <c r="L144" s="2"/>
      <c r="M144" s="2"/>
      <c r="O144" s="1">
        <v>4330</v>
      </c>
      <c r="P144" s="1">
        <v>2094</v>
      </c>
      <c r="Q144" s="1">
        <v>2236</v>
      </c>
      <c r="R144" s="1">
        <v>1562</v>
      </c>
      <c r="S144" s="1">
        <v>909</v>
      </c>
      <c r="T144" s="1">
        <v>653</v>
      </c>
      <c r="U144" s="3">
        <f t="shared" si="260"/>
        <v>36.073903002309471</v>
      </c>
      <c r="V144" s="3">
        <f t="shared" si="254"/>
        <v>43.409742120343843</v>
      </c>
      <c r="W144" s="3">
        <f t="shared" si="254"/>
        <v>29.203935599284435</v>
      </c>
      <c r="X144" s="2"/>
      <c r="Y144" s="2"/>
      <c r="Z144" s="2"/>
      <c r="AB144" s="1">
        <v>4126</v>
      </c>
      <c r="AC144" s="1">
        <v>2061</v>
      </c>
      <c r="AD144" s="1">
        <v>2065</v>
      </c>
      <c r="AE144" s="1">
        <v>981</v>
      </c>
      <c r="AF144" s="1">
        <v>626</v>
      </c>
      <c r="AG144" s="1">
        <v>355</v>
      </c>
      <c r="AH144" s="3">
        <f t="shared" si="262"/>
        <v>23.776054289869123</v>
      </c>
      <c r="AI144" s="3">
        <f t="shared" si="256"/>
        <v>30.373605046094127</v>
      </c>
      <c r="AJ144" s="3">
        <f t="shared" si="256"/>
        <v>17.191283292978206</v>
      </c>
      <c r="AK144" s="2"/>
      <c r="AL144" s="2"/>
      <c r="AM144" s="2"/>
    </row>
    <row r="145" spans="1:39" x14ac:dyDescent="0.2">
      <c r="A145" s="1" t="s">
        <v>26</v>
      </c>
      <c r="B145" s="1">
        <v>7634</v>
      </c>
      <c r="C145" s="1">
        <v>3790</v>
      </c>
      <c r="D145" s="1">
        <v>3844</v>
      </c>
      <c r="E145" s="1">
        <v>1079</v>
      </c>
      <c r="F145" s="1">
        <v>588</v>
      </c>
      <c r="G145" s="1">
        <v>491</v>
      </c>
      <c r="H145" s="3">
        <f t="shared" si="258"/>
        <v>14.134136756615142</v>
      </c>
      <c r="I145" s="3">
        <f t="shared" si="252"/>
        <v>15.514511873350923</v>
      </c>
      <c r="J145" s="3">
        <f t="shared" si="252"/>
        <v>12.773152965660769</v>
      </c>
      <c r="K145" s="2">
        <f>K143+K141</f>
        <v>2914.7649035687973</v>
      </c>
      <c r="L145" s="2">
        <f t="shared" ref="L145:M145" si="267">L143+L141</f>
        <v>3069.7715478571281</v>
      </c>
      <c r="M145" s="2">
        <f t="shared" si="267"/>
        <v>2760.9775801834512</v>
      </c>
      <c r="O145" s="1">
        <v>3328</v>
      </c>
      <c r="P145" s="1">
        <v>1587</v>
      </c>
      <c r="Q145" s="1">
        <v>1741</v>
      </c>
      <c r="R145" s="1">
        <v>569</v>
      </c>
      <c r="S145" s="1">
        <v>303</v>
      </c>
      <c r="T145" s="1">
        <v>266</v>
      </c>
      <c r="U145" s="3">
        <f t="shared" si="260"/>
        <v>17.097355769230766</v>
      </c>
      <c r="V145" s="3">
        <f t="shared" si="254"/>
        <v>19.092627599243855</v>
      </c>
      <c r="W145" s="3">
        <f t="shared" si="254"/>
        <v>15.278575531303847</v>
      </c>
      <c r="X145" s="2">
        <f>X143+X141</f>
        <v>2999.981430407307</v>
      </c>
      <c r="Y145" s="2">
        <f t="shared" ref="Y145:Z145" si="268">Y143+Y141</f>
        <v>3148.4882470426778</v>
      </c>
      <c r="Z145" s="2">
        <f t="shared" si="268"/>
        <v>2855.4190089802451</v>
      </c>
      <c r="AB145" s="1">
        <v>3288</v>
      </c>
      <c r="AC145" s="1">
        <v>1685</v>
      </c>
      <c r="AD145" s="1">
        <v>1603</v>
      </c>
      <c r="AE145" s="1">
        <v>293</v>
      </c>
      <c r="AF145" s="1">
        <v>156</v>
      </c>
      <c r="AG145" s="1">
        <v>137</v>
      </c>
      <c r="AH145" s="3">
        <f t="shared" si="262"/>
        <v>8.9111922141119226</v>
      </c>
      <c r="AI145" s="3">
        <f t="shared" si="256"/>
        <v>9.258160237388724</v>
      </c>
      <c r="AJ145" s="3">
        <f t="shared" si="256"/>
        <v>8.5464753587024322</v>
      </c>
      <c r="AK145" s="2">
        <f>AK143+AK141</f>
        <v>2652.1082137355424</v>
      </c>
      <c r="AL145" s="2">
        <f t="shared" ref="AL145:AM145" si="269">AL143+AL141</f>
        <v>2783.0831290533179</v>
      </c>
      <c r="AM145" s="2">
        <f t="shared" si="269"/>
        <v>2523.1588836167166</v>
      </c>
    </row>
    <row r="146" spans="1:39" x14ac:dyDescent="0.2">
      <c r="A146" s="1" t="s">
        <v>27</v>
      </c>
      <c r="B146" s="1">
        <v>5999</v>
      </c>
      <c r="C146" s="1">
        <v>3049</v>
      </c>
      <c r="D146" s="1">
        <v>2950</v>
      </c>
      <c r="E146" s="1">
        <v>548</v>
      </c>
      <c r="F146" s="1">
        <v>288</v>
      </c>
      <c r="G146" s="1">
        <v>260</v>
      </c>
      <c r="H146" s="3">
        <f t="shared" si="258"/>
        <v>9.1348558093015502</v>
      </c>
      <c r="I146" s="3">
        <f t="shared" si="252"/>
        <v>9.4457199081666126</v>
      </c>
      <c r="J146" s="3">
        <f t="shared" si="252"/>
        <v>8.8135593220338979</v>
      </c>
      <c r="K146" s="2"/>
      <c r="L146" s="2"/>
      <c r="M146" s="2"/>
      <c r="O146" s="1">
        <v>2709</v>
      </c>
      <c r="P146" s="1">
        <v>1318</v>
      </c>
      <c r="Q146" s="1">
        <v>1391</v>
      </c>
      <c r="R146" s="1">
        <v>316</v>
      </c>
      <c r="S146" s="1">
        <v>158</v>
      </c>
      <c r="T146" s="1">
        <v>158</v>
      </c>
      <c r="U146" s="3">
        <f t="shared" si="260"/>
        <v>11.664820967146548</v>
      </c>
      <c r="V146" s="3">
        <f t="shared" si="254"/>
        <v>11.987860394537178</v>
      </c>
      <c r="W146" s="3">
        <f t="shared" si="254"/>
        <v>11.358734723220705</v>
      </c>
      <c r="X146" s="2"/>
      <c r="Y146" s="2"/>
      <c r="Z146" s="2"/>
      <c r="AB146" s="1">
        <v>2419</v>
      </c>
      <c r="AC146" s="1">
        <v>1276</v>
      </c>
      <c r="AD146" s="1">
        <v>1143</v>
      </c>
      <c r="AE146" s="1">
        <v>137</v>
      </c>
      <c r="AF146" s="1">
        <v>68</v>
      </c>
      <c r="AG146" s="1">
        <v>69</v>
      </c>
      <c r="AH146" s="3">
        <f t="shared" si="262"/>
        <v>5.6634973129392305</v>
      </c>
      <c r="AI146" s="3">
        <f t="shared" si="256"/>
        <v>5.3291536050156738</v>
      </c>
      <c r="AJ146" s="3">
        <f t="shared" si="256"/>
        <v>6.0367454068241466</v>
      </c>
      <c r="AK146" s="2"/>
      <c r="AL146" s="2"/>
      <c r="AM146" s="2"/>
    </row>
    <row r="147" spans="1:39" x14ac:dyDescent="0.2">
      <c r="A147" s="1" t="s">
        <v>28</v>
      </c>
      <c r="B147" s="1">
        <v>4771</v>
      </c>
      <c r="C147" s="1">
        <v>2402</v>
      </c>
      <c r="D147" s="1">
        <v>2369</v>
      </c>
      <c r="E147" s="1">
        <v>335</v>
      </c>
      <c r="F147" s="1">
        <v>173</v>
      </c>
      <c r="G147" s="1">
        <v>162</v>
      </c>
      <c r="H147" s="3">
        <f t="shared" si="258"/>
        <v>7.0215887654579756</v>
      </c>
      <c r="I147" s="3">
        <f t="shared" si="252"/>
        <v>7.2023313905079096</v>
      </c>
      <c r="J147" s="3">
        <f t="shared" si="252"/>
        <v>6.838328408611229</v>
      </c>
      <c r="K147" s="2">
        <f>100-K142</f>
        <v>94.378961451467248</v>
      </c>
      <c r="L147" s="2">
        <f t="shared" ref="L147:M147" si="270">100-L142</f>
        <v>93.947043788056732</v>
      </c>
      <c r="M147" s="2">
        <f t="shared" si="270"/>
        <v>94.797341979095876</v>
      </c>
      <c r="O147" s="1">
        <v>2163</v>
      </c>
      <c r="P147" s="1">
        <v>1065</v>
      </c>
      <c r="Q147" s="1">
        <v>1098</v>
      </c>
      <c r="R147" s="1">
        <v>161</v>
      </c>
      <c r="S147" s="1">
        <v>78</v>
      </c>
      <c r="T147" s="1">
        <v>83</v>
      </c>
      <c r="U147" s="3">
        <f t="shared" si="260"/>
        <v>7.4433656957928811</v>
      </c>
      <c r="V147" s="3">
        <f t="shared" si="254"/>
        <v>7.323943661971831</v>
      </c>
      <c r="W147" s="3">
        <f t="shared" si="254"/>
        <v>7.5591985428050998</v>
      </c>
      <c r="X147" s="2">
        <f>100-X142</f>
        <v>94.123001102839808</v>
      </c>
      <c r="Y147" s="2">
        <f t="shared" ref="Y147:Z147" si="271">100-Y142</f>
        <v>93.674696579895354</v>
      </c>
      <c r="Z147" s="2">
        <f t="shared" si="271"/>
        <v>94.552792770388336</v>
      </c>
      <c r="AB147" s="1">
        <v>1883</v>
      </c>
      <c r="AC147" s="1">
        <v>952</v>
      </c>
      <c r="AD147" s="1">
        <v>931</v>
      </c>
      <c r="AE147" s="1">
        <v>98</v>
      </c>
      <c r="AF147" s="1">
        <v>45</v>
      </c>
      <c r="AG147" s="1">
        <v>53</v>
      </c>
      <c r="AH147" s="3">
        <f t="shared" si="262"/>
        <v>5.2044609665427508</v>
      </c>
      <c r="AI147" s="3">
        <f t="shared" si="256"/>
        <v>4.7268907563025211</v>
      </c>
      <c r="AJ147" s="3">
        <f t="shared" si="256"/>
        <v>5.692803437164339</v>
      </c>
      <c r="AK147" s="2">
        <f>100-AK142</f>
        <v>96.902216477378559</v>
      </c>
      <c r="AL147" s="2">
        <f t="shared" ref="AL147:AM147" si="272">100-AL142</f>
        <v>97.055309473255235</v>
      </c>
      <c r="AM147" s="2">
        <f t="shared" si="272"/>
        <v>96.751026661646705</v>
      </c>
    </row>
    <row r="148" spans="1:39" x14ac:dyDescent="0.2">
      <c r="A148" s="1" t="s">
        <v>29</v>
      </c>
      <c r="B148" s="1">
        <v>3914</v>
      </c>
      <c r="C148" s="1">
        <v>1894</v>
      </c>
      <c r="D148" s="1">
        <v>2020</v>
      </c>
      <c r="E148" s="1">
        <v>225</v>
      </c>
      <c r="F148" s="1">
        <v>116</v>
      </c>
      <c r="G148" s="1">
        <v>109</v>
      </c>
      <c r="H148" s="3">
        <f t="shared" si="258"/>
        <v>5.7485947879407258</v>
      </c>
      <c r="I148" s="3">
        <f t="shared" si="252"/>
        <v>6.1246040126715942</v>
      </c>
      <c r="J148" s="3">
        <f t="shared" si="252"/>
        <v>5.3960396039603964</v>
      </c>
      <c r="K148" s="2"/>
      <c r="L148" s="2"/>
      <c r="M148" s="2"/>
      <c r="O148" s="1">
        <v>1872</v>
      </c>
      <c r="P148" s="1">
        <v>891</v>
      </c>
      <c r="Q148" s="1">
        <v>981</v>
      </c>
      <c r="R148" s="1">
        <v>121</v>
      </c>
      <c r="S148" s="1">
        <v>59</v>
      </c>
      <c r="T148" s="1">
        <v>62</v>
      </c>
      <c r="U148" s="3">
        <f t="shared" si="260"/>
        <v>6.4636752136752147</v>
      </c>
      <c r="V148" s="3">
        <f t="shared" si="254"/>
        <v>6.6217732884399556</v>
      </c>
      <c r="W148" s="3">
        <f t="shared" si="254"/>
        <v>6.3200815494393474</v>
      </c>
      <c r="X148" s="2"/>
      <c r="Y148" s="2"/>
      <c r="Z148" s="2"/>
      <c r="AB148" s="1">
        <v>1478</v>
      </c>
      <c r="AC148" s="1">
        <v>721</v>
      </c>
      <c r="AD148" s="1">
        <v>757</v>
      </c>
      <c r="AE148" s="1">
        <v>45</v>
      </c>
      <c r="AF148" s="1">
        <v>22</v>
      </c>
      <c r="AG148" s="1">
        <v>23</v>
      </c>
      <c r="AH148" s="3">
        <f t="shared" si="262"/>
        <v>3.0446549391069015</v>
      </c>
      <c r="AI148" s="3">
        <f t="shared" si="256"/>
        <v>3.0513176144244105</v>
      </c>
      <c r="AJ148" s="3">
        <f t="shared" si="256"/>
        <v>3.0383091149273449</v>
      </c>
      <c r="AK148" s="2"/>
      <c r="AL148" s="2"/>
      <c r="AM148" s="2"/>
    </row>
    <row r="149" spans="1:39" x14ac:dyDescent="0.2">
      <c r="A149" s="1" t="s">
        <v>30</v>
      </c>
      <c r="B149" s="1">
        <v>3222</v>
      </c>
      <c r="C149" s="1">
        <v>1605</v>
      </c>
      <c r="D149" s="1">
        <v>1617</v>
      </c>
      <c r="E149" s="1">
        <v>177</v>
      </c>
      <c r="F149" s="1">
        <v>96</v>
      </c>
      <c r="G149" s="1">
        <v>81</v>
      </c>
      <c r="H149" s="3">
        <f t="shared" si="258"/>
        <v>5.4934823091247669</v>
      </c>
      <c r="I149" s="3">
        <f t="shared" si="252"/>
        <v>5.9813084112149539</v>
      </c>
      <c r="J149" s="3">
        <f t="shared" si="252"/>
        <v>5.0092764378478662</v>
      </c>
      <c r="K149" s="5">
        <f>K145/K147</f>
        <v>30.883629770260448</v>
      </c>
      <c r="L149" s="5">
        <f>L145/L147</f>
        <v>32.675552354606189</v>
      </c>
      <c r="M149" s="5">
        <f>M145/M147</f>
        <v>29.125052691796832</v>
      </c>
      <c r="O149" s="1">
        <v>1550</v>
      </c>
      <c r="P149" s="1">
        <v>763</v>
      </c>
      <c r="Q149" s="1">
        <v>787</v>
      </c>
      <c r="R149" s="1">
        <v>82</v>
      </c>
      <c r="S149" s="1">
        <v>46</v>
      </c>
      <c r="T149" s="1">
        <v>36</v>
      </c>
      <c r="U149" s="3">
        <f t="shared" si="260"/>
        <v>5.290322580645161</v>
      </c>
      <c r="V149" s="3">
        <f t="shared" si="254"/>
        <v>6.0288335517693321</v>
      </c>
      <c r="W149" s="3">
        <f t="shared" si="254"/>
        <v>4.5743329097839895</v>
      </c>
      <c r="X149" s="5">
        <f>X145/X147</f>
        <v>31.872989548319808</v>
      </c>
      <c r="Y149" s="5">
        <f>Y145/Y147</f>
        <v>33.610872113765808</v>
      </c>
      <c r="Z149" s="5">
        <f>Z145/Z147</f>
        <v>30.199203273819045</v>
      </c>
      <c r="AB149" s="1">
        <v>1206</v>
      </c>
      <c r="AC149" s="1">
        <v>599</v>
      </c>
      <c r="AD149" s="1">
        <v>607</v>
      </c>
      <c r="AE149" s="1">
        <v>38</v>
      </c>
      <c r="AF149" s="1">
        <v>17</v>
      </c>
      <c r="AG149" s="1">
        <v>21</v>
      </c>
      <c r="AH149" s="3">
        <f t="shared" si="262"/>
        <v>3.150912106135987</v>
      </c>
      <c r="AI149" s="3">
        <f t="shared" si="256"/>
        <v>2.8380634390651087</v>
      </c>
      <c r="AJ149" s="3">
        <f t="shared" si="256"/>
        <v>3.4596375617792421</v>
      </c>
      <c r="AK149" s="5">
        <f>AK145/AK147</f>
        <v>27.36891177669467</v>
      </c>
      <c r="AL149" s="5">
        <f>AL145/AL147</f>
        <v>28.675228013365206</v>
      </c>
      <c r="AM149" s="5">
        <f>AM145/AM147</f>
        <v>26.078884851946771</v>
      </c>
    </row>
    <row r="150" spans="1:39" x14ac:dyDescent="0.2">
      <c r="A150" s="1" t="s">
        <v>57</v>
      </c>
      <c r="H150" s="3">
        <f>SUM(H142:H148)*5</f>
        <v>1133.7129761421604</v>
      </c>
      <c r="I150" s="3">
        <f>SUM(I142:I148)*5</f>
        <v>1267.1237372599646</v>
      </c>
      <c r="J150" s="3">
        <f>SUM(J142:J148)*5</f>
        <v>1000.8446791382448</v>
      </c>
      <c r="U150" s="3">
        <f>SUM(U142:U148)*5</f>
        <v>1206.1314855492972</v>
      </c>
      <c r="V150" s="3">
        <f>SUM(V142:V148)*5</f>
        <v>1332.2230760374455</v>
      </c>
      <c r="W150" s="3">
        <f>SUM(W142:W148)*5</f>
        <v>1083.0586474996614</v>
      </c>
      <c r="AH150" s="3">
        <f>SUM(AH142:AH148)*5</f>
        <v>997.21903760447026</v>
      </c>
      <c r="AI150" s="3">
        <f>SUM(AI142:AI148)*5</f>
        <v>1135.84860271608</v>
      </c>
      <c r="AJ150" s="3">
        <f>SUM(AJ142:AJ148)*5</f>
        <v>860.71021669905224</v>
      </c>
    </row>
    <row r="151" spans="1:39" x14ac:dyDescent="0.2">
      <c r="A151" s="1" t="s">
        <v>44</v>
      </c>
    </row>
    <row r="152" spans="1:39" x14ac:dyDescent="0.2">
      <c r="A152" s="1" t="s">
        <v>2</v>
      </c>
      <c r="B152" s="1">
        <v>7042</v>
      </c>
      <c r="C152" s="1">
        <v>3523</v>
      </c>
      <c r="D152" s="1">
        <v>3519</v>
      </c>
      <c r="E152" s="1">
        <v>2408</v>
      </c>
      <c r="F152" s="1">
        <v>1373</v>
      </c>
      <c r="G152" s="1">
        <v>1035</v>
      </c>
      <c r="H152" s="3">
        <f>E152/B152*100</f>
        <v>34.194831013916499</v>
      </c>
      <c r="I152" s="3">
        <f t="shared" ref="I152:J160" si="273">F152/C152*100</f>
        <v>38.972466647743396</v>
      </c>
      <c r="J152" s="3">
        <f t="shared" si="273"/>
        <v>29.411764705882355</v>
      </c>
      <c r="K152" s="3">
        <f>H161+1500</f>
        <v>2495.992524433354</v>
      </c>
      <c r="L152" s="3">
        <f t="shared" ref="L152:M152" si="274">I161+1500</f>
        <v>2652.8145032595335</v>
      </c>
      <c r="M152" s="3">
        <f t="shared" si="274"/>
        <v>2347.4025893459175</v>
      </c>
      <c r="O152" s="1">
        <v>3502</v>
      </c>
      <c r="P152" s="1">
        <v>1718</v>
      </c>
      <c r="Q152" s="1">
        <v>1784</v>
      </c>
      <c r="R152" s="1">
        <v>1275</v>
      </c>
      <c r="S152" s="1">
        <v>706</v>
      </c>
      <c r="T152" s="1">
        <v>569</v>
      </c>
      <c r="U152" s="3">
        <f>R152/O152*100</f>
        <v>36.407766990291265</v>
      </c>
      <c r="V152" s="3">
        <f t="shared" ref="V152:W160" si="275">S152/P152*100</f>
        <v>41.094295692665888</v>
      </c>
      <c r="W152" s="3">
        <f t="shared" si="275"/>
        <v>31.894618834080717</v>
      </c>
      <c r="X152" s="3">
        <f>U161+1500</f>
        <v>2580.0944482528471</v>
      </c>
      <c r="Y152" s="3">
        <f t="shared" ref="Y152:Z152" si="276">V161+1500</f>
        <v>2763.8186183189928</v>
      </c>
      <c r="Z152" s="3">
        <f t="shared" si="276"/>
        <v>2413.3201909954951</v>
      </c>
      <c r="AB152" s="1">
        <v>3141</v>
      </c>
      <c r="AC152" s="1">
        <v>1602</v>
      </c>
      <c r="AD152" s="1">
        <v>1539</v>
      </c>
      <c r="AE152" s="1">
        <v>976</v>
      </c>
      <c r="AF152" s="1">
        <v>583</v>
      </c>
      <c r="AG152" s="1">
        <v>393</v>
      </c>
      <c r="AH152" s="3">
        <f>AE152/AB152*100</f>
        <v>31.072906717605857</v>
      </c>
      <c r="AI152" s="3">
        <f t="shared" ref="AI152:AJ160" si="277">AF152/AC152*100</f>
        <v>36.392009987515607</v>
      </c>
      <c r="AJ152" s="3">
        <f t="shared" si="277"/>
        <v>25.536062378167639</v>
      </c>
      <c r="AK152" s="3">
        <f>AH161+1500</f>
        <v>2385.0400906377135</v>
      </c>
      <c r="AL152" s="3">
        <f t="shared" ref="AL152:AM152" si="278">AI161+1500</f>
        <v>2520.455041036028</v>
      </c>
      <c r="AM152" s="3">
        <f t="shared" si="278"/>
        <v>2247.2436235318628</v>
      </c>
    </row>
    <row r="153" spans="1:39" x14ac:dyDescent="0.2">
      <c r="A153" s="1" t="s">
        <v>23</v>
      </c>
      <c r="B153" s="1">
        <v>1282</v>
      </c>
      <c r="C153" s="1">
        <v>648</v>
      </c>
      <c r="D153" s="1">
        <v>634</v>
      </c>
      <c r="E153" s="1">
        <v>1187</v>
      </c>
      <c r="F153" s="1">
        <v>630</v>
      </c>
      <c r="G153" s="1">
        <v>557</v>
      </c>
      <c r="H153" s="3">
        <f t="shared" ref="H153:H160" si="279">E153/B153*100</f>
        <v>92.589703588143522</v>
      </c>
      <c r="I153" s="3">
        <f t="shared" si="273"/>
        <v>97.222222222222214</v>
      </c>
      <c r="J153" s="3">
        <f t="shared" si="273"/>
        <v>87.854889589905355</v>
      </c>
      <c r="K153" s="3">
        <f>(H159+H160)/2</f>
        <v>3.2899892679761402</v>
      </c>
      <c r="L153" s="3">
        <f t="shared" ref="L153:M153" si="280">(I159+I160)/2</f>
        <v>3.9179104477611939</v>
      </c>
      <c r="M153" s="3">
        <f t="shared" si="280"/>
        <v>2.6197346886036694</v>
      </c>
      <c r="O153" s="1">
        <v>640</v>
      </c>
      <c r="P153" s="1">
        <v>311</v>
      </c>
      <c r="Q153" s="1">
        <v>329</v>
      </c>
      <c r="R153" s="1">
        <v>597</v>
      </c>
      <c r="S153" s="1">
        <v>303</v>
      </c>
      <c r="T153" s="1">
        <v>294</v>
      </c>
      <c r="U153" s="3">
        <f t="shared" ref="U153:U160" si="281">R153/O153*100</f>
        <v>93.28125</v>
      </c>
      <c r="V153" s="3">
        <f t="shared" si="275"/>
        <v>97.427652733118975</v>
      </c>
      <c r="W153" s="3">
        <f t="shared" si="275"/>
        <v>89.361702127659569</v>
      </c>
      <c r="X153" s="3">
        <f>(U159+U160)/2</f>
        <v>3.8789175482388369</v>
      </c>
      <c r="Y153" s="3">
        <f t="shared" ref="Y153:Z153" si="282">(V159+V160)/2</f>
        <v>4.7788227098571934</v>
      </c>
      <c r="Z153" s="3">
        <f t="shared" si="282"/>
        <v>2.8147810218978102</v>
      </c>
      <c r="AB153" s="1">
        <v>563</v>
      </c>
      <c r="AC153" s="1">
        <v>300</v>
      </c>
      <c r="AD153" s="1">
        <v>263</v>
      </c>
      <c r="AE153" s="1">
        <v>514</v>
      </c>
      <c r="AF153" s="1">
        <v>291</v>
      </c>
      <c r="AG153" s="1">
        <v>223</v>
      </c>
      <c r="AH153" s="3">
        <f t="shared" ref="AH153:AH160" si="283">AE153/AB153*100</f>
        <v>91.296625222024858</v>
      </c>
      <c r="AI153" s="3">
        <f t="shared" si="277"/>
        <v>97</v>
      </c>
      <c r="AJ153" s="3">
        <f t="shared" si="277"/>
        <v>84.790874524714837</v>
      </c>
      <c r="AK153" s="3">
        <f>(AH159+AH160)/2</f>
        <v>2.4358974358974361</v>
      </c>
      <c r="AL153" s="3">
        <f t="shared" ref="AL153:AM153" si="284">(AI159+AI160)/2</f>
        <v>2.2222222222222223</v>
      </c>
      <c r="AM153" s="3">
        <f t="shared" si="284"/>
        <v>2.657502863688431</v>
      </c>
    </row>
    <row r="154" spans="1:39" x14ac:dyDescent="0.2">
      <c r="A154" s="1" t="s">
        <v>24</v>
      </c>
      <c r="B154" s="1">
        <v>1285</v>
      </c>
      <c r="C154" s="1">
        <v>596</v>
      </c>
      <c r="D154" s="1">
        <v>689</v>
      </c>
      <c r="E154" s="1">
        <v>714</v>
      </c>
      <c r="F154" s="1">
        <v>426</v>
      </c>
      <c r="G154" s="1">
        <v>288</v>
      </c>
      <c r="H154" s="3">
        <f t="shared" si="279"/>
        <v>55.564202334630352</v>
      </c>
      <c r="I154" s="3">
        <f t="shared" si="273"/>
        <v>71.476510067114091</v>
      </c>
      <c r="J154" s="3">
        <f t="shared" si="273"/>
        <v>41.799709724238028</v>
      </c>
      <c r="K154" s="4">
        <f>K153*50</f>
        <v>164.49946339880702</v>
      </c>
      <c r="L154" s="4">
        <f t="shared" ref="L154:M154" si="285">L153*50</f>
        <v>195.8955223880597</v>
      </c>
      <c r="M154" s="4">
        <f t="shared" si="285"/>
        <v>130.98673443018347</v>
      </c>
      <c r="O154" s="1">
        <v>649</v>
      </c>
      <c r="P154" s="1">
        <v>283</v>
      </c>
      <c r="Q154" s="1">
        <v>366</v>
      </c>
      <c r="R154" s="1">
        <v>367</v>
      </c>
      <c r="S154" s="1">
        <v>204</v>
      </c>
      <c r="T154" s="1">
        <v>163</v>
      </c>
      <c r="U154" s="3">
        <f t="shared" si="281"/>
        <v>56.548536209553156</v>
      </c>
      <c r="V154" s="3">
        <f t="shared" si="275"/>
        <v>72.084805653710248</v>
      </c>
      <c r="W154" s="3">
        <f t="shared" si="275"/>
        <v>44.535519125683059</v>
      </c>
      <c r="X154" s="4">
        <f>X153*50</f>
        <v>193.94587741194184</v>
      </c>
      <c r="Y154" s="4">
        <f t="shared" ref="Y154:Z154" si="286">Y153*50</f>
        <v>238.94113549285967</v>
      </c>
      <c r="Z154" s="4">
        <f t="shared" si="286"/>
        <v>140.7390510948905</v>
      </c>
      <c r="AB154" s="1">
        <v>558</v>
      </c>
      <c r="AC154" s="1">
        <v>273</v>
      </c>
      <c r="AD154" s="1">
        <v>285</v>
      </c>
      <c r="AE154" s="1">
        <v>293</v>
      </c>
      <c r="AF154" s="1">
        <v>190</v>
      </c>
      <c r="AG154" s="1">
        <v>103</v>
      </c>
      <c r="AH154" s="3">
        <f t="shared" si="283"/>
        <v>52.508960573476706</v>
      </c>
      <c r="AI154" s="3">
        <f t="shared" si="277"/>
        <v>69.597069597069591</v>
      </c>
      <c r="AJ154" s="3">
        <f t="shared" si="277"/>
        <v>36.140350877192986</v>
      </c>
      <c r="AK154" s="4">
        <f>AK153*50</f>
        <v>121.79487179487181</v>
      </c>
      <c r="AL154" s="4">
        <f t="shared" ref="AL154:AM154" si="287">AL153*50</f>
        <v>111.11111111111111</v>
      </c>
      <c r="AM154" s="4">
        <f t="shared" si="287"/>
        <v>132.87514318442155</v>
      </c>
    </row>
    <row r="155" spans="1:39" x14ac:dyDescent="0.2">
      <c r="A155" s="1" t="s">
        <v>25</v>
      </c>
      <c r="B155" s="1">
        <v>1181</v>
      </c>
      <c r="C155" s="1">
        <v>601</v>
      </c>
      <c r="D155" s="1">
        <v>580</v>
      </c>
      <c r="E155" s="1">
        <v>286</v>
      </c>
      <c r="F155" s="1">
        <v>187</v>
      </c>
      <c r="G155" s="1">
        <v>99</v>
      </c>
      <c r="H155" s="3">
        <f t="shared" si="279"/>
        <v>24.216765453005927</v>
      </c>
      <c r="I155" s="3">
        <f t="shared" si="273"/>
        <v>31.114808652246257</v>
      </c>
      <c r="J155" s="3">
        <f t="shared" si="273"/>
        <v>17.068965517241381</v>
      </c>
      <c r="K155" s="2"/>
      <c r="L155" s="2"/>
      <c r="M155" s="2"/>
      <c r="O155" s="1">
        <v>550</v>
      </c>
      <c r="P155" s="1">
        <v>278</v>
      </c>
      <c r="Q155" s="1">
        <v>272</v>
      </c>
      <c r="R155" s="1">
        <v>166</v>
      </c>
      <c r="S155" s="1">
        <v>111</v>
      </c>
      <c r="T155" s="1">
        <v>55</v>
      </c>
      <c r="U155" s="3">
        <f t="shared" si="281"/>
        <v>30.181818181818183</v>
      </c>
      <c r="V155" s="3">
        <f t="shared" si="275"/>
        <v>39.928057553956833</v>
      </c>
      <c r="W155" s="3">
        <f t="shared" si="275"/>
        <v>20.22058823529412</v>
      </c>
      <c r="X155" s="2"/>
      <c r="Y155" s="2"/>
      <c r="Z155" s="2"/>
      <c r="AB155" s="1">
        <v>590</v>
      </c>
      <c r="AC155" s="1">
        <v>305</v>
      </c>
      <c r="AD155" s="1">
        <v>285</v>
      </c>
      <c r="AE155" s="1">
        <v>110</v>
      </c>
      <c r="AF155" s="1">
        <v>71</v>
      </c>
      <c r="AG155" s="1">
        <v>39</v>
      </c>
      <c r="AH155" s="3">
        <f t="shared" si="283"/>
        <v>18.64406779661017</v>
      </c>
      <c r="AI155" s="3">
        <f t="shared" si="277"/>
        <v>23.278688524590162</v>
      </c>
      <c r="AJ155" s="3">
        <f t="shared" si="277"/>
        <v>13.684210526315791</v>
      </c>
      <c r="AK155" s="2"/>
      <c r="AL155" s="2"/>
      <c r="AM155" s="2"/>
    </row>
    <row r="156" spans="1:39" x14ac:dyDescent="0.2">
      <c r="A156" s="1" t="s">
        <v>26</v>
      </c>
      <c r="B156" s="1">
        <v>958</v>
      </c>
      <c r="C156" s="1">
        <v>469</v>
      </c>
      <c r="D156" s="1">
        <v>489</v>
      </c>
      <c r="E156" s="1">
        <v>92</v>
      </c>
      <c r="F156" s="1">
        <v>49</v>
      </c>
      <c r="G156" s="1">
        <v>43</v>
      </c>
      <c r="H156" s="3">
        <f t="shared" si="279"/>
        <v>9.6033402922755737</v>
      </c>
      <c r="I156" s="3">
        <f t="shared" si="273"/>
        <v>10.44776119402985</v>
      </c>
      <c r="J156" s="3">
        <f t="shared" si="273"/>
        <v>8.7934560327198366</v>
      </c>
      <c r="K156" s="2">
        <f>K154+K152</f>
        <v>2660.4919878321612</v>
      </c>
      <c r="L156" s="2">
        <f t="shared" ref="L156:M156" si="288">L154+L152</f>
        <v>2848.7100256475933</v>
      </c>
      <c r="M156" s="2">
        <f t="shared" si="288"/>
        <v>2478.3893237761008</v>
      </c>
      <c r="O156" s="1">
        <v>462</v>
      </c>
      <c r="P156" s="1">
        <v>222</v>
      </c>
      <c r="Q156" s="1">
        <v>240</v>
      </c>
      <c r="R156" s="1">
        <v>56</v>
      </c>
      <c r="S156" s="1">
        <v>30</v>
      </c>
      <c r="T156" s="1">
        <v>26</v>
      </c>
      <c r="U156" s="3">
        <f t="shared" si="281"/>
        <v>12.121212121212121</v>
      </c>
      <c r="V156" s="3">
        <f t="shared" si="275"/>
        <v>13.513513513513514</v>
      </c>
      <c r="W156" s="3">
        <f t="shared" si="275"/>
        <v>10.833333333333334</v>
      </c>
      <c r="X156" s="2">
        <f>X154+X152</f>
        <v>2774.0403256647887</v>
      </c>
      <c r="Y156" s="2">
        <f t="shared" ref="Y156:Z156" si="289">Y154+Y152</f>
        <v>3002.7597538118525</v>
      </c>
      <c r="Z156" s="2">
        <f t="shared" si="289"/>
        <v>2554.0592420903854</v>
      </c>
      <c r="AB156" s="1">
        <v>454</v>
      </c>
      <c r="AC156" s="1">
        <v>227</v>
      </c>
      <c r="AD156" s="1">
        <v>227</v>
      </c>
      <c r="AE156" s="1">
        <v>30</v>
      </c>
      <c r="AF156" s="1">
        <v>15</v>
      </c>
      <c r="AG156" s="1">
        <v>15</v>
      </c>
      <c r="AH156" s="3">
        <f t="shared" si="283"/>
        <v>6.607929515418502</v>
      </c>
      <c r="AI156" s="3">
        <f t="shared" si="277"/>
        <v>6.607929515418502</v>
      </c>
      <c r="AJ156" s="3">
        <f t="shared" si="277"/>
        <v>6.607929515418502</v>
      </c>
      <c r="AK156" s="2">
        <f>AK154+AK152</f>
        <v>2506.8349624325851</v>
      </c>
      <c r="AL156" s="2">
        <f t="shared" ref="AL156:AM156" si="290">AL154+AL152</f>
        <v>2631.5661521471393</v>
      </c>
      <c r="AM156" s="2">
        <f t="shared" si="290"/>
        <v>2380.1187667162844</v>
      </c>
    </row>
    <row r="157" spans="1:39" x14ac:dyDescent="0.2">
      <c r="A157" s="1" t="s">
        <v>27</v>
      </c>
      <c r="B157" s="1">
        <v>764</v>
      </c>
      <c r="C157" s="1">
        <v>402</v>
      </c>
      <c r="D157" s="1">
        <v>362</v>
      </c>
      <c r="E157" s="1">
        <v>58</v>
      </c>
      <c r="F157" s="1">
        <v>36</v>
      </c>
      <c r="G157" s="1">
        <v>22</v>
      </c>
      <c r="H157" s="3">
        <f t="shared" si="279"/>
        <v>7.5916230366492146</v>
      </c>
      <c r="I157" s="3">
        <f t="shared" si="273"/>
        <v>8.9552238805970141</v>
      </c>
      <c r="J157" s="3">
        <f t="shared" si="273"/>
        <v>6.0773480662983426</v>
      </c>
      <c r="K157" s="2"/>
      <c r="L157" s="2"/>
      <c r="M157" s="2"/>
      <c r="O157" s="1">
        <v>392</v>
      </c>
      <c r="P157" s="1">
        <v>212</v>
      </c>
      <c r="Q157" s="1">
        <v>180</v>
      </c>
      <c r="R157" s="1">
        <v>37</v>
      </c>
      <c r="S157" s="1">
        <v>25</v>
      </c>
      <c r="T157" s="1">
        <v>12</v>
      </c>
      <c r="U157" s="3">
        <f t="shared" si="281"/>
        <v>9.4387755102040813</v>
      </c>
      <c r="V157" s="3">
        <f t="shared" si="275"/>
        <v>11.79245283018868</v>
      </c>
      <c r="W157" s="3">
        <f t="shared" si="275"/>
        <v>6.666666666666667</v>
      </c>
      <c r="X157" s="2"/>
      <c r="Y157" s="2"/>
      <c r="Z157" s="2"/>
      <c r="AB157" s="1">
        <v>327</v>
      </c>
      <c r="AC157" s="1">
        <v>167</v>
      </c>
      <c r="AD157" s="1">
        <v>160</v>
      </c>
      <c r="AE157" s="1">
        <v>15</v>
      </c>
      <c r="AF157" s="1">
        <v>8</v>
      </c>
      <c r="AG157" s="1">
        <v>7</v>
      </c>
      <c r="AH157" s="3">
        <f t="shared" si="283"/>
        <v>4.5871559633027523</v>
      </c>
      <c r="AI157" s="3">
        <f t="shared" si="277"/>
        <v>4.7904191616766472</v>
      </c>
      <c r="AJ157" s="3">
        <f t="shared" si="277"/>
        <v>4.375</v>
      </c>
      <c r="AK157" s="2"/>
      <c r="AL157" s="2"/>
      <c r="AM157" s="2"/>
    </row>
    <row r="158" spans="1:39" x14ac:dyDescent="0.2">
      <c r="A158" s="1" t="s">
        <v>28</v>
      </c>
      <c r="B158" s="1">
        <v>668</v>
      </c>
      <c r="C158" s="1">
        <v>338</v>
      </c>
      <c r="D158" s="1">
        <v>330</v>
      </c>
      <c r="E158" s="1">
        <v>41</v>
      </c>
      <c r="F158" s="1">
        <v>27</v>
      </c>
      <c r="G158" s="1">
        <v>14</v>
      </c>
      <c r="H158" s="3">
        <f t="shared" si="279"/>
        <v>6.137724550898203</v>
      </c>
      <c r="I158" s="3">
        <f t="shared" si="273"/>
        <v>7.9881656804733732</v>
      </c>
      <c r="J158" s="3">
        <f t="shared" si="273"/>
        <v>4.2424242424242431</v>
      </c>
      <c r="K158" s="2">
        <f>100-K153</f>
        <v>96.710010732023861</v>
      </c>
      <c r="L158" s="2">
        <f t="shared" ref="L158:M158" si="291">100-L153</f>
        <v>96.082089552238813</v>
      </c>
      <c r="M158" s="2">
        <f t="shared" si="291"/>
        <v>97.380265311396329</v>
      </c>
      <c r="O158" s="1">
        <v>348</v>
      </c>
      <c r="P158" s="1">
        <v>168</v>
      </c>
      <c r="Q158" s="1">
        <v>180</v>
      </c>
      <c r="R158" s="1">
        <v>33</v>
      </c>
      <c r="S158" s="1">
        <v>21</v>
      </c>
      <c r="T158" s="1">
        <v>12</v>
      </c>
      <c r="U158" s="3">
        <f t="shared" si="281"/>
        <v>9.4827586206896548</v>
      </c>
      <c r="V158" s="3">
        <f t="shared" si="275"/>
        <v>12.5</v>
      </c>
      <c r="W158" s="3">
        <f t="shared" si="275"/>
        <v>6.666666666666667</v>
      </c>
      <c r="X158" s="2">
        <f>100-X153</f>
        <v>96.121082451761168</v>
      </c>
      <c r="Y158" s="2">
        <f t="shared" ref="Y158:Z158" si="292">100-Y153</f>
        <v>95.221177290142805</v>
      </c>
      <c r="Z158" s="2">
        <f t="shared" si="292"/>
        <v>97.185218978102185</v>
      </c>
      <c r="AB158" s="1">
        <v>274</v>
      </c>
      <c r="AC158" s="1">
        <v>142</v>
      </c>
      <c r="AD158" s="1">
        <v>132</v>
      </c>
      <c r="AE158" s="1">
        <v>5</v>
      </c>
      <c r="AF158" s="1">
        <v>4</v>
      </c>
      <c r="AG158" s="1">
        <v>1</v>
      </c>
      <c r="AH158" s="3">
        <f t="shared" si="283"/>
        <v>1.824817518248175</v>
      </c>
      <c r="AI158" s="3">
        <f t="shared" si="277"/>
        <v>2.8169014084507045</v>
      </c>
      <c r="AJ158" s="3">
        <f t="shared" si="277"/>
        <v>0.75757575757575757</v>
      </c>
      <c r="AK158" s="2">
        <f>100-AK153</f>
        <v>97.564102564102569</v>
      </c>
      <c r="AL158" s="2">
        <f t="shared" ref="AL158:AM158" si="293">100-AL153</f>
        <v>97.777777777777771</v>
      </c>
      <c r="AM158" s="2">
        <f t="shared" si="293"/>
        <v>97.342497136311565</v>
      </c>
    </row>
    <row r="159" spans="1:39" x14ac:dyDescent="0.2">
      <c r="A159" s="1" t="s">
        <v>29</v>
      </c>
      <c r="B159" s="1">
        <v>515</v>
      </c>
      <c r="C159" s="1">
        <v>268</v>
      </c>
      <c r="D159" s="1">
        <v>247</v>
      </c>
      <c r="E159" s="1">
        <v>18</v>
      </c>
      <c r="F159" s="1">
        <v>9</v>
      </c>
      <c r="G159" s="1">
        <v>9</v>
      </c>
      <c r="H159" s="3">
        <f t="shared" si="279"/>
        <v>3.4951456310679614</v>
      </c>
      <c r="I159" s="3">
        <f t="shared" si="273"/>
        <v>3.3582089552238807</v>
      </c>
      <c r="J159" s="3">
        <f t="shared" si="273"/>
        <v>3.6437246963562751</v>
      </c>
      <c r="K159" s="2"/>
      <c r="L159" s="2"/>
      <c r="M159" s="2"/>
      <c r="O159" s="1">
        <v>282</v>
      </c>
      <c r="P159" s="1">
        <v>145</v>
      </c>
      <c r="Q159" s="1">
        <v>137</v>
      </c>
      <c r="R159" s="1">
        <v>14</v>
      </c>
      <c r="S159" s="1">
        <v>8</v>
      </c>
      <c r="T159" s="1">
        <v>6</v>
      </c>
      <c r="U159" s="3">
        <f t="shared" si="281"/>
        <v>4.9645390070921991</v>
      </c>
      <c r="V159" s="3">
        <f t="shared" si="275"/>
        <v>5.5172413793103452</v>
      </c>
      <c r="W159" s="3">
        <f t="shared" si="275"/>
        <v>4.3795620437956204</v>
      </c>
      <c r="X159" s="2"/>
      <c r="Y159" s="2"/>
      <c r="Z159" s="2"/>
      <c r="AB159" s="1">
        <v>195</v>
      </c>
      <c r="AC159" s="1">
        <v>98</v>
      </c>
      <c r="AD159" s="1">
        <v>97</v>
      </c>
      <c r="AE159" s="1">
        <v>3</v>
      </c>
      <c r="AF159" s="1">
        <v>0</v>
      </c>
      <c r="AG159" s="1">
        <v>3</v>
      </c>
      <c r="AH159" s="3">
        <f t="shared" si="283"/>
        <v>1.5384615384615385</v>
      </c>
      <c r="AI159" s="3">
        <f t="shared" si="277"/>
        <v>0</v>
      </c>
      <c r="AJ159" s="3">
        <f t="shared" si="277"/>
        <v>3.0927835051546393</v>
      </c>
      <c r="AK159" s="2"/>
      <c r="AL159" s="2"/>
      <c r="AM159" s="2"/>
    </row>
    <row r="160" spans="1:39" x14ac:dyDescent="0.2">
      <c r="A160" s="1" t="s">
        <v>30</v>
      </c>
      <c r="B160" s="1">
        <v>389</v>
      </c>
      <c r="C160" s="1">
        <v>201</v>
      </c>
      <c r="D160" s="1">
        <v>188</v>
      </c>
      <c r="E160" s="1">
        <v>12</v>
      </c>
      <c r="F160" s="1">
        <v>9</v>
      </c>
      <c r="G160" s="1">
        <v>3</v>
      </c>
      <c r="H160" s="3">
        <f t="shared" si="279"/>
        <v>3.0848329048843186</v>
      </c>
      <c r="I160" s="3">
        <f t="shared" si="273"/>
        <v>4.4776119402985071</v>
      </c>
      <c r="J160" s="3">
        <f t="shared" si="273"/>
        <v>1.5957446808510638</v>
      </c>
      <c r="K160" s="5">
        <f>K156/K158</f>
        <v>27.509995787345982</v>
      </c>
      <c r="L160" s="5">
        <f>L156/L158</f>
        <v>29.648710169846794</v>
      </c>
      <c r="M160" s="5">
        <f>M156/M158</f>
        <v>25.450632280070991</v>
      </c>
      <c r="O160" s="1">
        <v>179</v>
      </c>
      <c r="P160" s="1">
        <v>99</v>
      </c>
      <c r="Q160" s="1">
        <v>80</v>
      </c>
      <c r="R160" s="1">
        <v>5</v>
      </c>
      <c r="S160" s="1">
        <v>4</v>
      </c>
      <c r="T160" s="1">
        <v>1</v>
      </c>
      <c r="U160" s="3">
        <f t="shared" si="281"/>
        <v>2.7932960893854748</v>
      </c>
      <c r="V160" s="3">
        <f t="shared" si="275"/>
        <v>4.0404040404040407</v>
      </c>
      <c r="W160" s="3">
        <f t="shared" si="275"/>
        <v>1.25</v>
      </c>
      <c r="X160" s="5">
        <f>X156/X158</f>
        <v>28.859853165479638</v>
      </c>
      <c r="Y160" s="5">
        <f>Y156/Y158</f>
        <v>31.534579168899807</v>
      </c>
      <c r="Z160" s="5">
        <f>Z156/Z158</f>
        <v>26.280326051082593</v>
      </c>
      <c r="AB160" s="1">
        <v>180</v>
      </c>
      <c r="AC160" s="1">
        <v>90</v>
      </c>
      <c r="AD160" s="1">
        <v>90</v>
      </c>
      <c r="AE160" s="1">
        <v>6</v>
      </c>
      <c r="AF160" s="1">
        <v>4</v>
      </c>
      <c r="AG160" s="1">
        <v>2</v>
      </c>
      <c r="AH160" s="3">
        <f t="shared" si="283"/>
        <v>3.3333333333333335</v>
      </c>
      <c r="AI160" s="3">
        <f t="shared" si="277"/>
        <v>4.4444444444444446</v>
      </c>
      <c r="AJ160" s="3">
        <f t="shared" si="277"/>
        <v>2.2222222222222223</v>
      </c>
      <c r="AK160" s="5">
        <f>AK156/AK158</f>
        <v>25.694234831766313</v>
      </c>
      <c r="AL160" s="5">
        <f>AL156/AL158</f>
        <v>26.913744737868473</v>
      </c>
      <c r="AM160" s="5">
        <f>AM156/AM158</f>
        <v>24.450972974150581</v>
      </c>
    </row>
    <row r="161" spans="1:39" x14ac:dyDescent="0.2">
      <c r="A161" s="1" t="s">
        <v>58</v>
      </c>
      <c r="H161" s="3">
        <f>SUM(H153:H159)*5</f>
        <v>995.99252443335388</v>
      </c>
      <c r="I161" s="3">
        <f>SUM(I153:I159)*5</f>
        <v>1152.8145032595335</v>
      </c>
      <c r="J161" s="3">
        <f>SUM(J153:J159)*5</f>
        <v>847.40258934591736</v>
      </c>
      <c r="U161" s="3">
        <f>SUM(U153:U159)*5</f>
        <v>1080.0944482528471</v>
      </c>
      <c r="V161" s="3">
        <f>SUM(V153:V159)*5</f>
        <v>1263.818618318993</v>
      </c>
      <c r="W161" s="3">
        <f>SUM(W153:W159)*5</f>
        <v>913.32019099549507</v>
      </c>
      <c r="AH161" s="3">
        <f>SUM(AH153:AH159)*5</f>
        <v>885.04009063771366</v>
      </c>
      <c r="AI161" s="3">
        <f>SUM(AI153:AI159)*5</f>
        <v>1020.4550410360282</v>
      </c>
      <c r="AJ161" s="3">
        <f>SUM(AJ153:AJ159)*5</f>
        <v>747.24362353186257</v>
      </c>
    </row>
    <row r="162" spans="1:39" x14ac:dyDescent="0.2">
      <c r="A162" s="1" t="s">
        <v>44</v>
      </c>
    </row>
    <row r="163" spans="1:39" x14ac:dyDescent="0.2">
      <c r="A163" s="1" t="s">
        <v>2</v>
      </c>
      <c r="B163" s="1">
        <v>23168</v>
      </c>
      <c r="C163" s="1">
        <v>11723</v>
      </c>
      <c r="D163" s="1">
        <v>11445</v>
      </c>
      <c r="E163" s="1">
        <v>8561</v>
      </c>
      <c r="F163" s="1">
        <v>5060</v>
      </c>
      <c r="G163" s="1">
        <v>3501</v>
      </c>
      <c r="H163" s="3">
        <f>E163/B163*100</f>
        <v>36.951830110497234</v>
      </c>
      <c r="I163" s="3">
        <f t="shared" ref="I163:J171" si="294">F163/C163*100</f>
        <v>43.163012880661945</v>
      </c>
      <c r="J163" s="3">
        <f t="shared" si="294"/>
        <v>30.58977719528178</v>
      </c>
      <c r="K163" s="3">
        <f>H172+1500</f>
        <v>2556.7051151615756</v>
      </c>
      <c r="L163" s="3">
        <f t="shared" ref="L163:M163" si="295">I172+1500</f>
        <v>2726.5243302414037</v>
      </c>
      <c r="M163" s="3">
        <f t="shared" si="295"/>
        <v>2384.3514777896662</v>
      </c>
      <c r="O163" s="1">
        <v>14011</v>
      </c>
      <c r="P163" s="1">
        <v>7065</v>
      </c>
      <c r="Q163" s="1">
        <v>6946</v>
      </c>
      <c r="R163" s="1">
        <v>5559</v>
      </c>
      <c r="S163" s="1">
        <v>3262</v>
      </c>
      <c r="T163" s="1">
        <v>2297</v>
      </c>
      <c r="U163" s="3">
        <f>R163/O163*100</f>
        <v>39.675968881593029</v>
      </c>
      <c r="V163" s="3">
        <f t="shared" ref="V163:W171" si="296">S163/P163*100</f>
        <v>46.171266808209481</v>
      </c>
      <c r="W163" s="3">
        <f t="shared" si="296"/>
        <v>33.069392456089837</v>
      </c>
      <c r="X163" s="3">
        <f>U172+1500</f>
        <v>2639.8832938223932</v>
      </c>
      <c r="Y163" s="3">
        <f t="shared" ref="Y163:Z163" si="297">V172+1500</f>
        <v>2816.2458193908333</v>
      </c>
      <c r="Z163" s="3">
        <f t="shared" si="297"/>
        <v>2461.4406084424854</v>
      </c>
      <c r="AB163" s="1">
        <v>8801</v>
      </c>
      <c r="AC163" s="1">
        <v>4453</v>
      </c>
      <c r="AD163" s="1">
        <v>4348</v>
      </c>
      <c r="AE163" s="1">
        <v>2830</v>
      </c>
      <c r="AF163" s="1">
        <v>1679</v>
      </c>
      <c r="AG163" s="1">
        <v>1151</v>
      </c>
      <c r="AH163" s="3">
        <f>AE163/AB163*100</f>
        <v>32.155436882172481</v>
      </c>
      <c r="AI163" s="3">
        <f t="shared" ref="AI163:AJ171" si="298">AF163/AC163*100</f>
        <v>37.704918032786885</v>
      </c>
      <c r="AJ163" s="3">
        <f t="shared" si="298"/>
        <v>26.471941122355108</v>
      </c>
      <c r="AK163" s="3">
        <f>AH172+1500</f>
        <v>2418.8210935429547</v>
      </c>
      <c r="AL163" s="3">
        <f t="shared" ref="AL163:AM163" si="299">AI172+1500</f>
        <v>2581.8857874720979</v>
      </c>
      <c r="AM163" s="3">
        <f t="shared" si="299"/>
        <v>2257.4167056228684</v>
      </c>
    </row>
    <row r="164" spans="1:39" x14ac:dyDescent="0.2">
      <c r="A164" s="1" t="s">
        <v>23</v>
      </c>
      <c r="B164" s="1">
        <v>4446</v>
      </c>
      <c r="C164" s="1">
        <v>2320</v>
      </c>
      <c r="D164" s="1">
        <v>2126</v>
      </c>
      <c r="E164" s="1">
        <v>4156</v>
      </c>
      <c r="F164" s="1">
        <v>2282</v>
      </c>
      <c r="G164" s="1">
        <v>1874</v>
      </c>
      <c r="H164" s="3">
        <f t="shared" ref="H164:H171" si="300">E164/B164*100</f>
        <v>93.477282950967165</v>
      </c>
      <c r="I164" s="3">
        <f t="shared" si="294"/>
        <v>98.362068965517253</v>
      </c>
      <c r="J164" s="3">
        <f t="shared" si="294"/>
        <v>88.146754468485426</v>
      </c>
      <c r="K164" s="3">
        <f>(H170+H171)/2</f>
        <v>4.0892102798714163</v>
      </c>
      <c r="L164" s="3">
        <f t="shared" ref="L164:M164" si="301">(I170+I171)/2</f>
        <v>4.827642013270756</v>
      </c>
      <c r="M164" s="3">
        <f t="shared" si="301"/>
        <v>3.3703730958863787</v>
      </c>
      <c r="O164" s="1">
        <v>2776</v>
      </c>
      <c r="P164" s="1">
        <v>1461</v>
      </c>
      <c r="Q164" s="1">
        <v>1315</v>
      </c>
      <c r="R164" s="1">
        <v>2604</v>
      </c>
      <c r="S164" s="1">
        <v>1434</v>
      </c>
      <c r="T164" s="1">
        <v>1170</v>
      </c>
      <c r="U164" s="3">
        <f t="shared" ref="U164:U171" si="302">R164/O164*100</f>
        <v>93.804034582132573</v>
      </c>
      <c r="V164" s="3">
        <f t="shared" si="296"/>
        <v>98.151950718685839</v>
      </c>
      <c r="W164" s="3">
        <f t="shared" si="296"/>
        <v>88.973384030418245</v>
      </c>
      <c r="X164" s="3">
        <f>(U170+U171)/2</f>
        <v>5.1950410574415704</v>
      </c>
      <c r="Y164" s="3">
        <f t="shared" ref="Y164:Z164" si="303">(V170+V171)/2</f>
        <v>6.4767518009168299</v>
      </c>
      <c r="Z164" s="3">
        <f t="shared" si="303"/>
        <v>3.9522595425488678</v>
      </c>
      <c r="AB164" s="1">
        <v>1582</v>
      </c>
      <c r="AC164" s="1">
        <v>801</v>
      </c>
      <c r="AD164" s="1">
        <v>781</v>
      </c>
      <c r="AE164" s="1">
        <v>1468</v>
      </c>
      <c r="AF164" s="1">
        <v>790</v>
      </c>
      <c r="AG164" s="1">
        <v>678</v>
      </c>
      <c r="AH164" s="3">
        <f t="shared" ref="AH164:AH171" si="304">AE164/AB164*100</f>
        <v>92.793931731984827</v>
      </c>
      <c r="AI164" s="3">
        <f t="shared" si="298"/>
        <v>98.626716604244692</v>
      </c>
      <c r="AJ164" s="3">
        <f t="shared" si="298"/>
        <v>86.811779769526254</v>
      </c>
      <c r="AK164" s="3">
        <f>(AH170+AH171)/2</f>
        <v>1.883662868211204</v>
      </c>
      <c r="AL164" s="3">
        <f t="shared" ref="AL164:AM164" si="305">(AI170+AI171)/2</f>
        <v>1.7710818379836117</v>
      </c>
      <c r="AM164" s="3">
        <f t="shared" si="305"/>
        <v>1.9921875</v>
      </c>
    </row>
    <row r="165" spans="1:39" x14ac:dyDescent="0.2">
      <c r="A165" s="1" t="s">
        <v>24</v>
      </c>
      <c r="B165" s="1">
        <v>4283</v>
      </c>
      <c r="C165" s="1">
        <v>2139</v>
      </c>
      <c r="D165" s="1">
        <v>2144</v>
      </c>
      <c r="E165" s="1">
        <v>2598</v>
      </c>
      <c r="F165" s="1">
        <v>1652</v>
      </c>
      <c r="G165" s="1">
        <v>946</v>
      </c>
      <c r="H165" s="3">
        <f t="shared" si="300"/>
        <v>60.658416997431708</v>
      </c>
      <c r="I165" s="3">
        <f t="shared" si="294"/>
        <v>77.232351566152417</v>
      </c>
      <c r="J165" s="3">
        <f t="shared" si="294"/>
        <v>44.123134328358212</v>
      </c>
      <c r="K165" s="4">
        <f>K164*50</f>
        <v>204.46051399357083</v>
      </c>
      <c r="L165" s="4">
        <f t="shared" ref="L165:M165" si="306">L164*50</f>
        <v>241.38210066353781</v>
      </c>
      <c r="M165" s="4">
        <f t="shared" si="306"/>
        <v>168.51865479431893</v>
      </c>
      <c r="O165" s="1">
        <v>2586</v>
      </c>
      <c r="P165" s="1">
        <v>1296</v>
      </c>
      <c r="Q165" s="1">
        <v>1290</v>
      </c>
      <c r="R165" s="1">
        <v>1663</v>
      </c>
      <c r="S165" s="1">
        <v>1027</v>
      </c>
      <c r="T165" s="1">
        <v>636</v>
      </c>
      <c r="U165" s="3">
        <f t="shared" si="302"/>
        <v>64.30781129156999</v>
      </c>
      <c r="V165" s="3">
        <f t="shared" si="296"/>
        <v>79.243827160493822</v>
      </c>
      <c r="W165" s="3">
        <f t="shared" si="296"/>
        <v>49.302325581395351</v>
      </c>
      <c r="X165" s="4">
        <f>X164*50</f>
        <v>259.75205287207854</v>
      </c>
      <c r="Y165" s="4">
        <f t="shared" ref="Y165:Z165" si="307">Y164*50</f>
        <v>323.83759004584147</v>
      </c>
      <c r="Z165" s="4">
        <f t="shared" si="307"/>
        <v>197.6129771274434</v>
      </c>
      <c r="AB165" s="1">
        <v>1638</v>
      </c>
      <c r="AC165" s="1">
        <v>805</v>
      </c>
      <c r="AD165" s="1">
        <v>833</v>
      </c>
      <c r="AE165" s="1">
        <v>891</v>
      </c>
      <c r="AF165" s="1">
        <v>593</v>
      </c>
      <c r="AG165" s="1">
        <v>298</v>
      </c>
      <c r="AH165" s="3">
        <f t="shared" si="304"/>
        <v>54.395604395604394</v>
      </c>
      <c r="AI165" s="3">
        <f t="shared" si="298"/>
        <v>73.66459627329192</v>
      </c>
      <c r="AJ165" s="3">
        <f t="shared" si="298"/>
        <v>35.774309723889559</v>
      </c>
      <c r="AK165" s="4">
        <f>AK164*50</f>
        <v>94.183143410560206</v>
      </c>
      <c r="AL165" s="4">
        <f t="shared" ref="AL165:AM165" si="308">AL164*50</f>
        <v>88.554091899180591</v>
      </c>
      <c r="AM165" s="4">
        <f t="shared" si="308"/>
        <v>99.609375</v>
      </c>
    </row>
    <row r="166" spans="1:39" x14ac:dyDescent="0.2">
      <c r="A166" s="1" t="s">
        <v>25</v>
      </c>
      <c r="B166" s="1">
        <v>3668</v>
      </c>
      <c r="C166" s="1">
        <v>1837</v>
      </c>
      <c r="D166" s="1">
        <v>1831</v>
      </c>
      <c r="E166" s="1">
        <v>1005</v>
      </c>
      <c r="F166" s="1">
        <v>660</v>
      </c>
      <c r="G166" s="1">
        <v>345</v>
      </c>
      <c r="H166" s="3">
        <f t="shared" si="300"/>
        <v>27.399127589967286</v>
      </c>
      <c r="I166" s="3">
        <f t="shared" si="294"/>
        <v>35.928143712574851</v>
      </c>
      <c r="J166" s="3">
        <f t="shared" si="294"/>
        <v>18.842162752594209</v>
      </c>
      <c r="K166" s="2"/>
      <c r="L166" s="2"/>
      <c r="M166" s="2"/>
      <c r="O166" s="1">
        <v>2144</v>
      </c>
      <c r="P166" s="1">
        <v>1061</v>
      </c>
      <c r="Q166" s="1">
        <v>1083</v>
      </c>
      <c r="R166" s="1">
        <v>684</v>
      </c>
      <c r="S166" s="1">
        <v>433</v>
      </c>
      <c r="T166" s="1">
        <v>251</v>
      </c>
      <c r="U166" s="3">
        <f t="shared" si="302"/>
        <v>31.902985074626866</v>
      </c>
      <c r="V166" s="3">
        <f t="shared" si="296"/>
        <v>40.810556079170595</v>
      </c>
      <c r="W166" s="3">
        <f t="shared" si="296"/>
        <v>23.176361957525394</v>
      </c>
      <c r="X166" s="2"/>
      <c r="Y166" s="2"/>
      <c r="Z166" s="2"/>
      <c r="AB166" s="1">
        <v>1463</v>
      </c>
      <c r="AC166" s="1">
        <v>745</v>
      </c>
      <c r="AD166" s="1">
        <v>718</v>
      </c>
      <c r="AE166" s="1">
        <v>298</v>
      </c>
      <c r="AF166" s="1">
        <v>209</v>
      </c>
      <c r="AG166" s="1">
        <v>89</v>
      </c>
      <c r="AH166" s="3">
        <f t="shared" si="304"/>
        <v>20.369104579630896</v>
      </c>
      <c r="AI166" s="3">
        <f t="shared" si="298"/>
        <v>28.053691275167786</v>
      </c>
      <c r="AJ166" s="3">
        <f t="shared" si="298"/>
        <v>12.395543175487465</v>
      </c>
      <c r="AK166" s="2"/>
      <c r="AL166" s="2"/>
      <c r="AM166" s="2"/>
    </row>
    <row r="167" spans="1:39" x14ac:dyDescent="0.2">
      <c r="A167" s="1" t="s">
        <v>26</v>
      </c>
      <c r="B167" s="1">
        <v>2953</v>
      </c>
      <c r="C167" s="1">
        <v>1507</v>
      </c>
      <c r="D167" s="1">
        <v>1446</v>
      </c>
      <c r="E167" s="1">
        <v>373</v>
      </c>
      <c r="F167" s="1">
        <v>220</v>
      </c>
      <c r="G167" s="1">
        <v>153</v>
      </c>
      <c r="H167" s="3">
        <f t="shared" si="300"/>
        <v>12.631222485607857</v>
      </c>
      <c r="I167" s="3">
        <f t="shared" si="294"/>
        <v>14.5985401459854</v>
      </c>
      <c r="J167" s="3">
        <f t="shared" si="294"/>
        <v>10.580912863070539</v>
      </c>
      <c r="K167" s="2">
        <f>K165+K163</f>
        <v>2761.1656291551462</v>
      </c>
      <c r="L167" s="2">
        <f t="shared" ref="L167:M167" si="309">L165+L163</f>
        <v>2967.9064309049418</v>
      </c>
      <c r="M167" s="2">
        <f t="shared" si="309"/>
        <v>2552.8701325839852</v>
      </c>
      <c r="O167" s="1">
        <v>1721</v>
      </c>
      <c r="P167" s="1">
        <v>870</v>
      </c>
      <c r="Q167" s="1">
        <v>851</v>
      </c>
      <c r="R167" s="1">
        <v>278</v>
      </c>
      <c r="S167" s="1">
        <v>169</v>
      </c>
      <c r="T167" s="1">
        <v>109</v>
      </c>
      <c r="U167" s="3">
        <f t="shared" si="302"/>
        <v>16.153399186519465</v>
      </c>
      <c r="V167" s="3">
        <f t="shared" si="296"/>
        <v>19.425287356321839</v>
      </c>
      <c r="W167" s="3">
        <f t="shared" si="296"/>
        <v>12.808460634547592</v>
      </c>
      <c r="X167" s="2">
        <f>X165+X163</f>
        <v>2899.6353466944715</v>
      </c>
      <c r="Y167" s="2">
        <f t="shared" ref="Y167:Z167" si="310">Y165+Y163</f>
        <v>3140.0834094366746</v>
      </c>
      <c r="Z167" s="2">
        <f t="shared" si="310"/>
        <v>2659.0535855699291</v>
      </c>
      <c r="AB167" s="1">
        <v>1182</v>
      </c>
      <c r="AC167" s="1">
        <v>614</v>
      </c>
      <c r="AD167" s="1">
        <v>568</v>
      </c>
      <c r="AE167" s="1">
        <v>85</v>
      </c>
      <c r="AF167" s="1">
        <v>46</v>
      </c>
      <c r="AG167" s="1">
        <v>39</v>
      </c>
      <c r="AH167" s="3">
        <f t="shared" si="304"/>
        <v>7.1912013536379025</v>
      </c>
      <c r="AI167" s="3">
        <f t="shared" si="298"/>
        <v>7.4918566775244306</v>
      </c>
      <c r="AJ167" s="3">
        <f t="shared" si="298"/>
        <v>6.8661971830985919</v>
      </c>
      <c r="AK167" s="2">
        <f>AK165+AK163</f>
        <v>2513.0042369535149</v>
      </c>
      <c r="AL167" s="2">
        <f t="shared" ref="AL167:AM167" si="311">AL165+AL163</f>
        <v>2670.4398793712785</v>
      </c>
      <c r="AM167" s="2">
        <f t="shared" si="311"/>
        <v>2357.0260806228684</v>
      </c>
    </row>
    <row r="168" spans="1:39" x14ac:dyDescent="0.2">
      <c r="A168" s="1" t="s">
        <v>27</v>
      </c>
      <c r="B168" s="1">
        <v>2483</v>
      </c>
      <c r="C168" s="1">
        <v>1236</v>
      </c>
      <c r="D168" s="1">
        <v>1247</v>
      </c>
      <c r="E168" s="1">
        <v>171</v>
      </c>
      <c r="F168" s="1">
        <v>101</v>
      </c>
      <c r="G168" s="1">
        <v>70</v>
      </c>
      <c r="H168" s="3">
        <f t="shared" si="300"/>
        <v>6.8868304470398716</v>
      </c>
      <c r="I168" s="3">
        <f t="shared" si="294"/>
        <v>8.1715210355987047</v>
      </c>
      <c r="J168" s="3">
        <f t="shared" si="294"/>
        <v>5.6134723336006411</v>
      </c>
      <c r="K168" s="2"/>
      <c r="L168" s="2"/>
      <c r="M168" s="2"/>
      <c r="O168" s="1">
        <v>1474</v>
      </c>
      <c r="P168" s="1">
        <v>731</v>
      </c>
      <c r="Q168" s="1">
        <v>743</v>
      </c>
      <c r="R168" s="1">
        <v>129</v>
      </c>
      <c r="S168" s="1">
        <v>79</v>
      </c>
      <c r="T168" s="1">
        <v>50</v>
      </c>
      <c r="U168" s="3">
        <f t="shared" si="302"/>
        <v>8.7516960651289022</v>
      </c>
      <c r="V168" s="3">
        <f t="shared" si="296"/>
        <v>10.807113543091655</v>
      </c>
      <c r="W168" s="3">
        <f t="shared" si="296"/>
        <v>6.7294751009421265</v>
      </c>
      <c r="X168" s="2"/>
      <c r="Y168" s="2"/>
      <c r="Z168" s="2"/>
      <c r="AB168" s="1">
        <v>980</v>
      </c>
      <c r="AC168" s="1">
        <v>490</v>
      </c>
      <c r="AD168" s="1">
        <v>490</v>
      </c>
      <c r="AE168" s="1">
        <v>37</v>
      </c>
      <c r="AF168" s="1">
        <v>19</v>
      </c>
      <c r="AG168" s="1">
        <v>18</v>
      </c>
      <c r="AH168" s="3">
        <f t="shared" si="304"/>
        <v>3.7755102040816326</v>
      </c>
      <c r="AI168" s="3">
        <f t="shared" si="298"/>
        <v>3.8775510204081631</v>
      </c>
      <c r="AJ168" s="3">
        <f t="shared" si="298"/>
        <v>3.6734693877551026</v>
      </c>
      <c r="AK168" s="2"/>
      <c r="AL168" s="2"/>
      <c r="AM168" s="2"/>
    </row>
    <row r="169" spans="1:39" x14ac:dyDescent="0.2">
      <c r="A169" s="1" t="s">
        <v>28</v>
      </c>
      <c r="B169" s="1">
        <v>2122</v>
      </c>
      <c r="C169" s="1">
        <v>1109</v>
      </c>
      <c r="D169" s="1">
        <v>1013</v>
      </c>
      <c r="E169" s="1">
        <v>126</v>
      </c>
      <c r="F169" s="1">
        <v>69</v>
      </c>
      <c r="G169" s="1">
        <v>57</v>
      </c>
      <c r="H169" s="3">
        <f t="shared" si="300"/>
        <v>5.9377945334590008</v>
      </c>
      <c r="I169" s="3">
        <f t="shared" si="294"/>
        <v>6.221821460775474</v>
      </c>
      <c r="J169" s="3">
        <f t="shared" si="294"/>
        <v>5.6268509378084897</v>
      </c>
      <c r="K169" s="2">
        <f>100-K164</f>
        <v>95.910789720128577</v>
      </c>
      <c r="L169" s="2">
        <f t="shared" ref="L169:M169" si="312">100-L164</f>
        <v>95.172357986729239</v>
      </c>
      <c r="M169" s="2">
        <f t="shared" si="312"/>
        <v>96.629626904113621</v>
      </c>
      <c r="O169" s="1">
        <v>1278</v>
      </c>
      <c r="P169" s="1">
        <v>657</v>
      </c>
      <c r="Q169" s="1">
        <v>621</v>
      </c>
      <c r="R169" s="1">
        <v>95</v>
      </c>
      <c r="S169" s="1">
        <v>56</v>
      </c>
      <c r="T169" s="1">
        <v>39</v>
      </c>
      <c r="U169" s="3">
        <f t="shared" si="302"/>
        <v>7.4334898278560253</v>
      </c>
      <c r="V169" s="3">
        <f t="shared" si="296"/>
        <v>8.5235920852359204</v>
      </c>
      <c r="W169" s="3">
        <f t="shared" si="296"/>
        <v>6.2801932367149762</v>
      </c>
      <c r="X169" s="2">
        <f>100-X164</f>
        <v>94.804958942558429</v>
      </c>
      <c r="Y169" s="2">
        <f t="shared" ref="Y169:Z169" si="313">100-Y164</f>
        <v>93.52324819908317</v>
      </c>
      <c r="Z169" s="2">
        <f t="shared" si="313"/>
        <v>96.047740457451127</v>
      </c>
      <c r="AB169" s="1">
        <v>821</v>
      </c>
      <c r="AC169" s="1">
        <v>439</v>
      </c>
      <c r="AD169" s="1">
        <v>382</v>
      </c>
      <c r="AE169" s="1">
        <v>30</v>
      </c>
      <c r="AF169" s="1">
        <v>12</v>
      </c>
      <c r="AG169" s="1">
        <v>18</v>
      </c>
      <c r="AH169" s="3">
        <f t="shared" si="304"/>
        <v>3.6540803897685747</v>
      </c>
      <c r="AI169" s="3">
        <f t="shared" si="298"/>
        <v>2.7334851936218678</v>
      </c>
      <c r="AJ169" s="3">
        <f t="shared" si="298"/>
        <v>4.7120418848167542</v>
      </c>
      <c r="AK169" s="2">
        <f>100-AK164</f>
        <v>98.116337131788796</v>
      </c>
      <c r="AL169" s="2">
        <f t="shared" ref="AL169:AM169" si="314">100-AL164</f>
        <v>98.228918162016384</v>
      </c>
      <c r="AM169" s="2">
        <f t="shared" si="314"/>
        <v>98.0078125</v>
      </c>
    </row>
    <row r="170" spans="1:39" x14ac:dyDescent="0.2">
      <c r="A170" s="1" t="s">
        <v>29</v>
      </c>
      <c r="B170" s="1">
        <v>1724</v>
      </c>
      <c r="C170" s="1">
        <v>835</v>
      </c>
      <c r="D170" s="1">
        <v>889</v>
      </c>
      <c r="E170" s="1">
        <v>75</v>
      </c>
      <c r="F170" s="1">
        <v>40</v>
      </c>
      <c r="G170" s="1">
        <v>35</v>
      </c>
      <c r="H170" s="3">
        <f t="shared" si="300"/>
        <v>4.3503480278422275</v>
      </c>
      <c r="I170" s="3">
        <f t="shared" si="294"/>
        <v>4.7904191616766472</v>
      </c>
      <c r="J170" s="3">
        <f t="shared" si="294"/>
        <v>3.9370078740157481</v>
      </c>
      <c r="K170" s="2"/>
      <c r="L170" s="2"/>
      <c r="M170" s="2"/>
      <c r="O170" s="1">
        <v>1067</v>
      </c>
      <c r="P170" s="1">
        <v>509</v>
      </c>
      <c r="Q170" s="1">
        <v>558</v>
      </c>
      <c r="R170" s="1">
        <v>60</v>
      </c>
      <c r="S170" s="1">
        <v>32</v>
      </c>
      <c r="T170" s="1">
        <v>28</v>
      </c>
      <c r="U170" s="3">
        <f t="shared" si="302"/>
        <v>5.6232427366447988</v>
      </c>
      <c r="V170" s="3">
        <f t="shared" si="296"/>
        <v>6.2868369351669937</v>
      </c>
      <c r="W170" s="3">
        <f t="shared" si="296"/>
        <v>5.0179211469534053</v>
      </c>
      <c r="X170" s="2"/>
      <c r="Y170" s="2"/>
      <c r="Z170" s="2"/>
      <c r="AB170" s="1">
        <v>631</v>
      </c>
      <c r="AC170" s="1">
        <v>311</v>
      </c>
      <c r="AD170" s="1">
        <v>320</v>
      </c>
      <c r="AE170" s="1">
        <v>10</v>
      </c>
      <c r="AF170" s="1">
        <v>6</v>
      </c>
      <c r="AG170" s="1">
        <v>4</v>
      </c>
      <c r="AH170" s="3">
        <f t="shared" si="304"/>
        <v>1.5847860538827259</v>
      </c>
      <c r="AI170" s="3">
        <f t="shared" si="298"/>
        <v>1.929260450160772</v>
      </c>
      <c r="AJ170" s="3">
        <f t="shared" si="298"/>
        <v>1.25</v>
      </c>
      <c r="AK170" s="2"/>
      <c r="AL170" s="2"/>
      <c r="AM170" s="2"/>
    </row>
    <row r="171" spans="1:39" x14ac:dyDescent="0.2">
      <c r="A171" s="1" t="s">
        <v>30</v>
      </c>
      <c r="B171" s="1">
        <v>1489</v>
      </c>
      <c r="C171" s="1">
        <v>740</v>
      </c>
      <c r="D171" s="1">
        <v>749</v>
      </c>
      <c r="E171" s="1">
        <v>57</v>
      </c>
      <c r="F171" s="1">
        <v>36</v>
      </c>
      <c r="G171" s="1">
        <v>21</v>
      </c>
      <c r="H171" s="3">
        <f t="shared" si="300"/>
        <v>3.8280725319006046</v>
      </c>
      <c r="I171" s="3">
        <f t="shared" si="294"/>
        <v>4.8648648648648649</v>
      </c>
      <c r="J171" s="3">
        <f t="shared" si="294"/>
        <v>2.8037383177570092</v>
      </c>
      <c r="K171" s="5">
        <f>K167/K169</f>
        <v>28.78889473449583</v>
      </c>
      <c r="L171" s="5">
        <f>L167/L169</f>
        <v>31.184542378563158</v>
      </c>
      <c r="M171" s="5">
        <f>M167/M169</f>
        <v>26.419124386325318</v>
      </c>
      <c r="O171" s="1">
        <v>965</v>
      </c>
      <c r="P171" s="1">
        <v>480</v>
      </c>
      <c r="Q171" s="1">
        <v>485</v>
      </c>
      <c r="R171" s="1">
        <v>46</v>
      </c>
      <c r="S171" s="1">
        <v>32</v>
      </c>
      <c r="T171" s="1">
        <v>14</v>
      </c>
      <c r="U171" s="3">
        <f t="shared" si="302"/>
        <v>4.766839378238342</v>
      </c>
      <c r="V171" s="3">
        <f t="shared" si="296"/>
        <v>6.666666666666667</v>
      </c>
      <c r="W171" s="3">
        <f t="shared" si="296"/>
        <v>2.8865979381443299</v>
      </c>
      <c r="X171" s="5">
        <f>X167/X169</f>
        <v>30.585270844865168</v>
      </c>
      <c r="Y171" s="5">
        <f>Y167/Y169</f>
        <v>33.575431455849042</v>
      </c>
      <c r="Z171" s="5">
        <f>Z167/Z169</f>
        <v>27.684707343509888</v>
      </c>
      <c r="AB171" s="1">
        <v>504</v>
      </c>
      <c r="AC171" s="1">
        <v>248</v>
      </c>
      <c r="AD171" s="1">
        <v>256</v>
      </c>
      <c r="AE171" s="1">
        <v>11</v>
      </c>
      <c r="AF171" s="1">
        <v>4</v>
      </c>
      <c r="AG171" s="1">
        <v>7</v>
      </c>
      <c r="AH171" s="3">
        <f t="shared" si="304"/>
        <v>2.1825396825396823</v>
      </c>
      <c r="AI171" s="3">
        <f t="shared" si="298"/>
        <v>1.6129032258064515</v>
      </c>
      <c r="AJ171" s="3">
        <f t="shared" si="298"/>
        <v>2.734375</v>
      </c>
      <c r="AK171" s="5">
        <f>AK167/AK169</f>
        <v>25.612495435679332</v>
      </c>
      <c r="AL171" s="5">
        <f>AL167/AL169</f>
        <v>27.185883030562547</v>
      </c>
      <c r="AM171" s="5">
        <f>AM167/AM169</f>
        <v>24.049369335968684</v>
      </c>
    </row>
    <row r="172" spans="1:39" x14ac:dyDescent="0.2">
      <c r="A172" s="1" t="s">
        <v>59</v>
      </c>
      <c r="H172" s="3">
        <f>SUM(H164:H170)*5</f>
        <v>1056.7051151615756</v>
      </c>
      <c r="I172" s="3">
        <f>SUM(I164:I170)*5</f>
        <v>1226.5243302414037</v>
      </c>
      <c r="J172" s="3">
        <f>SUM(J164:J170)*5</f>
        <v>884.35147778966643</v>
      </c>
      <c r="U172" s="3">
        <f>SUM(U164:U170)*5</f>
        <v>1139.8832938223932</v>
      </c>
      <c r="V172" s="3">
        <f>SUM(V164:V170)*5</f>
        <v>1316.2458193908333</v>
      </c>
      <c r="W172" s="3">
        <f>SUM(W164:W170)*5</f>
        <v>961.44060844248543</v>
      </c>
      <c r="AH172" s="3">
        <f>SUM(AH164:AH170)*5</f>
        <v>918.82109354295483</v>
      </c>
      <c r="AI172" s="3">
        <f>SUM(AI164:AI170)*5</f>
        <v>1081.8857874720979</v>
      </c>
      <c r="AJ172" s="3">
        <f>SUM(AJ164:AJ170)*5</f>
        <v>757.41670562286856</v>
      </c>
    </row>
    <row r="173" spans="1:39" x14ac:dyDescent="0.2">
      <c r="A173" s="1" t="s">
        <v>44</v>
      </c>
    </row>
    <row r="174" spans="1:39" x14ac:dyDescent="0.2">
      <c r="A174" s="1" t="s">
        <v>2</v>
      </c>
      <c r="B174" s="1">
        <v>1240</v>
      </c>
      <c r="C174" s="1">
        <v>647</v>
      </c>
      <c r="D174" s="1">
        <v>593</v>
      </c>
      <c r="E174" s="1">
        <v>495</v>
      </c>
      <c r="F174" s="1">
        <v>300</v>
      </c>
      <c r="G174" s="1">
        <v>195</v>
      </c>
      <c r="H174" s="3">
        <f>E174/B174*100</f>
        <v>39.919354838709673</v>
      </c>
      <c r="I174" s="3">
        <f t="shared" ref="I174:J182" si="315">F174/C174*100</f>
        <v>46.367851622874809</v>
      </c>
      <c r="J174" s="3">
        <f t="shared" si="315"/>
        <v>32.883642495784152</v>
      </c>
      <c r="K174" s="3">
        <f>H183+1500</f>
        <v>2700.4748371939745</v>
      </c>
      <c r="L174" s="3">
        <f t="shared" ref="L174:M174" si="316">I183+1500</f>
        <v>2870.0762592437422</v>
      </c>
      <c r="M174" s="3">
        <f t="shared" si="316"/>
        <v>2518.4287981156504</v>
      </c>
      <c r="O174" s="1">
        <v>36</v>
      </c>
      <c r="P174" s="1">
        <v>13</v>
      </c>
      <c r="Q174" s="1">
        <v>23</v>
      </c>
      <c r="R174" s="1">
        <v>11</v>
      </c>
      <c r="S174" s="1">
        <v>3</v>
      </c>
      <c r="T174" s="1">
        <v>8</v>
      </c>
      <c r="U174" s="3">
        <f>R174/O174*100</f>
        <v>30.555555555555557</v>
      </c>
      <c r="V174" s="3">
        <f t="shared" ref="V174:W182" si="317">S174/P174*100</f>
        <v>23.076923076923077</v>
      </c>
      <c r="W174" s="3">
        <f t="shared" si="317"/>
        <v>34.782608695652172</v>
      </c>
      <c r="X174" s="3">
        <f>U183+1500</f>
        <v>2700</v>
      </c>
      <c r="Y174" s="3" t="e">
        <f t="shared" ref="Y174:Z174" si="318">V183+1500</f>
        <v>#DIV/0!</v>
      </c>
      <c r="Z174" s="3">
        <f t="shared" si="318"/>
        <v>2916.6666666666665</v>
      </c>
      <c r="AB174" s="1">
        <v>14</v>
      </c>
      <c r="AC174" s="1">
        <v>9</v>
      </c>
      <c r="AD174" s="1">
        <v>5</v>
      </c>
      <c r="AE174" s="1">
        <v>5</v>
      </c>
      <c r="AF174" s="1">
        <v>4</v>
      </c>
      <c r="AG174" s="1">
        <v>1</v>
      </c>
      <c r="AH174" s="3">
        <f>AE174/AB174*100</f>
        <v>35.714285714285715</v>
      </c>
      <c r="AI174" s="3">
        <f t="shared" ref="AI174:AJ182" si="319">AF174/AC174*100</f>
        <v>44.444444444444443</v>
      </c>
      <c r="AJ174" s="3">
        <f t="shared" si="319"/>
        <v>20</v>
      </c>
      <c r="AK174" s="3" t="e">
        <f>AH183+1500</f>
        <v>#DIV/0!</v>
      </c>
      <c r="AL174" s="3" t="e">
        <f t="shared" ref="AL174:AM174" si="320">AI183+1500</f>
        <v>#DIV/0!</v>
      </c>
      <c r="AM174" s="3" t="e">
        <f t="shared" si="320"/>
        <v>#DIV/0!</v>
      </c>
    </row>
    <row r="175" spans="1:39" x14ac:dyDescent="0.2">
      <c r="A175" s="1" t="s">
        <v>23</v>
      </c>
      <c r="B175" s="1">
        <v>267</v>
      </c>
      <c r="C175" s="1">
        <v>152</v>
      </c>
      <c r="D175" s="1">
        <v>115</v>
      </c>
      <c r="E175" s="1">
        <v>245</v>
      </c>
      <c r="F175" s="1">
        <v>143</v>
      </c>
      <c r="G175" s="1">
        <v>102</v>
      </c>
      <c r="H175" s="3">
        <f t="shared" ref="H175:H182" si="321">E175/B175*100</f>
        <v>91.760299625468164</v>
      </c>
      <c r="I175" s="3">
        <f t="shared" si="315"/>
        <v>94.078947368421055</v>
      </c>
      <c r="J175" s="3">
        <f t="shared" si="315"/>
        <v>88.695652173913047</v>
      </c>
      <c r="K175" s="3">
        <f>(H181+H182)/2</f>
        <v>11.984665661136249</v>
      </c>
      <c r="L175" s="3">
        <f t="shared" ref="L175:M175" si="322">(I181+I182)/2</f>
        <v>14.754464285714286</v>
      </c>
      <c r="M175" s="3">
        <f t="shared" si="322"/>
        <v>8.0526004728132392</v>
      </c>
      <c r="O175" s="1">
        <v>6</v>
      </c>
      <c r="P175" s="1">
        <v>2</v>
      </c>
      <c r="Q175" s="1">
        <v>4</v>
      </c>
      <c r="R175" s="1">
        <v>6</v>
      </c>
      <c r="S175" s="1">
        <v>2</v>
      </c>
      <c r="T175" s="1">
        <v>4</v>
      </c>
      <c r="U175" s="3">
        <f t="shared" ref="U175:U182" si="323">R175/O175*100</f>
        <v>100</v>
      </c>
      <c r="V175" s="3">
        <f t="shared" si="317"/>
        <v>100</v>
      </c>
      <c r="W175" s="3">
        <f t="shared" si="317"/>
        <v>100</v>
      </c>
      <c r="X175" s="3">
        <f>(U181+U182)/2</f>
        <v>25</v>
      </c>
      <c r="Y175" s="3">
        <f t="shared" ref="Y175:Z175" si="324">(V181+V182)/2</f>
        <v>0</v>
      </c>
      <c r="Z175" s="3" t="e">
        <f t="shared" si="324"/>
        <v>#DIV/0!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3" t="e">
        <f t="shared" ref="AH175:AH182" si="325">AE175/AB175*100</f>
        <v>#DIV/0!</v>
      </c>
      <c r="AI175" s="3" t="e">
        <f t="shared" si="319"/>
        <v>#DIV/0!</v>
      </c>
      <c r="AJ175" s="3" t="e">
        <f t="shared" si="319"/>
        <v>#DIV/0!</v>
      </c>
      <c r="AK175" s="3">
        <f>(AH181+AH182)/2</f>
        <v>16.666666666666664</v>
      </c>
      <c r="AL175" s="3">
        <f t="shared" ref="AL175:AM175" si="326">(AI181+AI182)/2</f>
        <v>16.666666666666664</v>
      </c>
      <c r="AM175" s="3" t="e">
        <f t="shared" si="326"/>
        <v>#DIV/0!</v>
      </c>
    </row>
    <row r="176" spans="1:39" x14ac:dyDescent="0.2">
      <c r="A176" s="1" t="s">
        <v>24</v>
      </c>
      <c r="B176" s="1">
        <v>184</v>
      </c>
      <c r="C176" s="1">
        <v>94</v>
      </c>
      <c r="D176" s="1">
        <v>90</v>
      </c>
      <c r="E176" s="1">
        <v>111</v>
      </c>
      <c r="F176" s="1">
        <v>66</v>
      </c>
      <c r="G176" s="1">
        <v>45</v>
      </c>
      <c r="H176" s="3">
        <f t="shared" si="321"/>
        <v>60.326086956521742</v>
      </c>
      <c r="I176" s="3">
        <f t="shared" si="315"/>
        <v>70.212765957446805</v>
      </c>
      <c r="J176" s="3">
        <f t="shared" si="315"/>
        <v>50</v>
      </c>
      <c r="K176" s="4">
        <f>K175*50</f>
        <v>599.23328305681252</v>
      </c>
      <c r="L176" s="4">
        <f t="shared" ref="L176:M176" si="327">L175*50</f>
        <v>737.72321428571433</v>
      </c>
      <c r="M176" s="4">
        <f t="shared" si="327"/>
        <v>402.63002364066199</v>
      </c>
      <c r="O176" s="1">
        <v>4</v>
      </c>
      <c r="P176" s="1">
        <v>0</v>
      </c>
      <c r="Q176" s="1">
        <v>4</v>
      </c>
      <c r="R176" s="1">
        <v>2</v>
      </c>
      <c r="S176" s="1">
        <v>0</v>
      </c>
      <c r="T176" s="1">
        <v>2</v>
      </c>
      <c r="U176" s="3">
        <f t="shared" si="323"/>
        <v>50</v>
      </c>
      <c r="V176" s="3" t="e">
        <f t="shared" si="317"/>
        <v>#DIV/0!</v>
      </c>
      <c r="W176" s="3">
        <f t="shared" si="317"/>
        <v>50</v>
      </c>
      <c r="X176" s="4">
        <f>X175*50</f>
        <v>1250</v>
      </c>
      <c r="Y176" s="4">
        <f t="shared" ref="Y176:Z176" si="328">Y175*50</f>
        <v>0</v>
      </c>
      <c r="Z176" s="4" t="e">
        <f t="shared" si="328"/>
        <v>#DIV/0!</v>
      </c>
      <c r="AB176" s="1">
        <v>2</v>
      </c>
      <c r="AC176" s="1">
        <v>0</v>
      </c>
      <c r="AD176" s="1">
        <v>2</v>
      </c>
      <c r="AE176" s="1">
        <v>1</v>
      </c>
      <c r="AF176" s="1">
        <v>0</v>
      </c>
      <c r="AG176" s="1">
        <v>1</v>
      </c>
      <c r="AH176" s="3">
        <f t="shared" si="325"/>
        <v>50</v>
      </c>
      <c r="AI176" s="3" t="e">
        <f t="shared" si="319"/>
        <v>#DIV/0!</v>
      </c>
      <c r="AJ176" s="3">
        <f t="shared" si="319"/>
        <v>50</v>
      </c>
      <c r="AK176" s="4">
        <f>AK175*50</f>
        <v>833.33333333333326</v>
      </c>
      <c r="AL176" s="4">
        <f t="shared" ref="AL176:AM176" si="329">AL175*50</f>
        <v>833.33333333333326</v>
      </c>
      <c r="AM176" s="4" t="e">
        <f t="shared" si="329"/>
        <v>#DIV/0!</v>
      </c>
    </row>
    <row r="177" spans="1:39" x14ac:dyDescent="0.2">
      <c r="A177" s="1" t="s">
        <v>25</v>
      </c>
      <c r="B177" s="1">
        <v>159</v>
      </c>
      <c r="C177" s="1">
        <v>88</v>
      </c>
      <c r="D177" s="1">
        <v>71</v>
      </c>
      <c r="E177" s="1">
        <v>49</v>
      </c>
      <c r="F177" s="1">
        <v>32</v>
      </c>
      <c r="G177" s="1">
        <v>17</v>
      </c>
      <c r="H177" s="3">
        <f t="shared" si="321"/>
        <v>30.817610062893081</v>
      </c>
      <c r="I177" s="3">
        <f t="shared" si="315"/>
        <v>36.363636363636367</v>
      </c>
      <c r="J177" s="3">
        <f t="shared" si="315"/>
        <v>23.943661971830984</v>
      </c>
      <c r="K177" s="2"/>
      <c r="L177" s="2"/>
      <c r="M177" s="2"/>
      <c r="O177" s="1">
        <v>5</v>
      </c>
      <c r="P177" s="1">
        <v>1</v>
      </c>
      <c r="Q177" s="1">
        <v>4</v>
      </c>
      <c r="R177" s="1">
        <v>1</v>
      </c>
      <c r="S177" s="1">
        <v>1</v>
      </c>
      <c r="T177" s="1">
        <v>0</v>
      </c>
      <c r="U177" s="3">
        <f t="shared" si="323"/>
        <v>20</v>
      </c>
      <c r="V177" s="3">
        <f t="shared" si="317"/>
        <v>100</v>
      </c>
      <c r="W177" s="3">
        <f t="shared" si="317"/>
        <v>0</v>
      </c>
      <c r="X177" s="2"/>
      <c r="Y177" s="2"/>
      <c r="Z177" s="2"/>
      <c r="AB177" s="1">
        <v>2</v>
      </c>
      <c r="AC177" s="1">
        <v>2</v>
      </c>
      <c r="AD177" s="1">
        <v>0</v>
      </c>
      <c r="AE177" s="1">
        <v>1</v>
      </c>
      <c r="AF177" s="1">
        <v>1</v>
      </c>
      <c r="AG177" s="1">
        <v>0</v>
      </c>
      <c r="AH177" s="3">
        <f t="shared" si="325"/>
        <v>50</v>
      </c>
      <c r="AI177" s="3">
        <f t="shared" si="319"/>
        <v>50</v>
      </c>
      <c r="AJ177" s="3" t="e">
        <f t="shared" si="319"/>
        <v>#DIV/0!</v>
      </c>
      <c r="AK177" s="2"/>
      <c r="AL177" s="2"/>
      <c r="AM177" s="2"/>
    </row>
    <row r="178" spans="1:39" x14ac:dyDescent="0.2">
      <c r="A178" s="1" t="s">
        <v>26</v>
      </c>
      <c r="B178" s="1">
        <v>132</v>
      </c>
      <c r="C178" s="1">
        <v>70</v>
      </c>
      <c r="D178" s="1">
        <v>62</v>
      </c>
      <c r="E178" s="1">
        <v>27</v>
      </c>
      <c r="F178" s="1">
        <v>21</v>
      </c>
      <c r="G178" s="1">
        <v>6</v>
      </c>
      <c r="H178" s="3">
        <f t="shared" si="321"/>
        <v>20.454545454545457</v>
      </c>
      <c r="I178" s="3">
        <f t="shared" si="315"/>
        <v>30</v>
      </c>
      <c r="J178" s="3">
        <f t="shared" si="315"/>
        <v>9.67741935483871</v>
      </c>
      <c r="K178" s="2">
        <f>K176+K174</f>
        <v>3299.708120250787</v>
      </c>
      <c r="L178" s="2">
        <f t="shared" ref="L178:M178" si="330">L176+L174</f>
        <v>3607.7994735294565</v>
      </c>
      <c r="M178" s="2">
        <f t="shared" si="330"/>
        <v>2921.0588217563122</v>
      </c>
      <c r="O178" s="1">
        <v>7</v>
      </c>
      <c r="P178" s="1">
        <v>3</v>
      </c>
      <c r="Q178" s="1">
        <v>4</v>
      </c>
      <c r="R178" s="1">
        <v>0</v>
      </c>
      <c r="S178" s="1">
        <v>0</v>
      </c>
      <c r="T178" s="1">
        <v>0</v>
      </c>
      <c r="U178" s="3">
        <f t="shared" si="323"/>
        <v>0</v>
      </c>
      <c r="V178" s="3">
        <f t="shared" si="317"/>
        <v>0</v>
      </c>
      <c r="W178" s="3">
        <f t="shared" si="317"/>
        <v>0</v>
      </c>
      <c r="X178" s="2">
        <f>X176+X174</f>
        <v>3950</v>
      </c>
      <c r="Y178" s="2" t="e">
        <f t="shared" ref="Y178:Z178" si="331">Y176+Y174</f>
        <v>#DIV/0!</v>
      </c>
      <c r="Z178" s="2" t="e">
        <f t="shared" si="331"/>
        <v>#DIV/0!</v>
      </c>
      <c r="AB178" s="1">
        <v>2</v>
      </c>
      <c r="AC178" s="1">
        <v>1</v>
      </c>
      <c r="AD178" s="1">
        <v>1</v>
      </c>
      <c r="AE178" s="1">
        <v>0</v>
      </c>
      <c r="AF178" s="1">
        <v>0</v>
      </c>
      <c r="AG178" s="1">
        <v>0</v>
      </c>
      <c r="AH178" s="3">
        <f t="shared" si="325"/>
        <v>0</v>
      </c>
      <c r="AI178" s="3">
        <f t="shared" si="319"/>
        <v>0</v>
      </c>
      <c r="AJ178" s="3">
        <f t="shared" si="319"/>
        <v>0</v>
      </c>
      <c r="AK178" s="2" t="e">
        <f>AK176+AK174</f>
        <v>#DIV/0!</v>
      </c>
      <c r="AL178" s="2" t="e">
        <f t="shared" ref="AL178:AM178" si="332">AL176+AL174</f>
        <v>#DIV/0!</v>
      </c>
      <c r="AM178" s="2" t="e">
        <f t="shared" si="332"/>
        <v>#DIV/0!</v>
      </c>
    </row>
    <row r="179" spans="1:39" x14ac:dyDescent="0.2">
      <c r="A179" s="1" t="s">
        <v>27</v>
      </c>
      <c r="B179" s="1">
        <v>128</v>
      </c>
      <c r="C179" s="1">
        <v>57</v>
      </c>
      <c r="D179" s="1">
        <v>71</v>
      </c>
      <c r="E179" s="1">
        <v>24</v>
      </c>
      <c r="F179" s="1">
        <v>13</v>
      </c>
      <c r="G179" s="1">
        <v>11</v>
      </c>
      <c r="H179" s="3">
        <f t="shared" si="321"/>
        <v>18.75</v>
      </c>
      <c r="I179" s="3">
        <f t="shared" si="315"/>
        <v>22.807017543859647</v>
      </c>
      <c r="J179" s="3">
        <f t="shared" si="315"/>
        <v>15.492957746478872</v>
      </c>
      <c r="K179" s="2"/>
      <c r="L179" s="2"/>
      <c r="M179" s="2"/>
      <c r="O179" s="1">
        <v>5</v>
      </c>
      <c r="P179" s="1">
        <v>2</v>
      </c>
      <c r="Q179" s="1">
        <v>3</v>
      </c>
      <c r="R179" s="1">
        <v>1</v>
      </c>
      <c r="S179" s="1">
        <v>0</v>
      </c>
      <c r="T179" s="1">
        <v>1</v>
      </c>
      <c r="U179" s="3">
        <f t="shared" si="323"/>
        <v>20</v>
      </c>
      <c r="V179" s="3">
        <f t="shared" si="317"/>
        <v>0</v>
      </c>
      <c r="W179" s="3">
        <f t="shared" si="317"/>
        <v>33.333333333333329</v>
      </c>
      <c r="X179" s="2"/>
      <c r="Y179" s="2"/>
      <c r="Z179" s="2"/>
      <c r="AB179" s="1">
        <v>4</v>
      </c>
      <c r="AC179" s="1">
        <v>2</v>
      </c>
      <c r="AD179" s="1">
        <v>2</v>
      </c>
      <c r="AE179" s="1">
        <v>2</v>
      </c>
      <c r="AF179" s="1">
        <v>2</v>
      </c>
      <c r="AG179" s="1">
        <v>0</v>
      </c>
      <c r="AH179" s="3">
        <f t="shared" si="325"/>
        <v>50</v>
      </c>
      <c r="AI179" s="3">
        <f t="shared" si="319"/>
        <v>100</v>
      </c>
      <c r="AJ179" s="3">
        <f t="shared" si="319"/>
        <v>0</v>
      </c>
      <c r="AK179" s="2"/>
      <c r="AL179" s="2"/>
      <c r="AM179" s="2"/>
    </row>
    <row r="180" spans="1:39" x14ac:dyDescent="0.2">
      <c r="A180" s="1" t="s">
        <v>28</v>
      </c>
      <c r="B180" s="1">
        <v>117</v>
      </c>
      <c r="C180" s="1">
        <v>52</v>
      </c>
      <c r="D180" s="1">
        <v>65</v>
      </c>
      <c r="E180" s="1">
        <v>9</v>
      </c>
      <c r="F180" s="1">
        <v>5</v>
      </c>
      <c r="G180" s="1">
        <v>4</v>
      </c>
      <c r="H180" s="3">
        <f t="shared" si="321"/>
        <v>7.6923076923076925</v>
      </c>
      <c r="I180" s="3">
        <f t="shared" si="315"/>
        <v>9.6153846153846168</v>
      </c>
      <c r="J180" s="3">
        <f t="shared" si="315"/>
        <v>6.1538461538461542</v>
      </c>
      <c r="K180" s="2">
        <f>100-K175</f>
        <v>88.015334338863752</v>
      </c>
      <c r="L180" s="2">
        <f t="shared" ref="L180:M180" si="333">100-L175</f>
        <v>85.245535714285708</v>
      </c>
      <c r="M180" s="2">
        <f t="shared" si="333"/>
        <v>91.947399527186761</v>
      </c>
      <c r="O180" s="1">
        <v>4</v>
      </c>
      <c r="P180" s="1">
        <v>1</v>
      </c>
      <c r="Q180" s="1">
        <v>3</v>
      </c>
      <c r="R180" s="1">
        <v>0</v>
      </c>
      <c r="S180" s="1">
        <v>0</v>
      </c>
      <c r="T180" s="1">
        <v>0</v>
      </c>
      <c r="U180" s="3">
        <f t="shared" si="323"/>
        <v>0</v>
      </c>
      <c r="V180" s="3">
        <f t="shared" si="317"/>
        <v>0</v>
      </c>
      <c r="W180" s="3">
        <f t="shared" si="317"/>
        <v>0</v>
      </c>
      <c r="X180" s="2">
        <f>100-X175</f>
        <v>75</v>
      </c>
      <c r="Y180" s="2">
        <f t="shared" ref="Y180:Z180" si="334">100-Y175</f>
        <v>100</v>
      </c>
      <c r="Z180" s="2" t="e">
        <f t="shared" si="334"/>
        <v>#DIV/0!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3" t="e">
        <f t="shared" si="325"/>
        <v>#DIV/0!</v>
      </c>
      <c r="AI180" s="3" t="e">
        <f t="shared" si="319"/>
        <v>#DIV/0!</v>
      </c>
      <c r="AJ180" s="3" t="e">
        <f t="shared" si="319"/>
        <v>#DIV/0!</v>
      </c>
      <c r="AK180" s="2">
        <f>100-AK175</f>
        <v>83.333333333333343</v>
      </c>
      <c r="AL180" s="2">
        <f t="shared" ref="AL180:AM180" si="335">100-AL175</f>
        <v>83.333333333333343</v>
      </c>
      <c r="AM180" s="2" t="e">
        <f t="shared" si="335"/>
        <v>#DIV/0!</v>
      </c>
    </row>
    <row r="181" spans="1:39" x14ac:dyDescent="0.2">
      <c r="A181" s="1" t="s">
        <v>29</v>
      </c>
      <c r="B181" s="1">
        <v>136</v>
      </c>
      <c r="C181" s="1">
        <v>64</v>
      </c>
      <c r="D181" s="1">
        <v>72</v>
      </c>
      <c r="E181" s="1">
        <v>14</v>
      </c>
      <c r="F181" s="1">
        <v>7</v>
      </c>
      <c r="G181" s="1">
        <v>7</v>
      </c>
      <c r="H181" s="3">
        <f t="shared" si="321"/>
        <v>10.294117647058822</v>
      </c>
      <c r="I181" s="3">
        <f t="shared" si="315"/>
        <v>10.9375</v>
      </c>
      <c r="J181" s="3">
        <f t="shared" si="315"/>
        <v>9.7222222222222232</v>
      </c>
      <c r="K181" s="2"/>
      <c r="L181" s="2"/>
      <c r="M181" s="2"/>
      <c r="O181" s="1">
        <v>2</v>
      </c>
      <c r="P181" s="1">
        <v>1</v>
      </c>
      <c r="Q181" s="1">
        <v>1</v>
      </c>
      <c r="R181" s="1">
        <v>1</v>
      </c>
      <c r="S181" s="1">
        <v>0</v>
      </c>
      <c r="T181" s="1">
        <v>1</v>
      </c>
      <c r="U181" s="3">
        <f t="shared" si="323"/>
        <v>50</v>
      </c>
      <c r="V181" s="3">
        <f t="shared" si="317"/>
        <v>0</v>
      </c>
      <c r="W181" s="3">
        <f t="shared" si="317"/>
        <v>100</v>
      </c>
      <c r="X181" s="2"/>
      <c r="Y181" s="2"/>
      <c r="Z181" s="2"/>
      <c r="AB181" s="1">
        <v>1</v>
      </c>
      <c r="AC181" s="1">
        <v>1</v>
      </c>
      <c r="AD181" s="1">
        <v>0</v>
      </c>
      <c r="AE181" s="1">
        <v>0</v>
      </c>
      <c r="AF181" s="1">
        <v>0</v>
      </c>
      <c r="AG181" s="1">
        <v>0</v>
      </c>
      <c r="AH181" s="3">
        <f t="shared" si="325"/>
        <v>0</v>
      </c>
      <c r="AI181" s="3">
        <f t="shared" si="319"/>
        <v>0</v>
      </c>
      <c r="AJ181" s="3" t="e">
        <f t="shared" si="319"/>
        <v>#DIV/0!</v>
      </c>
      <c r="AK181" s="2"/>
      <c r="AL181" s="2"/>
      <c r="AM181" s="2"/>
    </row>
    <row r="182" spans="1:39" x14ac:dyDescent="0.2">
      <c r="A182" s="1" t="s">
        <v>30</v>
      </c>
      <c r="B182" s="1">
        <v>117</v>
      </c>
      <c r="C182" s="1">
        <v>70</v>
      </c>
      <c r="D182" s="1">
        <v>47</v>
      </c>
      <c r="E182" s="1">
        <v>16</v>
      </c>
      <c r="F182" s="1">
        <v>13</v>
      </c>
      <c r="G182" s="1">
        <v>3</v>
      </c>
      <c r="H182" s="3">
        <f t="shared" si="321"/>
        <v>13.675213675213676</v>
      </c>
      <c r="I182" s="3">
        <f t="shared" si="315"/>
        <v>18.571428571428573</v>
      </c>
      <c r="J182" s="3">
        <f t="shared" si="315"/>
        <v>6.3829787234042552</v>
      </c>
      <c r="K182" s="5">
        <f>K178/K180</f>
        <v>37.490150381599804</v>
      </c>
      <c r="L182" s="5">
        <f>L178/L180</f>
        <v>42.322444727446886</v>
      </c>
      <c r="M182" s="5">
        <f>M178/M180</f>
        <v>31.768802997986054</v>
      </c>
      <c r="O182" s="1">
        <v>3</v>
      </c>
      <c r="P182" s="1">
        <v>3</v>
      </c>
      <c r="Q182" s="1">
        <v>0</v>
      </c>
      <c r="R182" s="1">
        <v>0</v>
      </c>
      <c r="S182" s="1">
        <v>0</v>
      </c>
      <c r="T182" s="1">
        <v>0</v>
      </c>
      <c r="U182" s="3">
        <f t="shared" si="323"/>
        <v>0</v>
      </c>
      <c r="V182" s="3">
        <f t="shared" si="317"/>
        <v>0</v>
      </c>
      <c r="W182" s="3" t="e">
        <f t="shared" si="317"/>
        <v>#DIV/0!</v>
      </c>
      <c r="X182" s="5">
        <f>X178/X180</f>
        <v>52.666666666666664</v>
      </c>
      <c r="Y182" s="5" t="e">
        <f>Y178/Y180</f>
        <v>#DIV/0!</v>
      </c>
      <c r="Z182" s="5" t="e">
        <f>Z178/Z180</f>
        <v>#DIV/0!</v>
      </c>
      <c r="AB182" s="1">
        <v>3</v>
      </c>
      <c r="AC182" s="1">
        <v>3</v>
      </c>
      <c r="AD182" s="1">
        <v>0</v>
      </c>
      <c r="AE182" s="1">
        <v>1</v>
      </c>
      <c r="AF182" s="1">
        <v>1</v>
      </c>
      <c r="AG182" s="1">
        <v>0</v>
      </c>
      <c r="AH182" s="3">
        <f t="shared" si="325"/>
        <v>33.333333333333329</v>
      </c>
      <c r="AI182" s="3">
        <f t="shared" si="319"/>
        <v>33.333333333333329</v>
      </c>
      <c r="AJ182" s="3" t="e">
        <f t="shared" si="319"/>
        <v>#DIV/0!</v>
      </c>
      <c r="AK182" s="5" t="e">
        <f>AK178/AK180</f>
        <v>#DIV/0!</v>
      </c>
      <c r="AL182" s="5" t="e">
        <f>AL178/AL180</f>
        <v>#DIV/0!</v>
      </c>
      <c r="AM182" s="5" t="e">
        <f>AM178/AM180</f>
        <v>#DIV/0!</v>
      </c>
    </row>
    <row r="183" spans="1:39" x14ac:dyDescent="0.2">
      <c r="H183" s="3">
        <f>SUM(H175:H181)*5</f>
        <v>1200.4748371939745</v>
      </c>
      <c r="I183" s="3">
        <f>SUM(I175:I181)*5</f>
        <v>1370.0762592437425</v>
      </c>
      <c r="J183" s="3">
        <f>SUM(J175:J181)*5</f>
        <v>1018.4287981156501</v>
      </c>
      <c r="U183" s="3">
        <f>SUM(U175:U181)*5</f>
        <v>1200</v>
      </c>
      <c r="V183" s="3" t="e">
        <f>SUM(V175:V181)*5</f>
        <v>#DIV/0!</v>
      </c>
      <c r="W183" s="3">
        <f>SUM(W175:W181)*5</f>
        <v>1416.6666666666665</v>
      </c>
      <c r="AH183" s="3" t="e">
        <f>SUM(AH175:AH181)*5</f>
        <v>#DIV/0!</v>
      </c>
      <c r="AI183" s="3" t="e">
        <f>SUM(AI175:AI181)*5</f>
        <v>#DIV/0!</v>
      </c>
      <c r="AJ183" s="3" t="e">
        <f>SUM(AJ175:AJ181)*5</f>
        <v>#DIV/0!</v>
      </c>
    </row>
    <row r="185" spans="1:39" x14ac:dyDescent="0.2">
      <c r="H185" s="3" t="e">
        <f>E185/B185*100</f>
        <v>#DIV/0!</v>
      </c>
      <c r="I185" s="3" t="e">
        <f t="shared" ref="I185:J193" si="336">F185/C185*100</f>
        <v>#DIV/0!</v>
      </c>
      <c r="J185" s="3" t="e">
        <f t="shared" si="336"/>
        <v>#DIV/0!</v>
      </c>
      <c r="K185" s="3" t="e">
        <f>H194+1500</f>
        <v>#DIV/0!</v>
      </c>
      <c r="L185" s="3" t="e">
        <f t="shared" ref="L185:M185" si="337">I194+1500</f>
        <v>#DIV/0!</v>
      </c>
      <c r="M185" s="3" t="e">
        <f t="shared" si="337"/>
        <v>#DIV/0!</v>
      </c>
      <c r="U185" s="3" t="e">
        <f>R185/O185*100</f>
        <v>#DIV/0!</v>
      </c>
      <c r="V185" s="3" t="e">
        <f t="shared" ref="V185:W193" si="338">S185/P185*100</f>
        <v>#DIV/0!</v>
      </c>
      <c r="W185" s="3" t="e">
        <f t="shared" si="338"/>
        <v>#DIV/0!</v>
      </c>
      <c r="X185" s="3" t="e">
        <f>U194+1500</f>
        <v>#DIV/0!</v>
      </c>
      <c r="Y185" s="3" t="e">
        <f t="shared" ref="Y185:Z185" si="339">V194+1500</f>
        <v>#DIV/0!</v>
      </c>
      <c r="Z185" s="3" t="e">
        <f t="shared" si="339"/>
        <v>#DIV/0!</v>
      </c>
      <c r="AH185" s="3" t="e">
        <f>AE185/AB185*100</f>
        <v>#DIV/0!</v>
      </c>
      <c r="AI185" s="3" t="e">
        <f t="shared" ref="AI185:AJ193" si="340">AF185/AC185*100</f>
        <v>#DIV/0!</v>
      </c>
      <c r="AJ185" s="3" t="e">
        <f t="shared" si="340"/>
        <v>#DIV/0!</v>
      </c>
      <c r="AK185" s="3" t="e">
        <f>AH194+1500</f>
        <v>#DIV/0!</v>
      </c>
      <c r="AL185" s="3" t="e">
        <f t="shared" ref="AL185:AM185" si="341">AI194+1500</f>
        <v>#DIV/0!</v>
      </c>
      <c r="AM185" s="3" t="e">
        <f t="shared" si="341"/>
        <v>#DIV/0!</v>
      </c>
    </row>
    <row r="186" spans="1:39" x14ac:dyDescent="0.2">
      <c r="H186" s="3" t="e">
        <f t="shared" ref="H186:H193" si="342">E186/B186*100</f>
        <v>#DIV/0!</v>
      </c>
      <c r="I186" s="3" t="e">
        <f t="shared" si="336"/>
        <v>#DIV/0!</v>
      </c>
      <c r="J186" s="3" t="e">
        <f t="shared" si="336"/>
        <v>#DIV/0!</v>
      </c>
      <c r="K186" s="3" t="e">
        <f>(H192+H193)/2</f>
        <v>#DIV/0!</v>
      </c>
      <c r="L186" s="3" t="e">
        <f t="shared" ref="L186:M186" si="343">(I192+I193)/2</f>
        <v>#DIV/0!</v>
      </c>
      <c r="M186" s="3" t="e">
        <f t="shared" si="343"/>
        <v>#DIV/0!</v>
      </c>
      <c r="U186" s="3" t="e">
        <f t="shared" ref="U186:U193" si="344">R186/O186*100</f>
        <v>#DIV/0!</v>
      </c>
      <c r="V186" s="3" t="e">
        <f t="shared" si="338"/>
        <v>#DIV/0!</v>
      </c>
      <c r="W186" s="3" t="e">
        <f t="shared" si="338"/>
        <v>#DIV/0!</v>
      </c>
      <c r="X186" s="3" t="e">
        <f>(U192+U193)/2</f>
        <v>#DIV/0!</v>
      </c>
      <c r="Y186" s="3" t="e">
        <f t="shared" ref="Y186:Z186" si="345">(V192+V193)/2</f>
        <v>#DIV/0!</v>
      </c>
      <c r="Z186" s="3" t="e">
        <f t="shared" si="345"/>
        <v>#DIV/0!</v>
      </c>
      <c r="AH186" s="3" t="e">
        <f t="shared" ref="AH186:AH193" si="346">AE186/AB186*100</f>
        <v>#DIV/0!</v>
      </c>
      <c r="AI186" s="3" t="e">
        <f t="shared" si="340"/>
        <v>#DIV/0!</v>
      </c>
      <c r="AJ186" s="3" t="e">
        <f t="shared" si="340"/>
        <v>#DIV/0!</v>
      </c>
      <c r="AK186" s="3" t="e">
        <f>(AH192+AH193)/2</f>
        <v>#DIV/0!</v>
      </c>
      <c r="AL186" s="3" t="e">
        <f t="shared" ref="AL186:AM186" si="347">(AI192+AI193)/2</f>
        <v>#DIV/0!</v>
      </c>
      <c r="AM186" s="3" t="e">
        <f t="shared" si="347"/>
        <v>#DIV/0!</v>
      </c>
    </row>
    <row r="187" spans="1:39" x14ac:dyDescent="0.2">
      <c r="H187" s="3" t="e">
        <f t="shared" si="342"/>
        <v>#DIV/0!</v>
      </c>
      <c r="I187" s="3" t="e">
        <f t="shared" si="336"/>
        <v>#DIV/0!</v>
      </c>
      <c r="J187" s="3" t="e">
        <f t="shared" si="336"/>
        <v>#DIV/0!</v>
      </c>
      <c r="K187" s="4" t="e">
        <f>K186*50</f>
        <v>#DIV/0!</v>
      </c>
      <c r="L187" s="4" t="e">
        <f t="shared" ref="L187:M187" si="348">L186*50</f>
        <v>#DIV/0!</v>
      </c>
      <c r="M187" s="4" t="e">
        <f t="shared" si="348"/>
        <v>#DIV/0!</v>
      </c>
      <c r="U187" s="3" t="e">
        <f t="shared" si="344"/>
        <v>#DIV/0!</v>
      </c>
      <c r="V187" s="3" t="e">
        <f t="shared" si="338"/>
        <v>#DIV/0!</v>
      </c>
      <c r="W187" s="3" t="e">
        <f t="shared" si="338"/>
        <v>#DIV/0!</v>
      </c>
      <c r="X187" s="4" t="e">
        <f>X186*50</f>
        <v>#DIV/0!</v>
      </c>
      <c r="Y187" s="4" t="e">
        <f t="shared" ref="Y187:Z187" si="349">Y186*50</f>
        <v>#DIV/0!</v>
      </c>
      <c r="Z187" s="4" t="e">
        <f t="shared" si="349"/>
        <v>#DIV/0!</v>
      </c>
      <c r="AH187" s="3" t="e">
        <f t="shared" si="346"/>
        <v>#DIV/0!</v>
      </c>
      <c r="AI187" s="3" t="e">
        <f t="shared" si="340"/>
        <v>#DIV/0!</v>
      </c>
      <c r="AJ187" s="3" t="e">
        <f t="shared" si="340"/>
        <v>#DIV/0!</v>
      </c>
      <c r="AK187" s="4" t="e">
        <f>AK186*50</f>
        <v>#DIV/0!</v>
      </c>
      <c r="AL187" s="4" t="e">
        <f t="shared" ref="AL187:AM187" si="350">AL186*50</f>
        <v>#DIV/0!</v>
      </c>
      <c r="AM187" s="4" t="e">
        <f t="shared" si="350"/>
        <v>#DIV/0!</v>
      </c>
    </row>
    <row r="188" spans="1:39" x14ac:dyDescent="0.2">
      <c r="H188" s="3" t="e">
        <f t="shared" si="342"/>
        <v>#DIV/0!</v>
      </c>
      <c r="I188" s="3" t="e">
        <f t="shared" si="336"/>
        <v>#DIV/0!</v>
      </c>
      <c r="J188" s="3" t="e">
        <f t="shared" si="336"/>
        <v>#DIV/0!</v>
      </c>
      <c r="K188" s="2"/>
      <c r="L188" s="2"/>
      <c r="M188" s="2"/>
      <c r="U188" s="3" t="e">
        <f t="shared" si="344"/>
        <v>#DIV/0!</v>
      </c>
      <c r="V188" s="3" t="e">
        <f t="shared" si="338"/>
        <v>#DIV/0!</v>
      </c>
      <c r="W188" s="3" t="e">
        <f t="shared" si="338"/>
        <v>#DIV/0!</v>
      </c>
      <c r="X188" s="2"/>
      <c r="Y188" s="2"/>
      <c r="Z188" s="2"/>
      <c r="AH188" s="3" t="e">
        <f t="shared" si="346"/>
        <v>#DIV/0!</v>
      </c>
      <c r="AI188" s="3" t="e">
        <f t="shared" si="340"/>
        <v>#DIV/0!</v>
      </c>
      <c r="AJ188" s="3" t="e">
        <f t="shared" si="340"/>
        <v>#DIV/0!</v>
      </c>
      <c r="AK188" s="2"/>
      <c r="AL188" s="2"/>
      <c r="AM188" s="2"/>
    </row>
    <row r="189" spans="1:39" x14ac:dyDescent="0.2">
      <c r="H189" s="3" t="e">
        <f t="shared" si="342"/>
        <v>#DIV/0!</v>
      </c>
      <c r="I189" s="3" t="e">
        <f t="shared" si="336"/>
        <v>#DIV/0!</v>
      </c>
      <c r="J189" s="3" t="e">
        <f t="shared" si="336"/>
        <v>#DIV/0!</v>
      </c>
      <c r="K189" s="2" t="e">
        <f>K187+K185</f>
        <v>#DIV/0!</v>
      </c>
      <c r="L189" s="2" t="e">
        <f t="shared" ref="L189:M189" si="351">L187+L185</f>
        <v>#DIV/0!</v>
      </c>
      <c r="M189" s="2" t="e">
        <f t="shared" si="351"/>
        <v>#DIV/0!</v>
      </c>
      <c r="U189" s="3" t="e">
        <f t="shared" si="344"/>
        <v>#DIV/0!</v>
      </c>
      <c r="V189" s="3" t="e">
        <f t="shared" si="338"/>
        <v>#DIV/0!</v>
      </c>
      <c r="W189" s="3" t="e">
        <f t="shared" si="338"/>
        <v>#DIV/0!</v>
      </c>
      <c r="X189" s="2" t="e">
        <f>X187+X185</f>
        <v>#DIV/0!</v>
      </c>
      <c r="Y189" s="2" t="e">
        <f t="shared" ref="Y189:Z189" si="352">Y187+Y185</f>
        <v>#DIV/0!</v>
      </c>
      <c r="Z189" s="2" t="e">
        <f t="shared" si="352"/>
        <v>#DIV/0!</v>
      </c>
      <c r="AH189" s="3" t="e">
        <f t="shared" si="346"/>
        <v>#DIV/0!</v>
      </c>
      <c r="AI189" s="3" t="e">
        <f t="shared" si="340"/>
        <v>#DIV/0!</v>
      </c>
      <c r="AJ189" s="3" t="e">
        <f t="shared" si="340"/>
        <v>#DIV/0!</v>
      </c>
      <c r="AK189" s="2" t="e">
        <f>AK187+AK185</f>
        <v>#DIV/0!</v>
      </c>
      <c r="AL189" s="2" t="e">
        <f t="shared" ref="AL189:AM189" si="353">AL187+AL185</f>
        <v>#DIV/0!</v>
      </c>
      <c r="AM189" s="2" t="e">
        <f t="shared" si="353"/>
        <v>#DIV/0!</v>
      </c>
    </row>
    <row r="190" spans="1:39" x14ac:dyDescent="0.2">
      <c r="H190" s="3" t="e">
        <f t="shared" si="342"/>
        <v>#DIV/0!</v>
      </c>
      <c r="I190" s="3" t="e">
        <f t="shared" si="336"/>
        <v>#DIV/0!</v>
      </c>
      <c r="J190" s="3" t="e">
        <f t="shared" si="336"/>
        <v>#DIV/0!</v>
      </c>
      <c r="K190" s="2"/>
      <c r="L190" s="2"/>
      <c r="M190" s="2"/>
      <c r="U190" s="3" t="e">
        <f t="shared" si="344"/>
        <v>#DIV/0!</v>
      </c>
      <c r="V190" s="3" t="e">
        <f t="shared" si="338"/>
        <v>#DIV/0!</v>
      </c>
      <c r="W190" s="3" t="e">
        <f t="shared" si="338"/>
        <v>#DIV/0!</v>
      </c>
      <c r="X190" s="2"/>
      <c r="Y190" s="2"/>
      <c r="Z190" s="2"/>
      <c r="AH190" s="3" t="e">
        <f t="shared" si="346"/>
        <v>#DIV/0!</v>
      </c>
      <c r="AI190" s="3" t="e">
        <f t="shared" si="340"/>
        <v>#DIV/0!</v>
      </c>
      <c r="AJ190" s="3" t="e">
        <f t="shared" si="340"/>
        <v>#DIV/0!</v>
      </c>
      <c r="AK190" s="2"/>
      <c r="AL190" s="2"/>
      <c r="AM190" s="2"/>
    </row>
    <row r="191" spans="1:39" x14ac:dyDescent="0.2">
      <c r="H191" s="3" t="e">
        <f t="shared" si="342"/>
        <v>#DIV/0!</v>
      </c>
      <c r="I191" s="3" t="e">
        <f t="shared" si="336"/>
        <v>#DIV/0!</v>
      </c>
      <c r="J191" s="3" t="e">
        <f t="shared" si="336"/>
        <v>#DIV/0!</v>
      </c>
      <c r="K191" s="2" t="e">
        <f>100-K186</f>
        <v>#DIV/0!</v>
      </c>
      <c r="L191" s="2" t="e">
        <f t="shared" ref="L191:M191" si="354">100-L186</f>
        <v>#DIV/0!</v>
      </c>
      <c r="M191" s="2" t="e">
        <f t="shared" si="354"/>
        <v>#DIV/0!</v>
      </c>
      <c r="U191" s="3" t="e">
        <f t="shared" si="344"/>
        <v>#DIV/0!</v>
      </c>
      <c r="V191" s="3" t="e">
        <f t="shared" si="338"/>
        <v>#DIV/0!</v>
      </c>
      <c r="W191" s="3" t="e">
        <f t="shared" si="338"/>
        <v>#DIV/0!</v>
      </c>
      <c r="X191" s="2" t="e">
        <f>100-X186</f>
        <v>#DIV/0!</v>
      </c>
      <c r="Y191" s="2" t="e">
        <f t="shared" ref="Y191:Z191" si="355">100-Y186</f>
        <v>#DIV/0!</v>
      </c>
      <c r="Z191" s="2" t="e">
        <f t="shared" si="355"/>
        <v>#DIV/0!</v>
      </c>
      <c r="AH191" s="3" t="e">
        <f t="shared" si="346"/>
        <v>#DIV/0!</v>
      </c>
      <c r="AI191" s="3" t="e">
        <f t="shared" si="340"/>
        <v>#DIV/0!</v>
      </c>
      <c r="AJ191" s="3" t="e">
        <f t="shared" si="340"/>
        <v>#DIV/0!</v>
      </c>
      <c r="AK191" s="2" t="e">
        <f>100-AK186</f>
        <v>#DIV/0!</v>
      </c>
      <c r="AL191" s="2" t="e">
        <f t="shared" ref="AL191:AM191" si="356">100-AL186</f>
        <v>#DIV/0!</v>
      </c>
      <c r="AM191" s="2" t="e">
        <f t="shared" si="356"/>
        <v>#DIV/0!</v>
      </c>
    </row>
    <row r="192" spans="1:39" x14ac:dyDescent="0.2">
      <c r="H192" s="3" t="e">
        <f t="shared" si="342"/>
        <v>#DIV/0!</v>
      </c>
      <c r="I192" s="3" t="e">
        <f t="shared" si="336"/>
        <v>#DIV/0!</v>
      </c>
      <c r="J192" s="3" t="e">
        <f t="shared" si="336"/>
        <v>#DIV/0!</v>
      </c>
      <c r="K192" s="2"/>
      <c r="L192" s="2"/>
      <c r="M192" s="2"/>
      <c r="U192" s="3" t="e">
        <f t="shared" si="344"/>
        <v>#DIV/0!</v>
      </c>
      <c r="V192" s="3" t="e">
        <f t="shared" si="338"/>
        <v>#DIV/0!</v>
      </c>
      <c r="W192" s="3" t="e">
        <f t="shared" si="338"/>
        <v>#DIV/0!</v>
      </c>
      <c r="X192" s="2"/>
      <c r="Y192" s="2"/>
      <c r="Z192" s="2"/>
      <c r="AH192" s="3" t="e">
        <f t="shared" si="346"/>
        <v>#DIV/0!</v>
      </c>
      <c r="AI192" s="3" t="e">
        <f t="shared" si="340"/>
        <v>#DIV/0!</v>
      </c>
      <c r="AJ192" s="3" t="e">
        <f t="shared" si="340"/>
        <v>#DIV/0!</v>
      </c>
      <c r="AK192" s="2"/>
      <c r="AL192" s="2"/>
      <c r="AM192" s="2"/>
    </row>
    <row r="193" spans="8:39" x14ac:dyDescent="0.2">
      <c r="H193" s="3" t="e">
        <f t="shared" si="342"/>
        <v>#DIV/0!</v>
      </c>
      <c r="I193" s="3" t="e">
        <f t="shared" si="336"/>
        <v>#DIV/0!</v>
      </c>
      <c r="J193" s="3" t="e">
        <f t="shared" si="336"/>
        <v>#DIV/0!</v>
      </c>
      <c r="K193" s="5" t="e">
        <f>K189/K191</f>
        <v>#DIV/0!</v>
      </c>
      <c r="L193" s="5" t="e">
        <f>L189/L191</f>
        <v>#DIV/0!</v>
      </c>
      <c r="M193" s="5" t="e">
        <f>M189/M191</f>
        <v>#DIV/0!</v>
      </c>
      <c r="U193" s="3" t="e">
        <f t="shared" si="344"/>
        <v>#DIV/0!</v>
      </c>
      <c r="V193" s="3" t="e">
        <f t="shared" si="338"/>
        <v>#DIV/0!</v>
      </c>
      <c r="W193" s="3" t="e">
        <f t="shared" si="338"/>
        <v>#DIV/0!</v>
      </c>
      <c r="X193" s="5" t="e">
        <f>X189/X191</f>
        <v>#DIV/0!</v>
      </c>
      <c r="Y193" s="5" t="e">
        <f>Y189/Y191</f>
        <v>#DIV/0!</v>
      </c>
      <c r="Z193" s="5" t="e">
        <f>Z189/Z191</f>
        <v>#DIV/0!</v>
      </c>
      <c r="AH193" s="3" t="e">
        <f t="shared" si="346"/>
        <v>#DIV/0!</v>
      </c>
      <c r="AI193" s="3" t="e">
        <f t="shared" si="340"/>
        <v>#DIV/0!</v>
      </c>
      <c r="AJ193" s="3" t="e">
        <f t="shared" si="340"/>
        <v>#DIV/0!</v>
      </c>
      <c r="AK193" s="5" t="e">
        <f>AK189/AK191</f>
        <v>#DIV/0!</v>
      </c>
      <c r="AL193" s="5" t="e">
        <f>AL189/AL191</f>
        <v>#DIV/0!</v>
      </c>
      <c r="AM193" s="5" t="e">
        <f>AM189/AM191</f>
        <v>#DIV/0!</v>
      </c>
    </row>
    <row r="194" spans="8:39" x14ac:dyDescent="0.2">
      <c r="H194" s="3" t="e">
        <f>SUM(H186:H192)*5</f>
        <v>#DIV/0!</v>
      </c>
      <c r="I194" s="3" t="e">
        <f>SUM(I186:I192)*5</f>
        <v>#DIV/0!</v>
      </c>
      <c r="J194" s="3" t="e">
        <f>SUM(J186:J192)*5</f>
        <v>#DIV/0!</v>
      </c>
      <c r="U194" s="3" t="e">
        <f>SUM(U186:U192)*5</f>
        <v>#DIV/0!</v>
      </c>
      <c r="V194" s="3" t="e">
        <f>SUM(V186:V192)*5</f>
        <v>#DIV/0!</v>
      </c>
      <c r="W194" s="3" t="e">
        <f>SUM(W186:W192)*5</f>
        <v>#DIV/0!</v>
      </c>
      <c r="AH194" s="3" t="e">
        <f>SUM(AH186:AH192)*5</f>
        <v>#DIV/0!</v>
      </c>
      <c r="AI194" s="3" t="e">
        <f>SUM(AI186:AI192)*5</f>
        <v>#DIV/0!</v>
      </c>
      <c r="AJ194" s="3" t="e">
        <f>SUM(AJ186:AJ192)*5</f>
        <v>#DIV/0!</v>
      </c>
    </row>
    <row r="196" spans="8:39" x14ac:dyDescent="0.2">
      <c r="H196" s="3" t="e">
        <f>E196/B196*100</f>
        <v>#DIV/0!</v>
      </c>
      <c r="I196" s="3" t="e">
        <f t="shared" ref="I196:J204" si="357">F196/C196*100</f>
        <v>#DIV/0!</v>
      </c>
      <c r="J196" s="3" t="e">
        <f t="shared" si="357"/>
        <v>#DIV/0!</v>
      </c>
      <c r="K196" s="3" t="e">
        <f>H205+1500</f>
        <v>#DIV/0!</v>
      </c>
      <c r="L196" s="3" t="e">
        <f t="shared" ref="L196:M196" si="358">I205+1500</f>
        <v>#DIV/0!</v>
      </c>
      <c r="M196" s="3" t="e">
        <f t="shared" si="358"/>
        <v>#DIV/0!</v>
      </c>
      <c r="U196" s="3" t="e">
        <f>R196/O196*100</f>
        <v>#DIV/0!</v>
      </c>
      <c r="V196" s="3" t="e">
        <f t="shared" ref="V196:W204" si="359">S196/P196*100</f>
        <v>#DIV/0!</v>
      </c>
      <c r="W196" s="3" t="e">
        <f t="shared" si="359"/>
        <v>#DIV/0!</v>
      </c>
      <c r="X196" s="3" t="e">
        <f>U205+1500</f>
        <v>#DIV/0!</v>
      </c>
      <c r="Y196" s="3" t="e">
        <f t="shared" ref="Y196:Z196" si="360">V205+1500</f>
        <v>#DIV/0!</v>
      </c>
      <c r="Z196" s="3" t="e">
        <f t="shared" si="360"/>
        <v>#DIV/0!</v>
      </c>
      <c r="AH196" s="3" t="e">
        <f>AE196/AB196*100</f>
        <v>#DIV/0!</v>
      </c>
      <c r="AI196" s="3" t="e">
        <f t="shared" ref="AI196:AJ204" si="361">AF196/AC196*100</f>
        <v>#DIV/0!</v>
      </c>
      <c r="AJ196" s="3" t="e">
        <f t="shared" si="361"/>
        <v>#DIV/0!</v>
      </c>
      <c r="AK196" s="3" t="e">
        <f>AH205+1500</f>
        <v>#DIV/0!</v>
      </c>
      <c r="AL196" s="3" t="e">
        <f t="shared" ref="AL196:AM196" si="362">AI205+1500</f>
        <v>#DIV/0!</v>
      </c>
      <c r="AM196" s="3" t="e">
        <f t="shared" si="362"/>
        <v>#DIV/0!</v>
      </c>
    </row>
    <row r="197" spans="8:39" x14ac:dyDescent="0.2">
      <c r="H197" s="3" t="e">
        <f t="shared" ref="H197:H204" si="363">E197/B197*100</f>
        <v>#DIV/0!</v>
      </c>
      <c r="I197" s="3" t="e">
        <f t="shared" si="357"/>
        <v>#DIV/0!</v>
      </c>
      <c r="J197" s="3" t="e">
        <f t="shared" si="357"/>
        <v>#DIV/0!</v>
      </c>
      <c r="K197" s="3" t="e">
        <f>(H203+H204)/2</f>
        <v>#DIV/0!</v>
      </c>
      <c r="L197" s="3" t="e">
        <f t="shared" ref="L197:M197" si="364">(I203+I204)/2</f>
        <v>#DIV/0!</v>
      </c>
      <c r="M197" s="3" t="e">
        <f t="shared" si="364"/>
        <v>#DIV/0!</v>
      </c>
      <c r="U197" s="3" t="e">
        <f t="shared" ref="U197:U204" si="365">R197/O197*100</f>
        <v>#DIV/0!</v>
      </c>
      <c r="V197" s="3" t="e">
        <f t="shared" si="359"/>
        <v>#DIV/0!</v>
      </c>
      <c r="W197" s="3" t="e">
        <f t="shared" si="359"/>
        <v>#DIV/0!</v>
      </c>
      <c r="X197" s="3" t="e">
        <f>(U203+U204)/2</f>
        <v>#DIV/0!</v>
      </c>
      <c r="Y197" s="3" t="e">
        <f t="shared" ref="Y197:Z197" si="366">(V203+V204)/2</f>
        <v>#DIV/0!</v>
      </c>
      <c r="Z197" s="3" t="e">
        <f t="shared" si="366"/>
        <v>#DIV/0!</v>
      </c>
      <c r="AH197" s="3" t="e">
        <f t="shared" ref="AH197:AH204" si="367">AE197/AB197*100</f>
        <v>#DIV/0!</v>
      </c>
      <c r="AI197" s="3" t="e">
        <f t="shared" si="361"/>
        <v>#DIV/0!</v>
      </c>
      <c r="AJ197" s="3" t="e">
        <f t="shared" si="361"/>
        <v>#DIV/0!</v>
      </c>
      <c r="AK197" s="3" t="e">
        <f>(AH203+AH204)/2</f>
        <v>#DIV/0!</v>
      </c>
      <c r="AL197" s="3" t="e">
        <f t="shared" ref="AL197:AM197" si="368">(AI203+AI204)/2</f>
        <v>#DIV/0!</v>
      </c>
      <c r="AM197" s="3" t="e">
        <f t="shared" si="368"/>
        <v>#DIV/0!</v>
      </c>
    </row>
    <row r="198" spans="8:39" x14ac:dyDescent="0.2">
      <c r="H198" s="3" t="e">
        <f t="shared" si="363"/>
        <v>#DIV/0!</v>
      </c>
      <c r="I198" s="3" t="e">
        <f t="shared" si="357"/>
        <v>#DIV/0!</v>
      </c>
      <c r="J198" s="3" t="e">
        <f t="shared" si="357"/>
        <v>#DIV/0!</v>
      </c>
      <c r="K198" s="4" t="e">
        <f>K197*50</f>
        <v>#DIV/0!</v>
      </c>
      <c r="L198" s="4" t="e">
        <f t="shared" ref="L198:M198" si="369">L197*50</f>
        <v>#DIV/0!</v>
      </c>
      <c r="M198" s="4" t="e">
        <f t="shared" si="369"/>
        <v>#DIV/0!</v>
      </c>
      <c r="U198" s="3" t="e">
        <f t="shared" si="365"/>
        <v>#DIV/0!</v>
      </c>
      <c r="V198" s="3" t="e">
        <f t="shared" si="359"/>
        <v>#DIV/0!</v>
      </c>
      <c r="W198" s="3" t="e">
        <f t="shared" si="359"/>
        <v>#DIV/0!</v>
      </c>
      <c r="X198" s="4" t="e">
        <f>X197*50</f>
        <v>#DIV/0!</v>
      </c>
      <c r="Y198" s="4" t="e">
        <f t="shared" ref="Y198:Z198" si="370">Y197*50</f>
        <v>#DIV/0!</v>
      </c>
      <c r="Z198" s="4" t="e">
        <f t="shared" si="370"/>
        <v>#DIV/0!</v>
      </c>
      <c r="AH198" s="3" t="e">
        <f t="shared" si="367"/>
        <v>#DIV/0!</v>
      </c>
      <c r="AI198" s="3" t="e">
        <f t="shared" si="361"/>
        <v>#DIV/0!</v>
      </c>
      <c r="AJ198" s="3" t="e">
        <f t="shared" si="361"/>
        <v>#DIV/0!</v>
      </c>
      <c r="AK198" s="4" t="e">
        <f>AK197*50</f>
        <v>#DIV/0!</v>
      </c>
      <c r="AL198" s="4" t="e">
        <f t="shared" ref="AL198:AM198" si="371">AL197*50</f>
        <v>#DIV/0!</v>
      </c>
      <c r="AM198" s="4" t="e">
        <f t="shared" si="371"/>
        <v>#DIV/0!</v>
      </c>
    </row>
    <row r="199" spans="8:39" x14ac:dyDescent="0.2">
      <c r="H199" s="3" t="e">
        <f t="shared" si="363"/>
        <v>#DIV/0!</v>
      </c>
      <c r="I199" s="3" t="e">
        <f t="shared" si="357"/>
        <v>#DIV/0!</v>
      </c>
      <c r="J199" s="3" t="e">
        <f t="shared" si="357"/>
        <v>#DIV/0!</v>
      </c>
      <c r="K199" s="2"/>
      <c r="L199" s="2"/>
      <c r="M199" s="2"/>
      <c r="U199" s="3" t="e">
        <f t="shared" si="365"/>
        <v>#DIV/0!</v>
      </c>
      <c r="V199" s="3" t="e">
        <f t="shared" si="359"/>
        <v>#DIV/0!</v>
      </c>
      <c r="W199" s="3" t="e">
        <f t="shared" si="359"/>
        <v>#DIV/0!</v>
      </c>
      <c r="X199" s="2"/>
      <c r="Y199" s="2"/>
      <c r="Z199" s="2"/>
      <c r="AH199" s="3" t="e">
        <f t="shared" si="367"/>
        <v>#DIV/0!</v>
      </c>
      <c r="AI199" s="3" t="e">
        <f t="shared" si="361"/>
        <v>#DIV/0!</v>
      </c>
      <c r="AJ199" s="3" t="e">
        <f t="shared" si="361"/>
        <v>#DIV/0!</v>
      </c>
      <c r="AK199" s="2"/>
      <c r="AL199" s="2"/>
      <c r="AM199" s="2"/>
    </row>
    <row r="200" spans="8:39" x14ac:dyDescent="0.2">
      <c r="H200" s="3" t="e">
        <f t="shared" si="363"/>
        <v>#DIV/0!</v>
      </c>
      <c r="I200" s="3" t="e">
        <f t="shared" si="357"/>
        <v>#DIV/0!</v>
      </c>
      <c r="J200" s="3" t="e">
        <f t="shared" si="357"/>
        <v>#DIV/0!</v>
      </c>
      <c r="K200" s="2" t="e">
        <f>K198+K196</f>
        <v>#DIV/0!</v>
      </c>
      <c r="L200" s="2" t="e">
        <f t="shared" ref="L200:M200" si="372">L198+L196</f>
        <v>#DIV/0!</v>
      </c>
      <c r="M200" s="2" t="e">
        <f t="shared" si="372"/>
        <v>#DIV/0!</v>
      </c>
      <c r="U200" s="3" t="e">
        <f t="shared" si="365"/>
        <v>#DIV/0!</v>
      </c>
      <c r="V200" s="3" t="e">
        <f t="shared" si="359"/>
        <v>#DIV/0!</v>
      </c>
      <c r="W200" s="3" t="e">
        <f t="shared" si="359"/>
        <v>#DIV/0!</v>
      </c>
      <c r="X200" s="2" t="e">
        <f>X198+X196</f>
        <v>#DIV/0!</v>
      </c>
      <c r="Y200" s="2" t="e">
        <f t="shared" ref="Y200:Z200" si="373">Y198+Y196</f>
        <v>#DIV/0!</v>
      </c>
      <c r="Z200" s="2" t="e">
        <f t="shared" si="373"/>
        <v>#DIV/0!</v>
      </c>
      <c r="AH200" s="3" t="e">
        <f t="shared" si="367"/>
        <v>#DIV/0!</v>
      </c>
      <c r="AI200" s="3" t="e">
        <f t="shared" si="361"/>
        <v>#DIV/0!</v>
      </c>
      <c r="AJ200" s="3" t="e">
        <f t="shared" si="361"/>
        <v>#DIV/0!</v>
      </c>
      <c r="AK200" s="2" t="e">
        <f>AK198+AK196</f>
        <v>#DIV/0!</v>
      </c>
      <c r="AL200" s="2" t="e">
        <f t="shared" ref="AL200:AM200" si="374">AL198+AL196</f>
        <v>#DIV/0!</v>
      </c>
      <c r="AM200" s="2" t="e">
        <f t="shared" si="374"/>
        <v>#DIV/0!</v>
      </c>
    </row>
    <row r="201" spans="8:39" x14ac:dyDescent="0.2">
      <c r="H201" s="3" t="e">
        <f t="shared" si="363"/>
        <v>#DIV/0!</v>
      </c>
      <c r="I201" s="3" t="e">
        <f t="shared" si="357"/>
        <v>#DIV/0!</v>
      </c>
      <c r="J201" s="3" t="e">
        <f t="shared" si="357"/>
        <v>#DIV/0!</v>
      </c>
      <c r="K201" s="2"/>
      <c r="L201" s="2"/>
      <c r="M201" s="2"/>
      <c r="U201" s="3" t="e">
        <f t="shared" si="365"/>
        <v>#DIV/0!</v>
      </c>
      <c r="V201" s="3" t="e">
        <f t="shared" si="359"/>
        <v>#DIV/0!</v>
      </c>
      <c r="W201" s="3" t="e">
        <f t="shared" si="359"/>
        <v>#DIV/0!</v>
      </c>
      <c r="X201" s="2"/>
      <c r="Y201" s="2"/>
      <c r="Z201" s="2"/>
      <c r="AH201" s="3" t="e">
        <f t="shared" si="367"/>
        <v>#DIV/0!</v>
      </c>
      <c r="AI201" s="3" t="e">
        <f t="shared" si="361"/>
        <v>#DIV/0!</v>
      </c>
      <c r="AJ201" s="3" t="e">
        <f t="shared" si="361"/>
        <v>#DIV/0!</v>
      </c>
      <c r="AK201" s="2"/>
      <c r="AL201" s="2"/>
      <c r="AM201" s="2"/>
    </row>
    <row r="202" spans="8:39" x14ac:dyDescent="0.2">
      <c r="H202" s="3" t="e">
        <f t="shared" si="363"/>
        <v>#DIV/0!</v>
      </c>
      <c r="I202" s="3" t="e">
        <f t="shared" si="357"/>
        <v>#DIV/0!</v>
      </c>
      <c r="J202" s="3" t="e">
        <f t="shared" si="357"/>
        <v>#DIV/0!</v>
      </c>
      <c r="K202" s="2" t="e">
        <f>100-K197</f>
        <v>#DIV/0!</v>
      </c>
      <c r="L202" s="2" t="e">
        <f t="shared" ref="L202:M202" si="375">100-L197</f>
        <v>#DIV/0!</v>
      </c>
      <c r="M202" s="2" t="e">
        <f t="shared" si="375"/>
        <v>#DIV/0!</v>
      </c>
      <c r="U202" s="3" t="e">
        <f t="shared" si="365"/>
        <v>#DIV/0!</v>
      </c>
      <c r="V202" s="3" t="e">
        <f t="shared" si="359"/>
        <v>#DIV/0!</v>
      </c>
      <c r="W202" s="3" t="e">
        <f t="shared" si="359"/>
        <v>#DIV/0!</v>
      </c>
      <c r="X202" s="2" t="e">
        <f>100-X197</f>
        <v>#DIV/0!</v>
      </c>
      <c r="Y202" s="2" t="e">
        <f t="shared" ref="Y202:Z202" si="376">100-Y197</f>
        <v>#DIV/0!</v>
      </c>
      <c r="Z202" s="2" t="e">
        <f t="shared" si="376"/>
        <v>#DIV/0!</v>
      </c>
      <c r="AH202" s="3" t="e">
        <f t="shared" si="367"/>
        <v>#DIV/0!</v>
      </c>
      <c r="AI202" s="3" t="e">
        <f t="shared" si="361"/>
        <v>#DIV/0!</v>
      </c>
      <c r="AJ202" s="3" t="e">
        <f t="shared" si="361"/>
        <v>#DIV/0!</v>
      </c>
      <c r="AK202" s="2" t="e">
        <f>100-AK197</f>
        <v>#DIV/0!</v>
      </c>
      <c r="AL202" s="2" t="e">
        <f t="shared" ref="AL202:AM202" si="377">100-AL197</f>
        <v>#DIV/0!</v>
      </c>
      <c r="AM202" s="2" t="e">
        <f t="shared" si="377"/>
        <v>#DIV/0!</v>
      </c>
    </row>
    <row r="203" spans="8:39" x14ac:dyDescent="0.2">
      <c r="H203" s="3" t="e">
        <f t="shared" si="363"/>
        <v>#DIV/0!</v>
      </c>
      <c r="I203" s="3" t="e">
        <f t="shared" si="357"/>
        <v>#DIV/0!</v>
      </c>
      <c r="J203" s="3" t="e">
        <f t="shared" si="357"/>
        <v>#DIV/0!</v>
      </c>
      <c r="K203" s="2"/>
      <c r="L203" s="2"/>
      <c r="M203" s="2"/>
      <c r="U203" s="3" t="e">
        <f t="shared" si="365"/>
        <v>#DIV/0!</v>
      </c>
      <c r="V203" s="3" t="e">
        <f t="shared" si="359"/>
        <v>#DIV/0!</v>
      </c>
      <c r="W203" s="3" t="e">
        <f t="shared" si="359"/>
        <v>#DIV/0!</v>
      </c>
      <c r="X203" s="2"/>
      <c r="Y203" s="2"/>
      <c r="Z203" s="2"/>
      <c r="AH203" s="3" t="e">
        <f t="shared" si="367"/>
        <v>#DIV/0!</v>
      </c>
      <c r="AI203" s="3" t="e">
        <f t="shared" si="361"/>
        <v>#DIV/0!</v>
      </c>
      <c r="AJ203" s="3" t="e">
        <f t="shared" si="361"/>
        <v>#DIV/0!</v>
      </c>
      <c r="AK203" s="2"/>
      <c r="AL203" s="2"/>
      <c r="AM203" s="2"/>
    </row>
    <row r="204" spans="8:39" x14ac:dyDescent="0.2">
      <c r="H204" s="3" t="e">
        <f t="shared" si="363"/>
        <v>#DIV/0!</v>
      </c>
      <c r="I204" s="3" t="e">
        <f t="shared" si="357"/>
        <v>#DIV/0!</v>
      </c>
      <c r="J204" s="3" t="e">
        <f t="shared" si="357"/>
        <v>#DIV/0!</v>
      </c>
      <c r="K204" s="5" t="e">
        <f>K200/K202</f>
        <v>#DIV/0!</v>
      </c>
      <c r="L204" s="5" t="e">
        <f>L200/L202</f>
        <v>#DIV/0!</v>
      </c>
      <c r="M204" s="5" t="e">
        <f>M200/M202</f>
        <v>#DIV/0!</v>
      </c>
      <c r="U204" s="3" t="e">
        <f t="shared" si="365"/>
        <v>#DIV/0!</v>
      </c>
      <c r="V204" s="3" t="e">
        <f t="shared" si="359"/>
        <v>#DIV/0!</v>
      </c>
      <c r="W204" s="3" t="e">
        <f t="shared" si="359"/>
        <v>#DIV/0!</v>
      </c>
      <c r="X204" s="5" t="e">
        <f>X200/X202</f>
        <v>#DIV/0!</v>
      </c>
      <c r="Y204" s="5" t="e">
        <f>Y200/Y202</f>
        <v>#DIV/0!</v>
      </c>
      <c r="Z204" s="5" t="e">
        <f>Z200/Z202</f>
        <v>#DIV/0!</v>
      </c>
      <c r="AH204" s="3" t="e">
        <f t="shared" si="367"/>
        <v>#DIV/0!</v>
      </c>
      <c r="AI204" s="3" t="e">
        <f t="shared" si="361"/>
        <v>#DIV/0!</v>
      </c>
      <c r="AJ204" s="3" t="e">
        <f t="shared" si="361"/>
        <v>#DIV/0!</v>
      </c>
      <c r="AK204" s="5" t="e">
        <f>AK200/AK202</f>
        <v>#DIV/0!</v>
      </c>
      <c r="AL204" s="5" t="e">
        <f>AL200/AL202</f>
        <v>#DIV/0!</v>
      </c>
      <c r="AM204" s="5" t="e">
        <f>AM200/AM202</f>
        <v>#DIV/0!</v>
      </c>
    </row>
    <row r="205" spans="8:39" x14ac:dyDescent="0.2">
      <c r="H205" s="3" t="e">
        <f>SUM(H197:H203)*5</f>
        <v>#DIV/0!</v>
      </c>
      <c r="I205" s="3" t="e">
        <f>SUM(I197:I203)*5</f>
        <v>#DIV/0!</v>
      </c>
      <c r="J205" s="3" t="e">
        <f>SUM(J197:J203)*5</f>
        <v>#DIV/0!</v>
      </c>
      <c r="U205" s="3" t="e">
        <f>SUM(U197:U203)*5</f>
        <v>#DIV/0!</v>
      </c>
      <c r="V205" s="3" t="e">
        <f>SUM(V197:V203)*5</f>
        <v>#DIV/0!</v>
      </c>
      <c r="W205" s="3" t="e">
        <f>SUM(W197:W203)*5</f>
        <v>#DIV/0!</v>
      </c>
      <c r="AH205" s="3" t="e">
        <f>SUM(AH197:AH203)*5</f>
        <v>#DIV/0!</v>
      </c>
      <c r="AI205" s="3" t="e">
        <f>SUM(AI197:AI203)*5</f>
        <v>#DIV/0!</v>
      </c>
      <c r="AJ205" s="3" t="e">
        <f>SUM(AJ197:AJ203)*5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4E36-96CC-4CBF-BF18-EA07773C3571}">
  <dimension ref="A1:S161"/>
  <sheetViews>
    <sheetView tabSelected="1" view="pageBreakPreview" topLeftCell="A133" zoomScaleNormal="100" zoomScaleSheetLayoutView="100" workbookViewId="0">
      <selection activeCell="J161" sqref="J161:R161"/>
    </sheetView>
  </sheetViews>
  <sheetFormatPr defaultRowHeight="10.199999999999999" x14ac:dyDescent="0.2"/>
  <cols>
    <col min="1" max="1" width="8.88671875" style="1"/>
    <col min="2" max="9" width="8.88671875" style="6"/>
    <col min="10" max="16384" width="8.88671875" style="1"/>
  </cols>
  <sheetData>
    <row r="1" spans="1:19" x14ac:dyDescent="0.2">
      <c r="A1" s="1" t="s">
        <v>260</v>
      </c>
      <c r="J1" s="1" t="s">
        <v>262</v>
      </c>
    </row>
    <row r="2" spans="1:19" x14ac:dyDescent="0.2">
      <c r="A2" s="30" t="s">
        <v>1</v>
      </c>
      <c r="B2" s="8" t="s">
        <v>70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31" t="s">
        <v>293</v>
      </c>
      <c r="J2" s="30" t="s">
        <v>1</v>
      </c>
      <c r="K2" s="32" t="s">
        <v>284</v>
      </c>
      <c r="L2" s="32" t="s">
        <v>285</v>
      </c>
      <c r="M2" s="32" t="s">
        <v>286</v>
      </c>
      <c r="N2" s="32" t="s">
        <v>287</v>
      </c>
      <c r="O2" s="32" t="s">
        <v>288</v>
      </c>
      <c r="P2" s="32" t="s">
        <v>289</v>
      </c>
      <c r="Q2" s="32" t="s">
        <v>290</v>
      </c>
      <c r="R2" s="32" t="s">
        <v>291</v>
      </c>
      <c r="S2" s="33" t="s">
        <v>292</v>
      </c>
    </row>
    <row r="3" spans="1:19" x14ac:dyDescent="0.2">
      <c r="A3" s="1" t="s">
        <v>2</v>
      </c>
      <c r="B3" s="6">
        <v>182602</v>
      </c>
      <c r="C3" s="6">
        <v>390895</v>
      </c>
      <c r="D3" s="6">
        <v>371738</v>
      </c>
      <c r="E3" s="6">
        <v>202416</v>
      </c>
      <c r="F3" s="6">
        <v>191485</v>
      </c>
      <c r="G3" s="6">
        <v>188479</v>
      </c>
      <c r="H3" s="6">
        <v>180253</v>
      </c>
      <c r="I3" s="6">
        <v>12473</v>
      </c>
      <c r="J3" s="1" t="s">
        <v>2</v>
      </c>
      <c r="K3" s="34">
        <f>C3/B3</f>
        <v>2.1406939683026471</v>
      </c>
      <c r="L3" s="34">
        <f>D3/B3</f>
        <v>2.0357827406052507</v>
      </c>
      <c r="M3" s="2">
        <f>D3*100/C3</f>
        <v>95.099195436114556</v>
      </c>
      <c r="N3" s="34">
        <f>E3/B3</f>
        <v>1.1085092167665196</v>
      </c>
      <c r="O3" s="34">
        <f>F3/B3</f>
        <v>1.048646783715403</v>
      </c>
      <c r="P3" s="2">
        <f>F3*100/E3</f>
        <v>94.599735198798513</v>
      </c>
      <c r="Q3" s="34">
        <f>G3/B3</f>
        <v>1.0321847515361278</v>
      </c>
      <c r="R3" s="34">
        <f>H3/B3</f>
        <v>0.9871359568898479</v>
      </c>
      <c r="S3" s="2">
        <f>H3*100/G3</f>
        <v>95.635588049597033</v>
      </c>
    </row>
    <row r="4" spans="1:19" x14ac:dyDescent="0.2">
      <c r="A4" s="1" t="s">
        <v>23</v>
      </c>
      <c r="B4" s="6">
        <v>36546</v>
      </c>
      <c r="C4" s="6">
        <v>3471</v>
      </c>
      <c r="D4" s="6">
        <v>3373</v>
      </c>
      <c r="E4" s="6">
        <v>1824</v>
      </c>
      <c r="F4" s="6">
        <v>1766</v>
      </c>
      <c r="G4" s="6">
        <v>1647</v>
      </c>
      <c r="H4" s="6">
        <v>1607</v>
      </c>
      <c r="I4" s="6">
        <v>1082</v>
      </c>
      <c r="J4" s="1" t="s">
        <v>23</v>
      </c>
      <c r="K4" s="34">
        <f t="shared" ref="K4:K10" si="0">C4/B4</f>
        <v>9.4976194385158433E-2</v>
      </c>
      <c r="L4" s="34">
        <f t="shared" ref="L4:L10" si="1">D4/B4</f>
        <v>9.2294642368521862E-2</v>
      </c>
      <c r="M4" s="2">
        <f t="shared" ref="M4:M10" si="2">D4*100/C4</f>
        <v>97.176606165370217</v>
      </c>
      <c r="N4" s="34">
        <f t="shared" ref="N4:N10" si="3">E4/B4</f>
        <v>4.9909702840256115E-2</v>
      </c>
      <c r="O4" s="34">
        <f t="shared" ref="O4:O10" si="4">F4/B4</f>
        <v>4.8322661850818148E-2</v>
      </c>
      <c r="P4" s="2">
        <f t="shared" ref="P4:P10" si="5">F4*100/E4</f>
        <v>96.820175438596493</v>
      </c>
      <c r="Q4" s="34">
        <f t="shared" ref="Q4:Q10" si="6">G4/B4</f>
        <v>4.5066491544902318E-2</v>
      </c>
      <c r="R4" s="34">
        <f t="shared" ref="R4:R10" si="7">H4/B4</f>
        <v>4.3971980517703714E-2</v>
      </c>
      <c r="S4" s="2">
        <f t="shared" ref="S4:S10" si="8">H4*100/G4</f>
        <v>97.571341833636922</v>
      </c>
    </row>
    <row r="5" spans="1:19" x14ac:dyDescent="0.2">
      <c r="A5" s="1" t="s">
        <v>24</v>
      </c>
      <c r="B5" s="6">
        <v>36997</v>
      </c>
      <c r="C5" s="6">
        <v>31901</v>
      </c>
      <c r="D5" s="6">
        <v>30942</v>
      </c>
      <c r="E5" s="6">
        <v>16451</v>
      </c>
      <c r="F5" s="6">
        <v>15922</v>
      </c>
      <c r="G5" s="6">
        <v>15450</v>
      </c>
      <c r="H5" s="6">
        <v>15020</v>
      </c>
      <c r="I5" s="6">
        <v>4585</v>
      </c>
      <c r="J5" s="1" t="s">
        <v>24</v>
      </c>
      <c r="K5" s="34">
        <f t="shared" si="0"/>
        <v>0.86225910208935863</v>
      </c>
      <c r="L5" s="34">
        <f t="shared" si="1"/>
        <v>0.83633808146606481</v>
      </c>
      <c r="M5" s="2">
        <f t="shared" si="2"/>
        <v>96.993824644995456</v>
      </c>
      <c r="N5" s="34">
        <f t="shared" si="3"/>
        <v>0.44465767494661729</v>
      </c>
      <c r="O5" s="34">
        <f t="shared" si="4"/>
        <v>0.43035921831499852</v>
      </c>
      <c r="P5" s="2">
        <f t="shared" si="5"/>
        <v>96.784390006686522</v>
      </c>
      <c r="Q5" s="34">
        <f t="shared" si="6"/>
        <v>0.41760142714274129</v>
      </c>
      <c r="R5" s="34">
        <f t="shared" si="7"/>
        <v>0.40597886315106629</v>
      </c>
      <c r="S5" s="2">
        <f t="shared" si="8"/>
        <v>97.216828478964402</v>
      </c>
    </row>
    <row r="6" spans="1:19" x14ac:dyDescent="0.2">
      <c r="A6" s="1" t="s">
        <v>25</v>
      </c>
      <c r="B6" s="6">
        <v>31456</v>
      </c>
      <c r="C6" s="6">
        <v>63314</v>
      </c>
      <c r="D6" s="6">
        <v>61195</v>
      </c>
      <c r="E6" s="6">
        <v>32534</v>
      </c>
      <c r="F6" s="6">
        <v>31366</v>
      </c>
      <c r="G6" s="6">
        <v>30780</v>
      </c>
      <c r="H6" s="6">
        <v>29829</v>
      </c>
      <c r="I6" s="6">
        <v>3688</v>
      </c>
      <c r="J6" s="1" t="s">
        <v>25</v>
      </c>
      <c r="K6" s="34">
        <f t="shared" si="0"/>
        <v>2.0127797558494405</v>
      </c>
      <c r="L6" s="34">
        <f t="shared" si="1"/>
        <v>1.9454158189216684</v>
      </c>
      <c r="M6" s="2">
        <f t="shared" si="2"/>
        <v>96.65318886818082</v>
      </c>
      <c r="N6" s="34">
        <f t="shared" si="3"/>
        <v>1.0342700915564598</v>
      </c>
      <c r="O6" s="34">
        <f t="shared" si="4"/>
        <v>0.99713886063072232</v>
      </c>
      <c r="P6" s="2">
        <f t="shared" si="5"/>
        <v>96.40990963299933</v>
      </c>
      <c r="Q6" s="34">
        <f t="shared" si="6"/>
        <v>0.9785096642929807</v>
      </c>
      <c r="R6" s="34">
        <f t="shared" si="7"/>
        <v>0.94827695829094605</v>
      </c>
      <c r="S6" s="2">
        <f t="shared" si="8"/>
        <v>96.910331384015592</v>
      </c>
    </row>
    <row r="7" spans="1:19" x14ac:dyDescent="0.2">
      <c r="A7" s="1" t="s">
        <v>26</v>
      </c>
      <c r="B7" s="6">
        <v>25371</v>
      </c>
      <c r="C7" s="6">
        <v>75052</v>
      </c>
      <c r="D7" s="6">
        <v>71989</v>
      </c>
      <c r="E7" s="6">
        <v>38775</v>
      </c>
      <c r="F7" s="6">
        <v>37039</v>
      </c>
      <c r="G7" s="6">
        <v>36277</v>
      </c>
      <c r="H7" s="6">
        <v>34950</v>
      </c>
      <c r="I7" s="6">
        <v>1937</v>
      </c>
      <c r="J7" s="1" t="s">
        <v>26</v>
      </c>
      <c r="K7" s="34">
        <f t="shared" si="0"/>
        <v>2.9581805998975206</v>
      </c>
      <c r="L7" s="34">
        <f t="shared" si="1"/>
        <v>2.8374522092152459</v>
      </c>
      <c r="M7" s="2">
        <f t="shared" si="2"/>
        <v>95.918829611469377</v>
      </c>
      <c r="N7" s="34">
        <f t="shared" si="3"/>
        <v>1.528319735130661</v>
      </c>
      <c r="O7" s="34">
        <f t="shared" si="4"/>
        <v>1.4598951558866422</v>
      </c>
      <c r="P7" s="2">
        <f t="shared" si="5"/>
        <v>95.522888459058677</v>
      </c>
      <c r="Q7" s="34">
        <f t="shared" si="6"/>
        <v>1.4298608647668598</v>
      </c>
      <c r="R7" s="34">
        <f t="shared" si="7"/>
        <v>1.3775570533286035</v>
      </c>
      <c r="S7" s="2">
        <f t="shared" si="8"/>
        <v>96.342034898144831</v>
      </c>
    </row>
    <row r="8" spans="1:19" x14ac:dyDescent="0.2">
      <c r="A8" s="1" t="s">
        <v>27</v>
      </c>
      <c r="B8" s="6">
        <v>20682</v>
      </c>
      <c r="C8" s="6">
        <v>75891</v>
      </c>
      <c r="D8" s="6">
        <v>72049</v>
      </c>
      <c r="E8" s="6">
        <v>39303</v>
      </c>
      <c r="F8" s="6">
        <v>37095</v>
      </c>
      <c r="G8" s="6">
        <v>36588</v>
      </c>
      <c r="H8" s="6">
        <v>34954</v>
      </c>
      <c r="I8" s="6">
        <v>876</v>
      </c>
      <c r="J8" s="1" t="s">
        <v>27</v>
      </c>
      <c r="K8" s="34">
        <f t="shared" si="0"/>
        <v>3.6694226863939656</v>
      </c>
      <c r="L8" s="34">
        <f t="shared" si="1"/>
        <v>3.4836572865293491</v>
      </c>
      <c r="M8" s="2">
        <f t="shared" si="2"/>
        <v>94.93747611706263</v>
      </c>
      <c r="N8" s="34">
        <f t="shared" si="3"/>
        <v>1.9003481288076589</v>
      </c>
      <c r="O8" s="34">
        <f t="shared" si="4"/>
        <v>1.7935886277922832</v>
      </c>
      <c r="P8" s="2">
        <f t="shared" si="5"/>
        <v>94.382108236012513</v>
      </c>
      <c r="Q8" s="34">
        <f t="shared" si="6"/>
        <v>1.7690745575863069</v>
      </c>
      <c r="R8" s="34">
        <f t="shared" si="7"/>
        <v>1.6900686587370661</v>
      </c>
      <c r="S8" s="2">
        <f t="shared" si="8"/>
        <v>95.534054881381877</v>
      </c>
    </row>
    <row r="9" spans="1:19" x14ac:dyDescent="0.2">
      <c r="A9" s="1" t="s">
        <v>28</v>
      </c>
      <c r="B9" s="6">
        <v>17199</v>
      </c>
      <c r="C9" s="6">
        <v>72971</v>
      </c>
      <c r="D9" s="6">
        <v>68580</v>
      </c>
      <c r="E9" s="6">
        <v>37951</v>
      </c>
      <c r="F9" s="6">
        <v>35405</v>
      </c>
      <c r="G9" s="6">
        <v>35020</v>
      </c>
      <c r="H9" s="6">
        <v>33175</v>
      </c>
      <c r="I9" s="6">
        <v>250</v>
      </c>
      <c r="J9" s="1" t="s">
        <v>28</v>
      </c>
      <c r="K9" s="34">
        <f t="shared" si="0"/>
        <v>4.2427466713181001</v>
      </c>
      <c r="L9" s="34">
        <f t="shared" si="1"/>
        <v>3.9874411302982731</v>
      </c>
      <c r="M9" s="2">
        <f t="shared" si="2"/>
        <v>93.982541009442102</v>
      </c>
      <c r="N9" s="34">
        <f t="shared" si="3"/>
        <v>2.2065817780103494</v>
      </c>
      <c r="O9" s="34">
        <f t="shared" si="4"/>
        <v>2.0585499156927729</v>
      </c>
      <c r="P9" s="2">
        <f t="shared" si="5"/>
        <v>93.291349371558056</v>
      </c>
      <c r="Q9" s="34">
        <f t="shared" si="6"/>
        <v>2.0361648933077503</v>
      </c>
      <c r="R9" s="34">
        <f t="shared" si="7"/>
        <v>1.9288912146055004</v>
      </c>
      <c r="S9" s="2">
        <f t="shared" si="8"/>
        <v>94.731581953169623</v>
      </c>
    </row>
    <row r="10" spans="1:19" x14ac:dyDescent="0.2">
      <c r="A10" s="1" t="s">
        <v>29</v>
      </c>
      <c r="B10" s="6">
        <v>14351</v>
      </c>
      <c r="C10" s="6">
        <v>68295</v>
      </c>
      <c r="D10" s="6">
        <v>63610</v>
      </c>
      <c r="E10" s="6">
        <v>35578</v>
      </c>
      <c r="F10" s="6">
        <v>32892</v>
      </c>
      <c r="G10" s="6">
        <v>32717</v>
      </c>
      <c r="H10" s="6">
        <v>30718</v>
      </c>
      <c r="I10" s="6">
        <v>55</v>
      </c>
      <c r="J10" s="1" t="s">
        <v>29</v>
      </c>
      <c r="K10" s="34">
        <f t="shared" si="0"/>
        <v>4.7589018186885932</v>
      </c>
      <c r="L10" s="34">
        <f t="shared" si="1"/>
        <v>4.432443732144101</v>
      </c>
      <c r="M10" s="2">
        <f t="shared" si="2"/>
        <v>93.140054176733287</v>
      </c>
      <c r="N10" s="34">
        <f t="shared" si="3"/>
        <v>2.479130374189952</v>
      </c>
      <c r="O10" s="34">
        <f t="shared" si="4"/>
        <v>2.2919657166747962</v>
      </c>
      <c r="P10" s="2">
        <f t="shared" si="5"/>
        <v>92.450390690876389</v>
      </c>
      <c r="Q10" s="34">
        <f t="shared" si="6"/>
        <v>2.2797714444986412</v>
      </c>
      <c r="R10" s="34">
        <f t="shared" si="7"/>
        <v>2.1404780154693053</v>
      </c>
      <c r="S10" s="2">
        <f t="shared" si="8"/>
        <v>93.890026591680169</v>
      </c>
    </row>
    <row r="11" spans="1:19" x14ac:dyDescent="0.2">
      <c r="A11" s="1" t="s">
        <v>45</v>
      </c>
      <c r="J11" s="1" t="s">
        <v>45</v>
      </c>
    </row>
    <row r="12" spans="1:19" x14ac:dyDescent="0.2">
      <c r="A12" s="1" t="s">
        <v>66</v>
      </c>
      <c r="J12" s="1" t="s">
        <v>66</v>
      </c>
    </row>
    <row r="13" spans="1:19" x14ac:dyDescent="0.2">
      <c r="A13" s="1" t="s">
        <v>2</v>
      </c>
      <c r="B13" s="6">
        <v>52094</v>
      </c>
      <c r="C13" s="6">
        <v>111682</v>
      </c>
      <c r="D13" s="6">
        <v>105957</v>
      </c>
      <c r="E13" s="6">
        <v>57713</v>
      </c>
      <c r="F13" s="6">
        <v>54472</v>
      </c>
      <c r="G13" s="6">
        <v>53969</v>
      </c>
      <c r="H13" s="6">
        <v>51485</v>
      </c>
      <c r="I13" s="6">
        <v>3238</v>
      </c>
      <c r="J13" s="1" t="s">
        <v>2</v>
      </c>
      <c r="K13" s="34">
        <f>C13/B13</f>
        <v>2.1438553384266901</v>
      </c>
      <c r="L13" s="34">
        <f>D13/B13</f>
        <v>2.0339578454332554</v>
      </c>
      <c r="M13" s="2">
        <f>D13*100/C13</f>
        <v>94.873838219229597</v>
      </c>
      <c r="N13" s="34">
        <f>E13/B13</f>
        <v>1.1078627097170499</v>
      </c>
      <c r="O13" s="34">
        <f>F13/B13</f>
        <v>1.0456482512381464</v>
      </c>
      <c r="P13" s="2">
        <f>F13*100/E13</f>
        <v>94.384280837939457</v>
      </c>
      <c r="Q13" s="34">
        <f>G13/B13</f>
        <v>1.0359926287096404</v>
      </c>
      <c r="R13" s="34">
        <f>H13/B13</f>
        <v>0.98830959419510889</v>
      </c>
      <c r="S13" s="2">
        <f>H13*100/G13</f>
        <v>95.397357742407678</v>
      </c>
    </row>
    <row r="14" spans="1:19" x14ac:dyDescent="0.2">
      <c r="A14" s="1" t="s">
        <v>23</v>
      </c>
      <c r="B14" s="6">
        <v>9960</v>
      </c>
      <c r="C14" s="6">
        <v>898</v>
      </c>
      <c r="D14" s="6">
        <v>872</v>
      </c>
      <c r="E14" s="6">
        <v>457</v>
      </c>
      <c r="F14" s="6">
        <v>445</v>
      </c>
      <c r="G14" s="6">
        <v>441</v>
      </c>
      <c r="H14" s="6">
        <v>427</v>
      </c>
      <c r="I14" s="6">
        <v>297</v>
      </c>
      <c r="J14" s="1" t="s">
        <v>23</v>
      </c>
      <c r="K14" s="34">
        <f t="shared" ref="K14:K20" si="9">C14/B14</f>
        <v>9.0160642570281127E-2</v>
      </c>
      <c r="L14" s="34">
        <f t="shared" ref="L14:L20" si="10">D14/B14</f>
        <v>8.7550200803212852E-2</v>
      </c>
      <c r="M14" s="2">
        <f t="shared" ref="M14:M20" si="11">D14*100/C14</f>
        <v>97.104677060133625</v>
      </c>
      <c r="N14" s="34">
        <f t="shared" ref="N14:N20" si="12">E14/B14</f>
        <v>4.5883534136546188E-2</v>
      </c>
      <c r="O14" s="34">
        <f t="shared" ref="O14:O20" si="13">F14/B14</f>
        <v>4.4678714859437751E-2</v>
      </c>
      <c r="P14" s="2">
        <f t="shared" ref="P14:P20" si="14">F14*100/E14</f>
        <v>97.374179431072207</v>
      </c>
      <c r="Q14" s="34">
        <f t="shared" ref="Q14:Q20" si="15">G14/B14</f>
        <v>4.4277108433734939E-2</v>
      </c>
      <c r="R14" s="34">
        <f t="shared" ref="R14:R20" si="16">H14/B14</f>
        <v>4.2871485943775101E-2</v>
      </c>
      <c r="S14" s="2">
        <f t="shared" ref="S14:S20" si="17">H14*100/G14</f>
        <v>96.825396825396822</v>
      </c>
    </row>
    <row r="15" spans="1:19" x14ac:dyDescent="0.2">
      <c r="A15" s="1" t="s">
        <v>24</v>
      </c>
      <c r="B15" s="6">
        <v>10565</v>
      </c>
      <c r="C15" s="6">
        <v>9381</v>
      </c>
      <c r="D15" s="6">
        <v>9056</v>
      </c>
      <c r="E15" s="6">
        <v>4772</v>
      </c>
      <c r="F15" s="6">
        <v>4598</v>
      </c>
      <c r="G15" s="6">
        <v>4609</v>
      </c>
      <c r="H15" s="6">
        <v>4458</v>
      </c>
      <c r="I15" s="6">
        <v>1281</v>
      </c>
      <c r="J15" s="1" t="s">
        <v>24</v>
      </c>
      <c r="K15" s="34">
        <f t="shared" si="9"/>
        <v>0.88793185044959777</v>
      </c>
      <c r="L15" s="34">
        <f t="shared" si="10"/>
        <v>0.85716990061523901</v>
      </c>
      <c r="M15" s="2">
        <f t="shared" si="11"/>
        <v>96.535550580961512</v>
      </c>
      <c r="N15" s="34">
        <f t="shared" si="12"/>
        <v>0.4516800757217227</v>
      </c>
      <c r="O15" s="34">
        <f t="shared" si="13"/>
        <v>0.43521060104117371</v>
      </c>
      <c r="P15" s="2">
        <f t="shared" si="14"/>
        <v>96.353730092204529</v>
      </c>
      <c r="Q15" s="34">
        <f t="shared" si="15"/>
        <v>0.43625177472787507</v>
      </c>
      <c r="R15" s="34">
        <f t="shared" si="16"/>
        <v>0.42195929957406531</v>
      </c>
      <c r="S15" s="2">
        <f t="shared" si="17"/>
        <v>96.723801258407462</v>
      </c>
    </row>
    <row r="16" spans="1:19" x14ac:dyDescent="0.2">
      <c r="A16" s="1" t="s">
        <v>25</v>
      </c>
      <c r="B16" s="6">
        <v>9052</v>
      </c>
      <c r="C16" s="6">
        <v>18904</v>
      </c>
      <c r="D16" s="6">
        <v>18215</v>
      </c>
      <c r="E16" s="6">
        <v>9620</v>
      </c>
      <c r="F16" s="6">
        <v>9257</v>
      </c>
      <c r="G16" s="6">
        <v>9284</v>
      </c>
      <c r="H16" s="6">
        <v>8958</v>
      </c>
      <c r="I16" s="6">
        <v>952</v>
      </c>
      <c r="J16" s="1" t="s">
        <v>25</v>
      </c>
      <c r="K16" s="34">
        <f t="shared" si="9"/>
        <v>2.0883782589482989</v>
      </c>
      <c r="L16" s="34">
        <f t="shared" si="10"/>
        <v>2.0122624834290765</v>
      </c>
      <c r="M16" s="2">
        <f t="shared" si="11"/>
        <v>96.355268726195519</v>
      </c>
      <c r="N16" s="34">
        <f t="shared" si="12"/>
        <v>1.0627485638532921</v>
      </c>
      <c r="O16" s="34">
        <f t="shared" si="13"/>
        <v>1.0226469288555016</v>
      </c>
      <c r="P16" s="2">
        <f t="shared" si="14"/>
        <v>96.226611226611226</v>
      </c>
      <c r="Q16" s="34">
        <f t="shared" si="15"/>
        <v>1.0256296950950066</v>
      </c>
      <c r="R16" s="34">
        <f t="shared" si="16"/>
        <v>0.98961555457357486</v>
      </c>
      <c r="S16" s="2">
        <f t="shared" si="17"/>
        <v>96.48858250753986</v>
      </c>
    </row>
    <row r="17" spans="1:19" x14ac:dyDescent="0.2">
      <c r="A17" s="1" t="s">
        <v>26</v>
      </c>
      <c r="B17" s="6">
        <v>7487</v>
      </c>
      <c r="C17" s="6">
        <v>21552</v>
      </c>
      <c r="D17" s="6">
        <v>20646</v>
      </c>
      <c r="E17" s="6">
        <v>11231</v>
      </c>
      <c r="F17" s="6">
        <v>10715</v>
      </c>
      <c r="G17" s="6">
        <v>10321</v>
      </c>
      <c r="H17" s="6">
        <v>9931</v>
      </c>
      <c r="I17" s="6">
        <v>469</v>
      </c>
      <c r="J17" s="1" t="s">
        <v>26</v>
      </c>
      <c r="K17" s="34">
        <f t="shared" si="9"/>
        <v>2.8785895552290639</v>
      </c>
      <c r="L17" s="34">
        <f t="shared" si="10"/>
        <v>2.7575798049953253</v>
      </c>
      <c r="M17" s="2">
        <f t="shared" si="11"/>
        <v>95.79621380846325</v>
      </c>
      <c r="N17" s="34">
        <f t="shared" si="12"/>
        <v>1.5000667824228664</v>
      </c>
      <c r="O17" s="34">
        <f t="shared" si="13"/>
        <v>1.431147322024843</v>
      </c>
      <c r="P17" s="2">
        <f t="shared" si="14"/>
        <v>95.405573858071406</v>
      </c>
      <c r="Q17" s="34">
        <f t="shared" si="15"/>
        <v>1.3785227728061975</v>
      </c>
      <c r="R17" s="34">
        <f t="shared" si="16"/>
        <v>1.3264324829704821</v>
      </c>
      <c r="S17" s="2">
        <f t="shared" si="17"/>
        <v>96.221296386009101</v>
      </c>
    </row>
    <row r="18" spans="1:19" x14ac:dyDescent="0.2">
      <c r="A18" s="1" t="s">
        <v>27</v>
      </c>
      <c r="B18" s="6">
        <v>5920</v>
      </c>
      <c r="C18" s="6">
        <v>20842</v>
      </c>
      <c r="D18" s="6">
        <v>19730</v>
      </c>
      <c r="E18" s="6">
        <v>10763</v>
      </c>
      <c r="F18" s="6">
        <v>10109</v>
      </c>
      <c r="G18" s="6">
        <v>10079</v>
      </c>
      <c r="H18" s="6">
        <v>9621</v>
      </c>
      <c r="I18" s="6">
        <v>178</v>
      </c>
      <c r="J18" s="1" t="s">
        <v>27</v>
      </c>
      <c r="K18" s="34">
        <f t="shared" si="9"/>
        <v>3.520608108108108</v>
      </c>
      <c r="L18" s="34">
        <f t="shared" si="10"/>
        <v>3.3327702702702702</v>
      </c>
      <c r="M18" s="2">
        <f t="shared" si="11"/>
        <v>94.664619518280389</v>
      </c>
      <c r="N18" s="34">
        <f t="shared" si="12"/>
        <v>1.8180743243243243</v>
      </c>
      <c r="O18" s="34">
        <f t="shared" si="13"/>
        <v>1.7076013513513513</v>
      </c>
      <c r="P18" s="2">
        <f t="shared" si="14"/>
        <v>93.92362724147543</v>
      </c>
      <c r="Q18" s="34">
        <f t="shared" si="15"/>
        <v>1.7025337837837837</v>
      </c>
      <c r="R18" s="34">
        <f t="shared" si="16"/>
        <v>1.6251689189189189</v>
      </c>
      <c r="S18" s="2">
        <f t="shared" si="17"/>
        <v>95.455898402619312</v>
      </c>
    </row>
    <row r="19" spans="1:19" x14ac:dyDescent="0.2">
      <c r="A19" s="1" t="s">
        <v>28</v>
      </c>
      <c r="B19" s="6">
        <v>5081</v>
      </c>
      <c r="C19" s="6">
        <v>21120</v>
      </c>
      <c r="D19" s="6">
        <v>19816</v>
      </c>
      <c r="E19" s="6">
        <v>10908</v>
      </c>
      <c r="F19" s="6">
        <v>10162</v>
      </c>
      <c r="G19" s="6">
        <v>10212</v>
      </c>
      <c r="H19" s="6">
        <v>9654</v>
      </c>
      <c r="I19" s="6">
        <v>47</v>
      </c>
      <c r="J19" s="1" t="s">
        <v>28</v>
      </c>
      <c r="K19" s="34">
        <f t="shared" si="9"/>
        <v>4.156662074394804</v>
      </c>
      <c r="L19" s="34">
        <f t="shared" si="10"/>
        <v>3.9000196811651251</v>
      </c>
      <c r="M19" s="2">
        <f t="shared" si="11"/>
        <v>93.825757575757578</v>
      </c>
      <c r="N19" s="34">
        <f t="shared" si="12"/>
        <v>2.1468214918323163</v>
      </c>
      <c r="O19" s="34">
        <f t="shared" si="13"/>
        <v>2</v>
      </c>
      <c r="P19" s="2">
        <f t="shared" si="14"/>
        <v>93.160982764943157</v>
      </c>
      <c r="Q19" s="34">
        <f t="shared" si="15"/>
        <v>2.0098405825624877</v>
      </c>
      <c r="R19" s="34">
        <f t="shared" si="16"/>
        <v>1.9000196811651249</v>
      </c>
      <c r="S19" s="2">
        <f t="shared" si="17"/>
        <v>94.535840188014106</v>
      </c>
    </row>
    <row r="20" spans="1:19" x14ac:dyDescent="0.2">
      <c r="A20" s="1" t="s">
        <v>29</v>
      </c>
      <c r="B20" s="6">
        <v>4029</v>
      </c>
      <c r="C20" s="6">
        <v>18985</v>
      </c>
      <c r="D20" s="6">
        <v>17622</v>
      </c>
      <c r="E20" s="6">
        <v>9962</v>
      </c>
      <c r="F20" s="6">
        <v>9186</v>
      </c>
      <c r="G20" s="6">
        <v>9023</v>
      </c>
      <c r="H20" s="6">
        <v>8436</v>
      </c>
      <c r="I20" s="6">
        <v>14</v>
      </c>
      <c r="J20" s="1" t="s">
        <v>29</v>
      </c>
      <c r="K20" s="34">
        <f t="shared" si="9"/>
        <v>4.7120873665922067</v>
      </c>
      <c r="L20" s="34">
        <f t="shared" si="10"/>
        <v>4.3737900223380493</v>
      </c>
      <c r="M20" s="2">
        <f t="shared" si="11"/>
        <v>92.820647879905195</v>
      </c>
      <c r="N20" s="34">
        <f t="shared" si="12"/>
        <v>2.4725738396624473</v>
      </c>
      <c r="O20" s="34">
        <f t="shared" si="13"/>
        <v>2.2799702159344752</v>
      </c>
      <c r="P20" s="2">
        <f t="shared" si="14"/>
        <v>92.210399518169041</v>
      </c>
      <c r="Q20" s="34">
        <f t="shared" si="15"/>
        <v>2.239513526929759</v>
      </c>
      <c r="R20" s="34">
        <f t="shared" si="16"/>
        <v>2.093819806403574</v>
      </c>
      <c r="S20" s="2">
        <f t="shared" si="17"/>
        <v>93.494403191843062</v>
      </c>
    </row>
    <row r="21" spans="1:19" x14ac:dyDescent="0.2">
      <c r="A21" s="1" t="s">
        <v>46</v>
      </c>
      <c r="J21" s="1" t="s">
        <v>46</v>
      </c>
    </row>
    <row r="22" spans="1:19" x14ac:dyDescent="0.2">
      <c r="A22" s="1" t="s">
        <v>66</v>
      </c>
      <c r="J22" s="1" t="s">
        <v>66</v>
      </c>
    </row>
    <row r="23" spans="1:19" x14ac:dyDescent="0.2">
      <c r="A23" s="1" t="s">
        <v>2</v>
      </c>
      <c r="B23" s="6">
        <v>3291</v>
      </c>
      <c r="C23" s="6">
        <v>7915</v>
      </c>
      <c r="D23" s="6">
        <v>7470</v>
      </c>
      <c r="E23" s="6">
        <v>4156</v>
      </c>
      <c r="F23" s="6">
        <v>3909</v>
      </c>
      <c r="G23" s="6">
        <v>3759</v>
      </c>
      <c r="H23" s="6">
        <v>3561</v>
      </c>
      <c r="I23" s="6">
        <v>275</v>
      </c>
      <c r="J23" s="1" t="s">
        <v>2</v>
      </c>
      <c r="K23" s="34">
        <f>C23/B23</f>
        <v>2.4050440595563658</v>
      </c>
      <c r="L23" s="34">
        <f>D23/B23</f>
        <v>2.2698268003646307</v>
      </c>
      <c r="M23" s="2">
        <f>D23*100/C23</f>
        <v>94.377763739734675</v>
      </c>
      <c r="N23" s="34">
        <f>E23/B23</f>
        <v>1.2628380431479793</v>
      </c>
      <c r="O23" s="34">
        <f>F23/B23</f>
        <v>1.187784867821331</v>
      </c>
      <c r="P23" s="2">
        <f>F23*100/E23</f>
        <v>94.05678537054861</v>
      </c>
      <c r="Q23" s="34">
        <f>G23/B23</f>
        <v>1.1422060164083865</v>
      </c>
      <c r="R23" s="34">
        <f>H23/B23</f>
        <v>1.0820419325432999</v>
      </c>
      <c r="S23" s="2">
        <f>H23*100/G23</f>
        <v>94.732641660015958</v>
      </c>
    </row>
    <row r="24" spans="1:19" x14ac:dyDescent="0.2">
      <c r="A24" s="1" t="s">
        <v>23</v>
      </c>
      <c r="B24" s="6">
        <v>756</v>
      </c>
      <c r="C24" s="6">
        <v>80</v>
      </c>
      <c r="D24" s="6">
        <v>79</v>
      </c>
      <c r="E24" s="6">
        <v>36</v>
      </c>
      <c r="F24" s="6">
        <v>35</v>
      </c>
      <c r="G24" s="6">
        <v>44</v>
      </c>
      <c r="H24" s="6">
        <v>44</v>
      </c>
      <c r="I24" s="6">
        <v>20</v>
      </c>
      <c r="J24" s="1" t="s">
        <v>23</v>
      </c>
      <c r="K24" s="34">
        <f t="shared" ref="K24:K30" si="18">C24/B24</f>
        <v>0.10582010582010581</v>
      </c>
      <c r="L24" s="34">
        <f t="shared" ref="L24:L30" si="19">D24/B24</f>
        <v>0.10449735449735449</v>
      </c>
      <c r="M24" s="2">
        <f t="shared" ref="M24:M30" si="20">D24*100/C24</f>
        <v>98.75</v>
      </c>
      <c r="N24" s="34">
        <f t="shared" ref="N24:N30" si="21">E24/B24</f>
        <v>4.7619047619047616E-2</v>
      </c>
      <c r="O24" s="34">
        <f t="shared" ref="O24:O30" si="22">F24/B24</f>
        <v>4.6296296296296294E-2</v>
      </c>
      <c r="P24" s="2">
        <f t="shared" ref="P24:P30" si="23">F24*100/E24</f>
        <v>97.222222222222229</v>
      </c>
      <c r="Q24" s="34">
        <f t="shared" ref="Q24:Q30" si="24">G24/B24</f>
        <v>5.8201058201058198E-2</v>
      </c>
      <c r="R24" s="34">
        <f t="shared" ref="R24:R30" si="25">H24/B24</f>
        <v>5.8201058201058198E-2</v>
      </c>
      <c r="S24" s="2">
        <f t="shared" ref="S24:S30" si="26">H24*100/G24</f>
        <v>100</v>
      </c>
    </row>
    <row r="25" spans="1:19" x14ac:dyDescent="0.2">
      <c r="A25" s="1" t="s">
        <v>24</v>
      </c>
      <c r="B25" s="6">
        <v>618</v>
      </c>
      <c r="C25" s="6">
        <v>626</v>
      </c>
      <c r="D25" s="6">
        <v>611</v>
      </c>
      <c r="E25" s="6">
        <v>329</v>
      </c>
      <c r="F25" s="6">
        <v>323</v>
      </c>
      <c r="G25" s="6">
        <v>297</v>
      </c>
      <c r="H25" s="6">
        <v>288</v>
      </c>
      <c r="I25" s="6">
        <v>95</v>
      </c>
      <c r="J25" s="1" t="s">
        <v>24</v>
      </c>
      <c r="K25" s="34">
        <f t="shared" si="18"/>
        <v>1.0129449838187703</v>
      </c>
      <c r="L25" s="34">
        <f t="shared" si="19"/>
        <v>0.98867313915857602</v>
      </c>
      <c r="M25" s="2">
        <f t="shared" si="20"/>
        <v>97.603833865814693</v>
      </c>
      <c r="N25" s="34">
        <f t="shared" si="21"/>
        <v>0.53236245954692551</v>
      </c>
      <c r="O25" s="34">
        <f t="shared" si="22"/>
        <v>0.52265372168284785</v>
      </c>
      <c r="P25" s="2">
        <f t="shared" si="23"/>
        <v>98.176291793313069</v>
      </c>
      <c r="Q25" s="34">
        <f t="shared" si="24"/>
        <v>0.48058252427184467</v>
      </c>
      <c r="R25" s="34">
        <f t="shared" si="25"/>
        <v>0.46601941747572817</v>
      </c>
      <c r="S25" s="2">
        <f t="shared" si="26"/>
        <v>96.969696969696969</v>
      </c>
    </row>
    <row r="26" spans="1:19" x14ac:dyDescent="0.2">
      <c r="A26" s="1" t="s">
        <v>25</v>
      </c>
      <c r="B26" s="6">
        <v>531</v>
      </c>
      <c r="C26" s="6">
        <v>1223</v>
      </c>
      <c r="D26" s="6">
        <v>1176</v>
      </c>
      <c r="E26" s="6">
        <v>653</v>
      </c>
      <c r="F26" s="6">
        <v>627</v>
      </c>
      <c r="G26" s="6">
        <v>570</v>
      </c>
      <c r="H26" s="6">
        <v>549</v>
      </c>
      <c r="I26" s="6">
        <v>80</v>
      </c>
      <c r="J26" s="1" t="s">
        <v>25</v>
      </c>
      <c r="K26" s="34">
        <f t="shared" si="18"/>
        <v>2.3032015065913369</v>
      </c>
      <c r="L26" s="34">
        <f t="shared" si="19"/>
        <v>2.2146892655367232</v>
      </c>
      <c r="M26" s="2">
        <f t="shared" si="20"/>
        <v>96.156991005723626</v>
      </c>
      <c r="N26" s="34">
        <f t="shared" si="21"/>
        <v>1.2297551789077212</v>
      </c>
      <c r="O26" s="34">
        <f t="shared" si="22"/>
        <v>1.1807909604519775</v>
      </c>
      <c r="P26" s="2">
        <f t="shared" si="23"/>
        <v>96.018376722817763</v>
      </c>
      <c r="Q26" s="34">
        <f t="shared" si="24"/>
        <v>1.0734463276836159</v>
      </c>
      <c r="R26" s="34">
        <f t="shared" si="25"/>
        <v>1.0338983050847457</v>
      </c>
      <c r="S26" s="2">
        <f t="shared" si="26"/>
        <v>96.315789473684205</v>
      </c>
    </row>
    <row r="27" spans="1:19" x14ac:dyDescent="0.2">
      <c r="A27" s="1" t="s">
        <v>26</v>
      </c>
      <c r="B27" s="6">
        <v>424</v>
      </c>
      <c r="C27" s="6">
        <v>1414</v>
      </c>
      <c r="D27" s="6">
        <v>1345</v>
      </c>
      <c r="E27" s="6">
        <v>765</v>
      </c>
      <c r="F27" s="6">
        <v>725</v>
      </c>
      <c r="G27" s="6">
        <v>649</v>
      </c>
      <c r="H27" s="6">
        <v>620</v>
      </c>
      <c r="I27" s="6">
        <v>43</v>
      </c>
      <c r="J27" s="1" t="s">
        <v>26</v>
      </c>
      <c r="K27" s="34">
        <f t="shared" si="18"/>
        <v>3.3349056603773586</v>
      </c>
      <c r="L27" s="34">
        <f t="shared" si="19"/>
        <v>3.1721698113207548</v>
      </c>
      <c r="M27" s="2">
        <f t="shared" si="20"/>
        <v>95.120226308345124</v>
      </c>
      <c r="N27" s="34">
        <f t="shared" si="21"/>
        <v>1.804245283018868</v>
      </c>
      <c r="O27" s="34">
        <f t="shared" si="22"/>
        <v>1.7099056603773586</v>
      </c>
      <c r="P27" s="2">
        <f t="shared" si="23"/>
        <v>94.771241830065364</v>
      </c>
      <c r="Q27" s="34">
        <f t="shared" si="24"/>
        <v>1.5306603773584906</v>
      </c>
      <c r="R27" s="34">
        <f t="shared" si="25"/>
        <v>1.4622641509433962</v>
      </c>
      <c r="S27" s="2">
        <f t="shared" si="26"/>
        <v>95.531587057010782</v>
      </c>
    </row>
    <row r="28" spans="1:19" x14ac:dyDescent="0.2">
      <c r="A28" s="1" t="s">
        <v>27</v>
      </c>
      <c r="B28" s="6">
        <v>384</v>
      </c>
      <c r="C28" s="6">
        <v>1655</v>
      </c>
      <c r="D28" s="6">
        <v>1540</v>
      </c>
      <c r="E28" s="6">
        <v>871</v>
      </c>
      <c r="F28" s="6">
        <v>810</v>
      </c>
      <c r="G28" s="6">
        <v>784</v>
      </c>
      <c r="H28" s="6">
        <v>730</v>
      </c>
      <c r="I28" s="6">
        <v>24</v>
      </c>
      <c r="J28" s="1" t="s">
        <v>27</v>
      </c>
      <c r="K28" s="34">
        <f t="shared" si="18"/>
        <v>4.309895833333333</v>
      </c>
      <c r="L28" s="34">
        <f t="shared" si="19"/>
        <v>4.010416666666667</v>
      </c>
      <c r="M28" s="2">
        <f t="shared" si="20"/>
        <v>93.051359516616316</v>
      </c>
      <c r="N28" s="34">
        <f t="shared" si="21"/>
        <v>2.2682291666666665</v>
      </c>
      <c r="O28" s="34">
        <f t="shared" si="22"/>
        <v>2.109375</v>
      </c>
      <c r="P28" s="2">
        <f t="shared" si="23"/>
        <v>92.99655568312285</v>
      </c>
      <c r="Q28" s="34">
        <f t="shared" si="24"/>
        <v>2.0416666666666665</v>
      </c>
      <c r="R28" s="34">
        <f t="shared" si="25"/>
        <v>1.9010416666666667</v>
      </c>
      <c r="S28" s="2">
        <f t="shared" si="26"/>
        <v>93.112244897959187</v>
      </c>
    </row>
    <row r="29" spans="1:19" x14ac:dyDescent="0.2">
      <c r="A29" s="1" t="s">
        <v>28</v>
      </c>
      <c r="B29" s="6">
        <v>311</v>
      </c>
      <c r="C29" s="6">
        <v>1555</v>
      </c>
      <c r="D29" s="6">
        <v>1442</v>
      </c>
      <c r="E29" s="6">
        <v>828</v>
      </c>
      <c r="F29" s="6">
        <v>765</v>
      </c>
      <c r="G29" s="6">
        <v>727</v>
      </c>
      <c r="H29" s="6">
        <v>677</v>
      </c>
      <c r="I29" s="6">
        <v>12</v>
      </c>
      <c r="J29" s="1" t="s">
        <v>28</v>
      </c>
      <c r="K29" s="34">
        <f t="shared" si="18"/>
        <v>5</v>
      </c>
      <c r="L29" s="34">
        <f t="shared" si="19"/>
        <v>4.636655948553055</v>
      </c>
      <c r="M29" s="2">
        <f t="shared" si="20"/>
        <v>92.733118971061089</v>
      </c>
      <c r="N29" s="34">
        <f t="shared" si="21"/>
        <v>2.662379421221865</v>
      </c>
      <c r="O29" s="34">
        <f t="shared" si="22"/>
        <v>2.459807073954984</v>
      </c>
      <c r="P29" s="2">
        <f t="shared" si="23"/>
        <v>92.391304347826093</v>
      </c>
      <c r="Q29" s="34">
        <f t="shared" si="24"/>
        <v>2.337620578778135</v>
      </c>
      <c r="R29" s="34">
        <f t="shared" si="25"/>
        <v>2.1768488745980705</v>
      </c>
      <c r="S29" s="2">
        <f t="shared" si="26"/>
        <v>93.122420907840436</v>
      </c>
    </row>
    <row r="30" spans="1:19" x14ac:dyDescent="0.2">
      <c r="A30" s="1" t="s">
        <v>29</v>
      </c>
      <c r="B30" s="6">
        <v>267</v>
      </c>
      <c r="C30" s="6">
        <v>1362</v>
      </c>
      <c r="D30" s="6">
        <v>1277</v>
      </c>
      <c r="E30" s="6">
        <v>674</v>
      </c>
      <c r="F30" s="6">
        <v>624</v>
      </c>
      <c r="G30" s="6">
        <v>688</v>
      </c>
      <c r="H30" s="6">
        <v>653</v>
      </c>
      <c r="I30" s="6">
        <v>1</v>
      </c>
      <c r="J30" s="1" t="s">
        <v>29</v>
      </c>
      <c r="K30" s="34">
        <f t="shared" si="18"/>
        <v>5.1011235955056176</v>
      </c>
      <c r="L30" s="34">
        <f t="shared" si="19"/>
        <v>4.7827715355805243</v>
      </c>
      <c r="M30" s="2">
        <f t="shared" si="20"/>
        <v>93.759177679882526</v>
      </c>
      <c r="N30" s="34">
        <f t="shared" si="21"/>
        <v>2.5243445692883895</v>
      </c>
      <c r="O30" s="34">
        <f t="shared" si="22"/>
        <v>2.3370786516853932</v>
      </c>
      <c r="P30" s="2">
        <f t="shared" si="23"/>
        <v>92.581602373887236</v>
      </c>
      <c r="Q30" s="34">
        <f t="shared" si="24"/>
        <v>2.5767790262172285</v>
      </c>
      <c r="R30" s="34">
        <f t="shared" si="25"/>
        <v>2.4456928838951311</v>
      </c>
      <c r="S30" s="2">
        <f t="shared" si="26"/>
        <v>94.912790697674424</v>
      </c>
    </row>
    <row r="31" spans="1:19" x14ac:dyDescent="0.2">
      <c r="A31" s="1" t="s">
        <v>47</v>
      </c>
      <c r="J31" s="1" t="s">
        <v>47</v>
      </c>
    </row>
    <row r="32" spans="1:19" x14ac:dyDescent="0.2">
      <c r="A32" s="1" t="s">
        <v>66</v>
      </c>
      <c r="J32" s="1" t="s">
        <v>66</v>
      </c>
    </row>
    <row r="33" spans="1:19" x14ac:dyDescent="0.2">
      <c r="A33" s="1" t="s">
        <v>2</v>
      </c>
      <c r="B33" s="6">
        <v>9368</v>
      </c>
      <c r="C33" s="6">
        <v>22687</v>
      </c>
      <c r="D33" s="6">
        <v>21495</v>
      </c>
      <c r="E33" s="6">
        <v>11799</v>
      </c>
      <c r="F33" s="6">
        <v>11089</v>
      </c>
      <c r="G33" s="6">
        <v>10888</v>
      </c>
      <c r="H33" s="6">
        <v>10406</v>
      </c>
      <c r="I33" s="6">
        <v>794</v>
      </c>
      <c r="J33" s="1" t="s">
        <v>2</v>
      </c>
      <c r="K33" s="34">
        <f>C33/B33</f>
        <v>2.4217549103330485</v>
      </c>
      <c r="L33" s="34">
        <f>D33/B33</f>
        <v>2.2945132365499572</v>
      </c>
      <c r="M33" s="2">
        <f>D33*100/C33</f>
        <v>94.745889716577778</v>
      </c>
      <c r="N33" s="34">
        <f>E33/B33</f>
        <v>1.2595004269854826</v>
      </c>
      <c r="O33" s="34">
        <f>F33/B33</f>
        <v>1.1837105038428692</v>
      </c>
      <c r="P33" s="2">
        <f>F33*100/E33</f>
        <v>93.982540893296047</v>
      </c>
      <c r="Q33" s="34">
        <f>G33/B33</f>
        <v>1.1622544833475661</v>
      </c>
      <c r="R33" s="34">
        <f>H33/B33</f>
        <v>1.110802732707088</v>
      </c>
      <c r="S33" s="2">
        <f>H33*100/G33</f>
        <v>95.573108008817044</v>
      </c>
    </row>
    <row r="34" spans="1:19" x14ac:dyDescent="0.2">
      <c r="A34" s="1" t="s">
        <v>23</v>
      </c>
      <c r="B34" s="6">
        <v>1963</v>
      </c>
      <c r="C34" s="6">
        <v>263</v>
      </c>
      <c r="D34" s="6">
        <v>259</v>
      </c>
      <c r="E34" s="6">
        <v>123</v>
      </c>
      <c r="F34" s="6">
        <v>120</v>
      </c>
      <c r="G34" s="6">
        <v>140</v>
      </c>
      <c r="H34" s="6">
        <v>139</v>
      </c>
      <c r="I34" s="6">
        <v>80</v>
      </c>
      <c r="J34" s="1" t="s">
        <v>23</v>
      </c>
      <c r="K34" s="34">
        <f t="shared" ref="K34:K40" si="27">C34/B34</f>
        <v>0.13397860417727966</v>
      </c>
      <c r="L34" s="34">
        <f t="shared" ref="L34:L40" si="28">D34/B34</f>
        <v>0.13194090677534387</v>
      </c>
      <c r="M34" s="2">
        <f t="shared" ref="M34:M40" si="29">D34*100/C34</f>
        <v>98.479087452471489</v>
      </c>
      <c r="N34" s="34">
        <f t="shared" ref="N34:N40" si="30">E34/B34</f>
        <v>6.2659195109526236E-2</v>
      </c>
      <c r="O34" s="34">
        <f t="shared" ref="O34:O40" si="31">F34/B34</f>
        <v>6.1130922058074376E-2</v>
      </c>
      <c r="P34" s="2">
        <f t="shared" ref="P34:P40" si="32">F34*100/E34</f>
        <v>97.560975609756099</v>
      </c>
      <c r="Q34" s="34">
        <f t="shared" ref="Q34:Q40" si="33">G34/B34</f>
        <v>7.1319409067753442E-2</v>
      </c>
      <c r="R34" s="34">
        <f t="shared" ref="R34:R40" si="34">H34/B34</f>
        <v>7.0809984717269486E-2</v>
      </c>
      <c r="S34" s="2">
        <f t="shared" ref="S34:S40" si="35">H34*100/G34</f>
        <v>99.285714285714292</v>
      </c>
    </row>
    <row r="35" spans="1:19" x14ac:dyDescent="0.2">
      <c r="A35" s="1" t="s">
        <v>24</v>
      </c>
      <c r="B35" s="6">
        <v>1826</v>
      </c>
      <c r="C35" s="6">
        <v>1847</v>
      </c>
      <c r="D35" s="6">
        <v>1777</v>
      </c>
      <c r="E35" s="6">
        <v>970</v>
      </c>
      <c r="F35" s="6">
        <v>927</v>
      </c>
      <c r="G35" s="6">
        <v>877</v>
      </c>
      <c r="H35" s="6">
        <v>850</v>
      </c>
      <c r="I35" s="6">
        <v>283</v>
      </c>
      <c r="J35" s="1" t="s">
        <v>24</v>
      </c>
      <c r="K35" s="34">
        <f t="shared" si="27"/>
        <v>1.011500547645126</v>
      </c>
      <c r="L35" s="34">
        <f t="shared" si="28"/>
        <v>0.97316538882803938</v>
      </c>
      <c r="M35" s="2">
        <f t="shared" si="29"/>
        <v>96.210070384407146</v>
      </c>
      <c r="N35" s="34">
        <f t="shared" si="30"/>
        <v>0.53121577217962757</v>
      </c>
      <c r="O35" s="34">
        <f t="shared" si="31"/>
        <v>0.50766703176341732</v>
      </c>
      <c r="P35" s="2">
        <f t="shared" si="32"/>
        <v>95.567010309278345</v>
      </c>
      <c r="Q35" s="34">
        <f t="shared" si="33"/>
        <v>0.48028477546549836</v>
      </c>
      <c r="R35" s="34">
        <f t="shared" si="34"/>
        <v>0.46549835706462211</v>
      </c>
      <c r="S35" s="2">
        <f t="shared" si="35"/>
        <v>96.921322690992014</v>
      </c>
    </row>
    <row r="36" spans="1:19" x14ac:dyDescent="0.2">
      <c r="A36" s="1" t="s">
        <v>25</v>
      </c>
      <c r="B36" s="6">
        <v>1567</v>
      </c>
      <c r="C36" s="6">
        <v>3412</v>
      </c>
      <c r="D36" s="6">
        <v>3295</v>
      </c>
      <c r="E36" s="6">
        <v>1791</v>
      </c>
      <c r="F36" s="6">
        <v>1735</v>
      </c>
      <c r="G36" s="6">
        <v>1621</v>
      </c>
      <c r="H36" s="6">
        <v>1560</v>
      </c>
      <c r="I36" s="6">
        <v>224</v>
      </c>
      <c r="J36" s="1" t="s">
        <v>25</v>
      </c>
      <c r="K36" s="34">
        <f t="shared" si="27"/>
        <v>2.1774090619017232</v>
      </c>
      <c r="L36" s="34">
        <f t="shared" si="28"/>
        <v>2.1027440970006381</v>
      </c>
      <c r="M36" s="2">
        <f t="shared" si="29"/>
        <v>96.570926143024622</v>
      </c>
      <c r="N36" s="34">
        <f t="shared" si="30"/>
        <v>1.1429483088704531</v>
      </c>
      <c r="O36" s="34">
        <f t="shared" si="31"/>
        <v>1.1072112316528397</v>
      </c>
      <c r="P36" s="2">
        <f t="shared" si="32"/>
        <v>96.873255164712447</v>
      </c>
      <c r="Q36" s="34">
        <f t="shared" si="33"/>
        <v>1.0344607530312699</v>
      </c>
      <c r="R36" s="34">
        <f t="shared" si="34"/>
        <v>0.99553286534779839</v>
      </c>
      <c r="S36" s="2">
        <f t="shared" si="35"/>
        <v>96.236890808143116</v>
      </c>
    </row>
    <row r="37" spans="1:19" x14ac:dyDescent="0.2">
      <c r="A37" s="1" t="s">
        <v>26</v>
      </c>
      <c r="B37" s="6">
        <v>1239</v>
      </c>
      <c r="C37" s="6">
        <v>4067</v>
      </c>
      <c r="D37" s="6">
        <v>3875</v>
      </c>
      <c r="E37" s="6">
        <v>2086</v>
      </c>
      <c r="F37" s="6">
        <v>1959</v>
      </c>
      <c r="G37" s="6">
        <v>1981</v>
      </c>
      <c r="H37" s="6">
        <v>1916</v>
      </c>
      <c r="I37" s="6">
        <v>113</v>
      </c>
      <c r="J37" s="1" t="s">
        <v>26</v>
      </c>
      <c r="K37" s="34">
        <f t="shared" si="27"/>
        <v>3.2824858757062145</v>
      </c>
      <c r="L37" s="34">
        <f t="shared" si="28"/>
        <v>3.1275221953188055</v>
      </c>
      <c r="M37" s="2">
        <f t="shared" si="29"/>
        <v>95.279075485615934</v>
      </c>
      <c r="N37" s="34">
        <f t="shared" si="30"/>
        <v>1.6836158192090396</v>
      </c>
      <c r="O37" s="34">
        <f t="shared" si="31"/>
        <v>1.5811138014527846</v>
      </c>
      <c r="P37" s="2">
        <f t="shared" si="32"/>
        <v>93.911792905081498</v>
      </c>
      <c r="Q37" s="34">
        <f t="shared" si="33"/>
        <v>1.5988700564971752</v>
      </c>
      <c r="R37" s="34">
        <f t="shared" si="34"/>
        <v>1.5464083938660209</v>
      </c>
      <c r="S37" s="2">
        <f t="shared" si="35"/>
        <v>96.718828874305899</v>
      </c>
    </row>
    <row r="38" spans="1:19" x14ac:dyDescent="0.2">
      <c r="A38" s="1" t="s">
        <v>27</v>
      </c>
      <c r="B38" s="6">
        <v>1039</v>
      </c>
      <c r="C38" s="6">
        <v>4463</v>
      </c>
      <c r="D38" s="6">
        <v>4238</v>
      </c>
      <c r="E38" s="6">
        <v>2264</v>
      </c>
      <c r="F38" s="6">
        <v>2136</v>
      </c>
      <c r="G38" s="6">
        <v>2199</v>
      </c>
      <c r="H38" s="6">
        <v>2102</v>
      </c>
      <c r="I38" s="6">
        <v>69</v>
      </c>
      <c r="J38" s="1" t="s">
        <v>27</v>
      </c>
      <c r="K38" s="34">
        <f t="shared" si="27"/>
        <v>4.2954764196342641</v>
      </c>
      <c r="L38" s="34">
        <f t="shared" si="28"/>
        <v>4.0789220404234845</v>
      </c>
      <c r="M38" s="2">
        <f t="shared" si="29"/>
        <v>94.95854806184181</v>
      </c>
      <c r="N38" s="34">
        <f t="shared" si="30"/>
        <v>2.1790182868142445</v>
      </c>
      <c r="O38" s="34">
        <f t="shared" si="31"/>
        <v>2.055822906641001</v>
      </c>
      <c r="P38" s="2">
        <f t="shared" si="32"/>
        <v>94.346289752650179</v>
      </c>
      <c r="Q38" s="34">
        <f t="shared" si="33"/>
        <v>2.1164581328200192</v>
      </c>
      <c r="R38" s="34">
        <f t="shared" si="34"/>
        <v>2.0230991337824831</v>
      </c>
      <c r="S38" s="2">
        <f t="shared" si="35"/>
        <v>95.588904047294221</v>
      </c>
    </row>
    <row r="39" spans="1:19" x14ac:dyDescent="0.2">
      <c r="A39" s="1" t="s">
        <v>28</v>
      </c>
      <c r="B39" s="6">
        <v>908</v>
      </c>
      <c r="C39" s="6">
        <v>4241</v>
      </c>
      <c r="D39" s="6">
        <v>3985</v>
      </c>
      <c r="E39" s="6">
        <v>2210</v>
      </c>
      <c r="F39" s="6">
        <v>2045</v>
      </c>
      <c r="G39" s="6">
        <v>2031</v>
      </c>
      <c r="H39" s="6">
        <v>1940</v>
      </c>
      <c r="I39" s="6">
        <v>23</v>
      </c>
      <c r="J39" s="1" t="s">
        <v>28</v>
      </c>
      <c r="K39" s="34">
        <f t="shared" si="27"/>
        <v>4.6707048458149778</v>
      </c>
      <c r="L39" s="34">
        <f t="shared" si="28"/>
        <v>4.3887665198237888</v>
      </c>
      <c r="M39" s="2">
        <f t="shared" si="29"/>
        <v>93.963687809478898</v>
      </c>
      <c r="N39" s="34">
        <f t="shared" si="30"/>
        <v>2.4339207048458151</v>
      </c>
      <c r="O39" s="34">
        <f t="shared" si="31"/>
        <v>2.2522026431718061</v>
      </c>
      <c r="P39" s="2">
        <f t="shared" si="32"/>
        <v>92.533936651583716</v>
      </c>
      <c r="Q39" s="34">
        <f t="shared" si="33"/>
        <v>2.2367841409691631</v>
      </c>
      <c r="R39" s="34">
        <f t="shared" si="34"/>
        <v>2.1365638766519823</v>
      </c>
      <c r="S39" s="2">
        <f t="shared" si="35"/>
        <v>95.519448547513534</v>
      </c>
    </row>
    <row r="40" spans="1:19" x14ac:dyDescent="0.2">
      <c r="A40" s="1" t="s">
        <v>29</v>
      </c>
      <c r="B40" s="6">
        <v>826</v>
      </c>
      <c r="C40" s="6">
        <v>4394</v>
      </c>
      <c r="D40" s="6">
        <v>4066</v>
      </c>
      <c r="E40" s="6">
        <v>2355</v>
      </c>
      <c r="F40" s="6">
        <v>2167</v>
      </c>
      <c r="G40" s="6">
        <v>2039</v>
      </c>
      <c r="H40" s="6">
        <v>1899</v>
      </c>
      <c r="I40" s="6">
        <v>2</v>
      </c>
      <c r="J40" s="1" t="s">
        <v>29</v>
      </c>
      <c r="K40" s="34">
        <f t="shared" si="27"/>
        <v>5.3196125907990313</v>
      </c>
      <c r="L40" s="34">
        <f t="shared" si="28"/>
        <v>4.9225181598062955</v>
      </c>
      <c r="M40" s="2">
        <f t="shared" si="29"/>
        <v>92.535275375512057</v>
      </c>
      <c r="N40" s="34">
        <f t="shared" si="30"/>
        <v>2.8510895883777239</v>
      </c>
      <c r="O40" s="34">
        <f t="shared" si="31"/>
        <v>2.6234866828087169</v>
      </c>
      <c r="P40" s="2">
        <f t="shared" si="32"/>
        <v>92.016985138004245</v>
      </c>
      <c r="Q40" s="34">
        <f t="shared" si="33"/>
        <v>2.4685230024213074</v>
      </c>
      <c r="R40" s="34">
        <f t="shared" si="34"/>
        <v>2.2990314769975786</v>
      </c>
      <c r="S40" s="2">
        <f t="shared" si="35"/>
        <v>93.133889161353608</v>
      </c>
    </row>
    <row r="41" spans="1:19" x14ac:dyDescent="0.2">
      <c r="A41" s="1" t="s">
        <v>48</v>
      </c>
      <c r="J41" s="1" t="s">
        <v>48</v>
      </c>
    </row>
    <row r="42" spans="1:19" x14ac:dyDescent="0.2">
      <c r="A42" s="1" t="s">
        <v>66</v>
      </c>
      <c r="J42" s="1" t="s">
        <v>66</v>
      </c>
    </row>
    <row r="43" spans="1:19" x14ac:dyDescent="0.2">
      <c r="A43" s="1" t="s">
        <v>2</v>
      </c>
      <c r="B43" s="6">
        <v>2084</v>
      </c>
      <c r="C43" s="6">
        <v>4959</v>
      </c>
      <c r="D43" s="6">
        <v>4688</v>
      </c>
      <c r="E43" s="6">
        <v>2603</v>
      </c>
      <c r="F43" s="6">
        <v>2440</v>
      </c>
      <c r="G43" s="6">
        <v>2356</v>
      </c>
      <c r="H43" s="6">
        <v>2248</v>
      </c>
      <c r="I43" s="6">
        <v>172</v>
      </c>
      <c r="J43" s="1" t="s">
        <v>2</v>
      </c>
      <c r="K43" s="34">
        <f>C43/B43</f>
        <v>2.3795585412667948</v>
      </c>
      <c r="L43" s="34">
        <f>D43/B43</f>
        <v>2.2495201535508635</v>
      </c>
      <c r="M43" s="2">
        <f>D43*100/C43</f>
        <v>94.535188546077833</v>
      </c>
      <c r="N43" s="34">
        <f>E43/B43</f>
        <v>1.2490403071017275</v>
      </c>
      <c r="O43" s="34">
        <f>F43/B43</f>
        <v>1.1708253358925145</v>
      </c>
      <c r="P43" s="2">
        <f>F43*100/E43</f>
        <v>93.737994621590474</v>
      </c>
      <c r="Q43" s="34">
        <f>G43/B43</f>
        <v>1.1305182341650672</v>
      </c>
      <c r="R43" s="34">
        <f>H43/B43</f>
        <v>1.0786948176583493</v>
      </c>
      <c r="S43" s="2">
        <f>H43*100/G43</f>
        <v>95.415959252971135</v>
      </c>
    </row>
    <row r="44" spans="1:19" x14ac:dyDescent="0.2">
      <c r="A44" s="1" t="s">
        <v>23</v>
      </c>
      <c r="B44" s="6">
        <v>468</v>
      </c>
      <c r="C44" s="6">
        <v>46</v>
      </c>
      <c r="D44" s="6">
        <v>42</v>
      </c>
      <c r="E44" s="6">
        <v>24</v>
      </c>
      <c r="F44" s="6">
        <v>22</v>
      </c>
      <c r="G44" s="6">
        <v>22</v>
      </c>
      <c r="H44" s="6">
        <v>20</v>
      </c>
      <c r="I44" s="6">
        <v>11</v>
      </c>
      <c r="J44" s="1" t="s">
        <v>23</v>
      </c>
      <c r="K44" s="34">
        <f t="shared" ref="K44:K50" si="36">C44/B44</f>
        <v>9.8290598290598288E-2</v>
      </c>
      <c r="L44" s="34">
        <f t="shared" ref="L44:L50" si="37">D44/B44</f>
        <v>8.9743589743589744E-2</v>
      </c>
      <c r="M44" s="2">
        <f t="shared" ref="M44:M50" si="38">D44*100/C44</f>
        <v>91.304347826086953</v>
      </c>
      <c r="N44" s="34">
        <f t="shared" ref="N44:N50" si="39">E44/B44</f>
        <v>5.128205128205128E-2</v>
      </c>
      <c r="O44" s="34">
        <f t="shared" ref="O44:O50" si="40">F44/B44</f>
        <v>4.7008547008547008E-2</v>
      </c>
      <c r="P44" s="2">
        <f t="shared" ref="P44:P50" si="41">F44*100/E44</f>
        <v>91.666666666666671</v>
      </c>
      <c r="Q44" s="34">
        <f t="shared" ref="Q44:Q50" si="42">G44/B44</f>
        <v>4.7008547008547008E-2</v>
      </c>
      <c r="R44" s="34">
        <f t="shared" ref="R44:R50" si="43">H44/B44</f>
        <v>4.2735042735042736E-2</v>
      </c>
      <c r="S44" s="2">
        <f t="shared" ref="S44:S50" si="44">H44*100/G44</f>
        <v>90.909090909090907</v>
      </c>
    </row>
    <row r="45" spans="1:19" x14ac:dyDescent="0.2">
      <c r="A45" s="1" t="s">
        <v>24</v>
      </c>
      <c r="B45" s="6">
        <v>402</v>
      </c>
      <c r="C45" s="6">
        <v>370</v>
      </c>
      <c r="D45" s="6">
        <v>360</v>
      </c>
      <c r="E45" s="6">
        <v>190</v>
      </c>
      <c r="F45" s="6">
        <v>183</v>
      </c>
      <c r="G45" s="6">
        <v>180</v>
      </c>
      <c r="H45" s="6">
        <v>177</v>
      </c>
      <c r="I45" s="6">
        <v>63</v>
      </c>
      <c r="J45" s="1" t="s">
        <v>24</v>
      </c>
      <c r="K45" s="34">
        <f t="shared" si="36"/>
        <v>0.92039800995024879</v>
      </c>
      <c r="L45" s="34">
        <f t="shared" si="37"/>
        <v>0.89552238805970152</v>
      </c>
      <c r="M45" s="2">
        <f t="shared" si="38"/>
        <v>97.297297297297291</v>
      </c>
      <c r="N45" s="34">
        <f t="shared" si="39"/>
        <v>0.47263681592039802</v>
      </c>
      <c r="O45" s="34">
        <f t="shared" si="40"/>
        <v>0.45522388059701491</v>
      </c>
      <c r="P45" s="2">
        <f t="shared" si="41"/>
        <v>96.315789473684205</v>
      </c>
      <c r="Q45" s="34">
        <f t="shared" si="42"/>
        <v>0.44776119402985076</v>
      </c>
      <c r="R45" s="34">
        <f t="shared" si="43"/>
        <v>0.44029850746268656</v>
      </c>
      <c r="S45" s="2">
        <f t="shared" si="44"/>
        <v>98.333333333333329</v>
      </c>
    </row>
    <row r="46" spans="1:19" x14ac:dyDescent="0.2">
      <c r="A46" s="1" t="s">
        <v>25</v>
      </c>
      <c r="B46" s="6">
        <v>344</v>
      </c>
      <c r="C46" s="6">
        <v>763</v>
      </c>
      <c r="D46" s="6">
        <v>728</v>
      </c>
      <c r="E46" s="6">
        <v>413</v>
      </c>
      <c r="F46" s="6">
        <v>389</v>
      </c>
      <c r="G46" s="6">
        <v>350</v>
      </c>
      <c r="H46" s="6">
        <v>339</v>
      </c>
      <c r="I46" s="6">
        <v>41</v>
      </c>
      <c r="J46" s="1" t="s">
        <v>25</v>
      </c>
      <c r="K46" s="34">
        <f t="shared" si="36"/>
        <v>2.2180232558139537</v>
      </c>
      <c r="L46" s="34">
        <f t="shared" si="37"/>
        <v>2.1162790697674421</v>
      </c>
      <c r="M46" s="2">
        <f t="shared" si="38"/>
        <v>95.412844036697251</v>
      </c>
      <c r="N46" s="34">
        <f t="shared" si="39"/>
        <v>1.2005813953488371</v>
      </c>
      <c r="O46" s="34">
        <f t="shared" si="40"/>
        <v>1.1308139534883721</v>
      </c>
      <c r="P46" s="2">
        <f t="shared" si="41"/>
        <v>94.188861985472158</v>
      </c>
      <c r="Q46" s="34">
        <f t="shared" si="42"/>
        <v>1.0174418604651163</v>
      </c>
      <c r="R46" s="34">
        <f t="shared" si="43"/>
        <v>0.98546511627906974</v>
      </c>
      <c r="S46" s="2">
        <f t="shared" si="44"/>
        <v>96.857142857142861</v>
      </c>
    </row>
    <row r="47" spans="1:19" x14ac:dyDescent="0.2">
      <c r="A47" s="1" t="s">
        <v>26</v>
      </c>
      <c r="B47" s="6">
        <v>270</v>
      </c>
      <c r="C47" s="6">
        <v>925</v>
      </c>
      <c r="D47" s="6">
        <v>873</v>
      </c>
      <c r="E47" s="6">
        <v>466</v>
      </c>
      <c r="F47" s="6">
        <v>438</v>
      </c>
      <c r="G47" s="6">
        <v>459</v>
      </c>
      <c r="H47" s="6">
        <v>435</v>
      </c>
      <c r="I47" s="6">
        <v>36</v>
      </c>
      <c r="J47" s="1" t="s">
        <v>26</v>
      </c>
      <c r="K47" s="34">
        <f t="shared" si="36"/>
        <v>3.425925925925926</v>
      </c>
      <c r="L47" s="34">
        <f t="shared" si="37"/>
        <v>3.2333333333333334</v>
      </c>
      <c r="M47" s="2">
        <f t="shared" si="38"/>
        <v>94.378378378378372</v>
      </c>
      <c r="N47" s="34">
        <f t="shared" si="39"/>
        <v>1.7259259259259259</v>
      </c>
      <c r="O47" s="34">
        <f t="shared" si="40"/>
        <v>1.6222222222222222</v>
      </c>
      <c r="P47" s="2">
        <f t="shared" si="41"/>
        <v>93.991416309012877</v>
      </c>
      <c r="Q47" s="34">
        <f t="shared" si="42"/>
        <v>1.7</v>
      </c>
      <c r="R47" s="34">
        <f t="shared" si="43"/>
        <v>1.6111111111111112</v>
      </c>
      <c r="S47" s="2">
        <f t="shared" si="44"/>
        <v>94.771241830065364</v>
      </c>
    </row>
    <row r="48" spans="1:19" x14ac:dyDescent="0.2">
      <c r="A48" s="1" t="s">
        <v>27</v>
      </c>
      <c r="B48" s="6">
        <v>220</v>
      </c>
      <c r="C48" s="6">
        <v>974</v>
      </c>
      <c r="D48" s="6">
        <v>931</v>
      </c>
      <c r="E48" s="6">
        <v>503</v>
      </c>
      <c r="F48" s="6">
        <v>478</v>
      </c>
      <c r="G48" s="6">
        <v>471</v>
      </c>
      <c r="H48" s="6">
        <v>453</v>
      </c>
      <c r="I48" s="6">
        <v>16</v>
      </c>
      <c r="J48" s="1" t="s">
        <v>27</v>
      </c>
      <c r="K48" s="34">
        <f t="shared" si="36"/>
        <v>4.4272727272727277</v>
      </c>
      <c r="L48" s="34">
        <f t="shared" si="37"/>
        <v>4.2318181818181815</v>
      </c>
      <c r="M48" s="2">
        <f t="shared" si="38"/>
        <v>95.585215605749482</v>
      </c>
      <c r="N48" s="34">
        <f t="shared" si="39"/>
        <v>2.2863636363636362</v>
      </c>
      <c r="O48" s="34">
        <f t="shared" si="40"/>
        <v>2.1727272727272728</v>
      </c>
      <c r="P48" s="2">
        <f t="shared" si="41"/>
        <v>95.029821073558651</v>
      </c>
      <c r="Q48" s="34">
        <f t="shared" si="42"/>
        <v>2.1409090909090911</v>
      </c>
      <c r="R48" s="34">
        <f t="shared" si="43"/>
        <v>2.0590909090909091</v>
      </c>
      <c r="S48" s="2">
        <f t="shared" si="44"/>
        <v>96.178343949044589</v>
      </c>
    </row>
    <row r="49" spans="1:19" x14ac:dyDescent="0.2">
      <c r="A49" s="1" t="s">
        <v>28</v>
      </c>
      <c r="B49" s="6">
        <v>184</v>
      </c>
      <c r="C49" s="6">
        <v>893</v>
      </c>
      <c r="D49" s="6">
        <v>839</v>
      </c>
      <c r="E49" s="6">
        <v>495</v>
      </c>
      <c r="F49" s="6">
        <v>456</v>
      </c>
      <c r="G49" s="6">
        <v>398</v>
      </c>
      <c r="H49" s="6">
        <v>383</v>
      </c>
      <c r="I49" s="6">
        <v>5</v>
      </c>
      <c r="J49" s="1" t="s">
        <v>28</v>
      </c>
      <c r="K49" s="34">
        <f t="shared" si="36"/>
        <v>4.8532608695652177</v>
      </c>
      <c r="L49" s="34">
        <f t="shared" si="37"/>
        <v>4.5597826086956523</v>
      </c>
      <c r="M49" s="2">
        <f t="shared" si="38"/>
        <v>93.952967525195973</v>
      </c>
      <c r="N49" s="34">
        <f t="shared" si="39"/>
        <v>2.6902173913043477</v>
      </c>
      <c r="O49" s="34">
        <f t="shared" si="40"/>
        <v>2.4782608695652173</v>
      </c>
      <c r="P49" s="2">
        <f t="shared" si="41"/>
        <v>92.121212121212125</v>
      </c>
      <c r="Q49" s="34">
        <f t="shared" si="42"/>
        <v>2.1630434782608696</v>
      </c>
      <c r="R49" s="34">
        <f t="shared" si="43"/>
        <v>2.0815217391304346</v>
      </c>
      <c r="S49" s="2">
        <f t="shared" si="44"/>
        <v>96.231155778894475</v>
      </c>
    </row>
    <row r="50" spans="1:19" x14ac:dyDescent="0.2">
      <c r="A50" s="1" t="s">
        <v>29</v>
      </c>
      <c r="B50" s="6">
        <v>196</v>
      </c>
      <c r="C50" s="6">
        <v>988</v>
      </c>
      <c r="D50" s="6">
        <v>915</v>
      </c>
      <c r="E50" s="6">
        <v>512</v>
      </c>
      <c r="F50" s="6">
        <v>474</v>
      </c>
      <c r="G50" s="6">
        <v>476</v>
      </c>
      <c r="H50" s="6">
        <v>441</v>
      </c>
      <c r="I50" s="6">
        <v>0</v>
      </c>
      <c r="J50" s="1" t="s">
        <v>29</v>
      </c>
      <c r="K50" s="34">
        <f t="shared" si="36"/>
        <v>5.0408163265306118</v>
      </c>
      <c r="L50" s="34">
        <f t="shared" si="37"/>
        <v>4.6683673469387754</v>
      </c>
      <c r="M50" s="2">
        <f t="shared" si="38"/>
        <v>92.611336032388664</v>
      </c>
      <c r="N50" s="34">
        <f t="shared" si="39"/>
        <v>2.6122448979591835</v>
      </c>
      <c r="O50" s="34">
        <f t="shared" si="40"/>
        <v>2.4183673469387754</v>
      </c>
      <c r="P50" s="2">
        <f t="shared" si="41"/>
        <v>92.578125</v>
      </c>
      <c r="Q50" s="34">
        <f t="shared" si="42"/>
        <v>2.4285714285714284</v>
      </c>
      <c r="R50" s="34">
        <f t="shared" si="43"/>
        <v>2.25</v>
      </c>
      <c r="S50" s="2">
        <f t="shared" si="44"/>
        <v>92.647058823529406</v>
      </c>
    </row>
    <row r="51" spans="1:19" x14ac:dyDescent="0.2">
      <c r="A51" s="1" t="s">
        <v>49</v>
      </c>
      <c r="J51" s="1" t="s">
        <v>49</v>
      </c>
    </row>
    <row r="52" spans="1:19" x14ac:dyDescent="0.2">
      <c r="A52" s="1" t="s">
        <v>66</v>
      </c>
      <c r="J52" s="1" t="s">
        <v>66</v>
      </c>
    </row>
    <row r="53" spans="1:19" x14ac:dyDescent="0.2">
      <c r="A53" s="1" t="s">
        <v>2</v>
      </c>
      <c r="B53" s="6">
        <v>3223</v>
      </c>
      <c r="C53" s="6">
        <v>7894</v>
      </c>
      <c r="D53" s="6">
        <v>7517</v>
      </c>
      <c r="E53" s="6">
        <v>4078</v>
      </c>
      <c r="F53" s="6">
        <v>3884</v>
      </c>
      <c r="G53" s="6">
        <v>3816</v>
      </c>
      <c r="H53" s="6">
        <v>3633</v>
      </c>
      <c r="I53" s="6">
        <v>286</v>
      </c>
      <c r="J53" s="1" t="s">
        <v>2</v>
      </c>
      <c r="K53" s="34">
        <f>C53/B53</f>
        <v>2.4492708656531184</v>
      </c>
      <c r="L53" s="34">
        <f>D53/B53</f>
        <v>2.3322991002171891</v>
      </c>
      <c r="M53" s="2">
        <f>D53*100/C53</f>
        <v>95.224220927286552</v>
      </c>
      <c r="N53" s="34">
        <f>E53/B53</f>
        <v>1.2652807942910331</v>
      </c>
      <c r="O53" s="34">
        <f>F53/B53</f>
        <v>1.2050884269314304</v>
      </c>
      <c r="P53" s="2">
        <f>F53*100/E53</f>
        <v>95.242766061794995</v>
      </c>
      <c r="Q53" s="34">
        <f>G53/B53</f>
        <v>1.183990071362085</v>
      </c>
      <c r="R53" s="34">
        <f>H53/B53</f>
        <v>1.1272106732857585</v>
      </c>
      <c r="S53" s="2">
        <f>H53*100/G53</f>
        <v>95.204402515723274</v>
      </c>
    </row>
    <row r="54" spans="1:19" x14ac:dyDescent="0.2">
      <c r="A54" s="1" t="s">
        <v>23</v>
      </c>
      <c r="B54" s="6">
        <v>684</v>
      </c>
      <c r="C54" s="6">
        <v>101</v>
      </c>
      <c r="D54" s="6">
        <v>98</v>
      </c>
      <c r="E54" s="6">
        <v>54</v>
      </c>
      <c r="F54" s="6">
        <v>51</v>
      </c>
      <c r="G54" s="6">
        <v>47</v>
      </c>
      <c r="H54" s="6">
        <v>47</v>
      </c>
      <c r="I54" s="6">
        <v>23</v>
      </c>
      <c r="J54" s="1" t="s">
        <v>23</v>
      </c>
      <c r="K54" s="34">
        <f t="shared" ref="K54:K60" si="45">C54/B54</f>
        <v>0.1476608187134503</v>
      </c>
      <c r="L54" s="34">
        <f t="shared" ref="L54:L60" si="46">D54/B54</f>
        <v>0.14327485380116958</v>
      </c>
      <c r="M54" s="2">
        <f t="shared" ref="M54:M60" si="47">D54*100/C54</f>
        <v>97.029702970297024</v>
      </c>
      <c r="N54" s="34">
        <f t="shared" ref="N54:N60" si="48">E54/B54</f>
        <v>7.8947368421052627E-2</v>
      </c>
      <c r="O54" s="34">
        <f t="shared" ref="O54:O60" si="49">F54/B54</f>
        <v>7.4561403508771926E-2</v>
      </c>
      <c r="P54" s="2">
        <f t="shared" ref="P54:P60" si="50">F54*100/E54</f>
        <v>94.444444444444443</v>
      </c>
      <c r="Q54" s="34">
        <f t="shared" ref="Q54:Q60" si="51">G54/B54</f>
        <v>6.8713450292397657E-2</v>
      </c>
      <c r="R54" s="34">
        <f t="shared" ref="R54:R60" si="52">H54/B54</f>
        <v>6.8713450292397657E-2</v>
      </c>
      <c r="S54" s="2">
        <f t="shared" ref="S54:S60" si="53">H54*100/G54</f>
        <v>100</v>
      </c>
    </row>
    <row r="55" spans="1:19" x14ac:dyDescent="0.2">
      <c r="A55" s="1" t="s">
        <v>24</v>
      </c>
      <c r="B55" s="6">
        <v>702</v>
      </c>
      <c r="C55" s="6">
        <v>684</v>
      </c>
      <c r="D55" s="6">
        <v>660</v>
      </c>
      <c r="E55" s="6">
        <v>348</v>
      </c>
      <c r="F55" s="6">
        <v>335</v>
      </c>
      <c r="G55" s="6">
        <v>336</v>
      </c>
      <c r="H55" s="6">
        <v>325</v>
      </c>
      <c r="I55" s="6">
        <v>101</v>
      </c>
      <c r="J55" s="1" t="s">
        <v>24</v>
      </c>
      <c r="K55" s="34">
        <f t="shared" si="45"/>
        <v>0.97435897435897434</v>
      </c>
      <c r="L55" s="34">
        <f t="shared" si="46"/>
        <v>0.94017094017094016</v>
      </c>
      <c r="M55" s="2">
        <f t="shared" si="47"/>
        <v>96.491228070175438</v>
      </c>
      <c r="N55" s="34">
        <f t="shared" si="48"/>
        <v>0.49572649572649574</v>
      </c>
      <c r="O55" s="34">
        <f t="shared" si="49"/>
        <v>0.4772079772079772</v>
      </c>
      <c r="P55" s="2">
        <f t="shared" si="50"/>
        <v>96.264367816091948</v>
      </c>
      <c r="Q55" s="34">
        <f t="shared" si="51"/>
        <v>0.47863247863247865</v>
      </c>
      <c r="R55" s="34">
        <f t="shared" si="52"/>
        <v>0.46296296296296297</v>
      </c>
      <c r="S55" s="2">
        <f t="shared" si="53"/>
        <v>96.726190476190482</v>
      </c>
    </row>
    <row r="56" spans="1:19" x14ac:dyDescent="0.2">
      <c r="A56" s="1" t="s">
        <v>25</v>
      </c>
      <c r="B56" s="6">
        <v>501</v>
      </c>
      <c r="C56" s="6">
        <v>1133</v>
      </c>
      <c r="D56" s="6">
        <v>1101</v>
      </c>
      <c r="E56" s="6">
        <v>598</v>
      </c>
      <c r="F56" s="6">
        <v>577</v>
      </c>
      <c r="G56" s="6">
        <v>535</v>
      </c>
      <c r="H56" s="6">
        <v>524</v>
      </c>
      <c r="I56" s="6">
        <v>75</v>
      </c>
      <c r="J56" s="1" t="s">
        <v>25</v>
      </c>
      <c r="K56" s="34">
        <f t="shared" si="45"/>
        <v>2.2614770459081837</v>
      </c>
      <c r="L56" s="34">
        <f t="shared" si="46"/>
        <v>2.1976047904191618</v>
      </c>
      <c r="M56" s="2">
        <f t="shared" si="47"/>
        <v>97.175639894086501</v>
      </c>
      <c r="N56" s="34">
        <f t="shared" si="48"/>
        <v>1.1936127744510978</v>
      </c>
      <c r="O56" s="34">
        <f t="shared" si="49"/>
        <v>1.1516966067864272</v>
      </c>
      <c r="P56" s="2">
        <f t="shared" si="50"/>
        <v>96.488294314381264</v>
      </c>
      <c r="Q56" s="34">
        <f t="shared" si="51"/>
        <v>1.0678642714570858</v>
      </c>
      <c r="R56" s="34">
        <f t="shared" si="52"/>
        <v>1.0459081836327346</v>
      </c>
      <c r="S56" s="2">
        <f t="shared" si="53"/>
        <v>97.943925233644862</v>
      </c>
    </row>
    <row r="57" spans="1:19" x14ac:dyDescent="0.2">
      <c r="A57" s="1" t="s">
        <v>26</v>
      </c>
      <c r="B57" s="6">
        <v>370</v>
      </c>
      <c r="C57" s="6">
        <v>1277</v>
      </c>
      <c r="D57" s="6">
        <v>1238</v>
      </c>
      <c r="E57" s="6">
        <v>664</v>
      </c>
      <c r="F57" s="6">
        <v>645</v>
      </c>
      <c r="G57" s="6">
        <v>613</v>
      </c>
      <c r="H57" s="6">
        <v>593</v>
      </c>
      <c r="I57" s="6">
        <v>42</v>
      </c>
      <c r="J57" s="1" t="s">
        <v>26</v>
      </c>
      <c r="K57" s="34">
        <f t="shared" si="45"/>
        <v>3.4513513513513514</v>
      </c>
      <c r="L57" s="34">
        <f t="shared" si="46"/>
        <v>3.345945945945946</v>
      </c>
      <c r="M57" s="2">
        <f t="shared" si="47"/>
        <v>96.94596711041504</v>
      </c>
      <c r="N57" s="34">
        <f t="shared" si="48"/>
        <v>1.7945945945945947</v>
      </c>
      <c r="O57" s="34">
        <f t="shared" si="49"/>
        <v>1.7432432432432432</v>
      </c>
      <c r="P57" s="2">
        <f t="shared" si="50"/>
        <v>97.138554216867476</v>
      </c>
      <c r="Q57" s="34">
        <f t="shared" si="51"/>
        <v>1.6567567567567567</v>
      </c>
      <c r="R57" s="34">
        <f t="shared" si="52"/>
        <v>1.6027027027027028</v>
      </c>
      <c r="S57" s="2">
        <f t="shared" si="53"/>
        <v>96.737357259380104</v>
      </c>
    </row>
    <row r="58" spans="1:19" x14ac:dyDescent="0.2">
      <c r="A58" s="1" t="s">
        <v>27</v>
      </c>
      <c r="B58" s="6">
        <v>357</v>
      </c>
      <c r="C58" s="6">
        <v>1587</v>
      </c>
      <c r="D58" s="6">
        <v>1506</v>
      </c>
      <c r="E58" s="6">
        <v>839</v>
      </c>
      <c r="F58" s="6">
        <v>797</v>
      </c>
      <c r="G58" s="6">
        <v>748</v>
      </c>
      <c r="H58" s="6">
        <v>709</v>
      </c>
      <c r="I58" s="6">
        <v>37</v>
      </c>
      <c r="J58" s="1" t="s">
        <v>27</v>
      </c>
      <c r="K58" s="34">
        <f t="shared" si="45"/>
        <v>4.4453781512605044</v>
      </c>
      <c r="L58" s="34">
        <f t="shared" si="46"/>
        <v>4.2184873949579833</v>
      </c>
      <c r="M58" s="2">
        <f t="shared" si="47"/>
        <v>94.896030245746687</v>
      </c>
      <c r="N58" s="34">
        <f t="shared" si="48"/>
        <v>2.3501400560224091</v>
      </c>
      <c r="O58" s="34">
        <f t="shared" si="49"/>
        <v>2.2324929971988796</v>
      </c>
      <c r="P58" s="2">
        <f t="shared" si="50"/>
        <v>94.994040524433856</v>
      </c>
      <c r="Q58" s="34">
        <f t="shared" si="51"/>
        <v>2.0952380952380953</v>
      </c>
      <c r="R58" s="34">
        <f t="shared" si="52"/>
        <v>1.9859943977591037</v>
      </c>
      <c r="S58" s="2">
        <f t="shared" si="53"/>
        <v>94.786096256684488</v>
      </c>
    </row>
    <row r="59" spans="1:19" x14ac:dyDescent="0.2">
      <c r="A59" s="1" t="s">
        <v>28</v>
      </c>
      <c r="B59" s="6">
        <v>299</v>
      </c>
      <c r="C59" s="6">
        <v>1445</v>
      </c>
      <c r="D59" s="6">
        <v>1350</v>
      </c>
      <c r="E59" s="6">
        <v>723</v>
      </c>
      <c r="F59" s="6">
        <v>682</v>
      </c>
      <c r="G59" s="6">
        <v>722</v>
      </c>
      <c r="H59" s="6">
        <v>668</v>
      </c>
      <c r="I59" s="6">
        <v>7</v>
      </c>
      <c r="J59" s="1" t="s">
        <v>28</v>
      </c>
      <c r="K59" s="34">
        <f t="shared" si="45"/>
        <v>4.8327759197324411</v>
      </c>
      <c r="L59" s="34">
        <f t="shared" si="46"/>
        <v>4.5150501672240804</v>
      </c>
      <c r="M59" s="2">
        <f t="shared" si="47"/>
        <v>93.425605536332185</v>
      </c>
      <c r="N59" s="34">
        <f t="shared" si="48"/>
        <v>2.4180602006688963</v>
      </c>
      <c r="O59" s="34">
        <f t="shared" si="49"/>
        <v>2.2809364548494981</v>
      </c>
      <c r="P59" s="2">
        <f t="shared" si="50"/>
        <v>94.329183955739978</v>
      </c>
      <c r="Q59" s="34">
        <f t="shared" si="51"/>
        <v>2.4147157190635453</v>
      </c>
      <c r="R59" s="34">
        <f t="shared" si="52"/>
        <v>2.2341137123745818</v>
      </c>
      <c r="S59" s="2">
        <f t="shared" si="53"/>
        <v>92.520775623268705</v>
      </c>
    </row>
    <row r="60" spans="1:19" x14ac:dyDescent="0.2">
      <c r="A60" s="1" t="s">
        <v>29</v>
      </c>
      <c r="B60" s="6">
        <v>310</v>
      </c>
      <c r="C60" s="6">
        <v>1667</v>
      </c>
      <c r="D60" s="6">
        <v>1564</v>
      </c>
      <c r="E60" s="6">
        <v>852</v>
      </c>
      <c r="F60" s="6">
        <v>797</v>
      </c>
      <c r="G60" s="6">
        <v>815</v>
      </c>
      <c r="H60" s="6">
        <v>767</v>
      </c>
      <c r="I60" s="6">
        <v>1</v>
      </c>
      <c r="J60" s="1" t="s">
        <v>29</v>
      </c>
      <c r="K60" s="34">
        <f t="shared" si="45"/>
        <v>5.3774193548387093</v>
      </c>
      <c r="L60" s="34">
        <f t="shared" si="46"/>
        <v>5.0451612903225804</v>
      </c>
      <c r="M60" s="2">
        <f t="shared" si="47"/>
        <v>93.821235752849432</v>
      </c>
      <c r="N60" s="34">
        <f t="shared" si="48"/>
        <v>2.7483870967741937</v>
      </c>
      <c r="O60" s="34">
        <f t="shared" si="49"/>
        <v>2.5709677419354837</v>
      </c>
      <c r="P60" s="2">
        <f t="shared" si="50"/>
        <v>93.544600938967136</v>
      </c>
      <c r="Q60" s="34">
        <f t="shared" si="51"/>
        <v>2.629032258064516</v>
      </c>
      <c r="R60" s="34">
        <f t="shared" si="52"/>
        <v>2.4741935483870967</v>
      </c>
      <c r="S60" s="2">
        <f t="shared" si="53"/>
        <v>94.110429447852766</v>
      </c>
    </row>
    <row r="61" spans="1:19" x14ac:dyDescent="0.2">
      <c r="A61" s="1" t="s">
        <v>50</v>
      </c>
      <c r="J61" s="1" t="s">
        <v>50</v>
      </c>
    </row>
    <row r="62" spans="1:19" x14ac:dyDescent="0.2">
      <c r="A62" s="1" t="s">
        <v>66</v>
      </c>
      <c r="J62" s="1" t="s">
        <v>66</v>
      </c>
    </row>
    <row r="63" spans="1:19" x14ac:dyDescent="0.2">
      <c r="A63" s="1" t="s">
        <v>2</v>
      </c>
      <c r="B63" s="6">
        <v>3535</v>
      </c>
      <c r="C63" s="6">
        <v>8779</v>
      </c>
      <c r="D63" s="6">
        <v>8443</v>
      </c>
      <c r="E63" s="6">
        <v>4546</v>
      </c>
      <c r="F63" s="6">
        <v>4360</v>
      </c>
      <c r="G63" s="6">
        <v>4233</v>
      </c>
      <c r="H63" s="6">
        <v>4083</v>
      </c>
      <c r="I63" s="6">
        <v>309</v>
      </c>
      <c r="J63" s="1" t="s">
        <v>2</v>
      </c>
      <c r="K63" s="34">
        <f>C63/B63</f>
        <v>2.4834512022630832</v>
      </c>
      <c r="L63" s="34">
        <f>D63/B63</f>
        <v>2.3884016973125886</v>
      </c>
      <c r="M63" s="2">
        <f>D63*100/C63</f>
        <v>96.17268481603827</v>
      </c>
      <c r="N63" s="34">
        <f>E63/B63</f>
        <v>1.2859971711456859</v>
      </c>
      <c r="O63" s="34">
        <f>F63/B63</f>
        <v>1.2333804809052333</v>
      </c>
      <c r="P63" s="2">
        <f>F63*100/E63</f>
        <v>95.908490981082267</v>
      </c>
      <c r="Q63" s="34">
        <f>G63/B63</f>
        <v>1.1974540311173973</v>
      </c>
      <c r="R63" s="34">
        <f>H63/B63</f>
        <v>1.155021216407355</v>
      </c>
      <c r="S63" s="2">
        <f>H63*100/G63</f>
        <v>96.456413890857547</v>
      </c>
    </row>
    <row r="64" spans="1:19" x14ac:dyDescent="0.2">
      <c r="A64" s="1" t="s">
        <v>23</v>
      </c>
      <c r="B64" s="6">
        <v>721</v>
      </c>
      <c r="C64" s="6">
        <v>100</v>
      </c>
      <c r="D64" s="6">
        <v>95</v>
      </c>
      <c r="E64" s="6">
        <v>52</v>
      </c>
      <c r="F64" s="6">
        <v>51</v>
      </c>
      <c r="G64" s="6">
        <v>48</v>
      </c>
      <c r="H64" s="6">
        <v>44</v>
      </c>
      <c r="I64" s="6">
        <v>31</v>
      </c>
      <c r="J64" s="1" t="s">
        <v>23</v>
      </c>
      <c r="K64" s="34">
        <f t="shared" ref="K64:K70" si="54">C64/B64</f>
        <v>0.13869625520110956</v>
      </c>
      <c r="L64" s="34">
        <f t="shared" ref="L64:L70" si="55">D64/B64</f>
        <v>0.13176144244105409</v>
      </c>
      <c r="M64" s="2">
        <f t="shared" ref="M64:M70" si="56">D64*100/C64</f>
        <v>95</v>
      </c>
      <c r="N64" s="34">
        <f t="shared" ref="N64:N70" si="57">E64/B64</f>
        <v>7.2122052704576972E-2</v>
      </c>
      <c r="O64" s="34">
        <f t="shared" ref="O64:O70" si="58">F64/B64</f>
        <v>7.0735090152565877E-2</v>
      </c>
      <c r="P64" s="2">
        <f t="shared" ref="P64:P70" si="59">F64*100/E64</f>
        <v>98.07692307692308</v>
      </c>
      <c r="Q64" s="34">
        <f t="shared" ref="Q64:Q70" si="60">G64/B64</f>
        <v>6.6574202496532592E-2</v>
      </c>
      <c r="R64" s="34">
        <f t="shared" ref="R64:R70" si="61">H64/B64</f>
        <v>6.1026352288488211E-2</v>
      </c>
      <c r="S64" s="2">
        <f t="shared" ref="S64:S70" si="62">H64*100/G64</f>
        <v>91.666666666666671</v>
      </c>
    </row>
    <row r="65" spans="1:19" x14ac:dyDescent="0.2">
      <c r="A65" s="1" t="s">
        <v>24</v>
      </c>
      <c r="B65" s="6">
        <v>661</v>
      </c>
      <c r="C65" s="6">
        <v>667</v>
      </c>
      <c r="D65" s="6">
        <v>657</v>
      </c>
      <c r="E65" s="6">
        <v>344</v>
      </c>
      <c r="F65" s="6">
        <v>340</v>
      </c>
      <c r="G65" s="6">
        <v>323</v>
      </c>
      <c r="H65" s="6">
        <v>317</v>
      </c>
      <c r="I65" s="6">
        <v>96</v>
      </c>
      <c r="J65" s="1" t="s">
        <v>24</v>
      </c>
      <c r="K65" s="34">
        <f t="shared" si="54"/>
        <v>1.0090771558245084</v>
      </c>
      <c r="L65" s="34">
        <f t="shared" si="55"/>
        <v>0.99394856278366117</v>
      </c>
      <c r="M65" s="2">
        <f t="shared" si="56"/>
        <v>98.50074962518741</v>
      </c>
      <c r="N65" s="34">
        <f t="shared" si="57"/>
        <v>0.5204236006051437</v>
      </c>
      <c r="O65" s="34">
        <f t="shared" si="58"/>
        <v>0.51437216338880487</v>
      </c>
      <c r="P65" s="2">
        <f t="shared" si="59"/>
        <v>98.837209302325576</v>
      </c>
      <c r="Q65" s="34">
        <f t="shared" si="60"/>
        <v>0.4886535552193646</v>
      </c>
      <c r="R65" s="34">
        <f t="shared" si="61"/>
        <v>0.4795763993948563</v>
      </c>
      <c r="S65" s="2">
        <f t="shared" si="62"/>
        <v>98.142414860681114</v>
      </c>
    </row>
    <row r="66" spans="1:19" x14ac:dyDescent="0.2">
      <c r="A66" s="1" t="s">
        <v>25</v>
      </c>
      <c r="B66" s="6">
        <v>598</v>
      </c>
      <c r="C66" s="6">
        <v>1326</v>
      </c>
      <c r="D66" s="6">
        <v>1284</v>
      </c>
      <c r="E66" s="6">
        <v>661</v>
      </c>
      <c r="F66" s="6">
        <v>631</v>
      </c>
      <c r="G66" s="6">
        <v>665</v>
      </c>
      <c r="H66" s="6">
        <v>653</v>
      </c>
      <c r="I66" s="6">
        <v>101</v>
      </c>
      <c r="J66" s="1" t="s">
        <v>25</v>
      </c>
      <c r="K66" s="34">
        <f t="shared" si="54"/>
        <v>2.2173913043478262</v>
      </c>
      <c r="L66" s="34">
        <f t="shared" si="55"/>
        <v>2.1471571906354514</v>
      </c>
      <c r="M66" s="2">
        <f t="shared" si="56"/>
        <v>96.832579185520359</v>
      </c>
      <c r="N66" s="34">
        <f t="shared" si="57"/>
        <v>1.1053511705685619</v>
      </c>
      <c r="O66" s="34">
        <f t="shared" si="58"/>
        <v>1.0551839464882944</v>
      </c>
      <c r="P66" s="2">
        <f t="shared" si="59"/>
        <v>95.461422087745845</v>
      </c>
      <c r="Q66" s="34">
        <f t="shared" si="60"/>
        <v>1.1120401337792643</v>
      </c>
      <c r="R66" s="34">
        <f t="shared" si="61"/>
        <v>1.0919732441471572</v>
      </c>
      <c r="S66" s="2">
        <f t="shared" si="62"/>
        <v>98.195488721804509</v>
      </c>
    </row>
    <row r="67" spans="1:19" x14ac:dyDescent="0.2">
      <c r="A67" s="1" t="s">
        <v>26</v>
      </c>
      <c r="B67" s="6">
        <v>488</v>
      </c>
      <c r="C67" s="6">
        <v>1712</v>
      </c>
      <c r="D67" s="6">
        <v>1663</v>
      </c>
      <c r="E67" s="6">
        <v>862</v>
      </c>
      <c r="F67" s="6">
        <v>831</v>
      </c>
      <c r="G67" s="6">
        <v>850</v>
      </c>
      <c r="H67" s="6">
        <v>832</v>
      </c>
      <c r="I67" s="6">
        <v>39</v>
      </c>
      <c r="J67" s="1" t="s">
        <v>26</v>
      </c>
      <c r="K67" s="34">
        <f t="shared" si="54"/>
        <v>3.5081967213114753</v>
      </c>
      <c r="L67" s="34">
        <f t="shared" si="55"/>
        <v>3.4077868852459017</v>
      </c>
      <c r="M67" s="2">
        <f t="shared" si="56"/>
        <v>97.137850467289724</v>
      </c>
      <c r="N67" s="34">
        <f t="shared" si="57"/>
        <v>1.7663934426229508</v>
      </c>
      <c r="O67" s="34">
        <f t="shared" si="58"/>
        <v>1.7028688524590163</v>
      </c>
      <c r="P67" s="2">
        <f t="shared" si="59"/>
        <v>96.403712296983755</v>
      </c>
      <c r="Q67" s="34">
        <f t="shared" si="60"/>
        <v>1.7418032786885247</v>
      </c>
      <c r="R67" s="34">
        <f t="shared" si="61"/>
        <v>1.7049180327868851</v>
      </c>
      <c r="S67" s="2">
        <f t="shared" si="62"/>
        <v>97.882352941176464</v>
      </c>
    </row>
    <row r="68" spans="1:19" x14ac:dyDescent="0.2">
      <c r="A68" s="1" t="s">
        <v>27</v>
      </c>
      <c r="B68" s="6">
        <v>407</v>
      </c>
      <c r="C68" s="6">
        <v>1749</v>
      </c>
      <c r="D68" s="6">
        <v>1681</v>
      </c>
      <c r="E68" s="6">
        <v>895</v>
      </c>
      <c r="F68" s="6">
        <v>865</v>
      </c>
      <c r="G68" s="6">
        <v>854</v>
      </c>
      <c r="H68" s="6">
        <v>816</v>
      </c>
      <c r="I68" s="6">
        <v>29</v>
      </c>
      <c r="J68" s="1" t="s">
        <v>27</v>
      </c>
      <c r="K68" s="34">
        <f t="shared" si="54"/>
        <v>4.2972972972972974</v>
      </c>
      <c r="L68" s="34">
        <f t="shared" si="55"/>
        <v>4.1302211302211305</v>
      </c>
      <c r="M68" s="2">
        <f t="shared" si="56"/>
        <v>96.112064036592344</v>
      </c>
      <c r="N68" s="34">
        <f t="shared" si="57"/>
        <v>2.1990171990171992</v>
      </c>
      <c r="O68" s="34">
        <f t="shared" si="58"/>
        <v>2.1253071253071254</v>
      </c>
      <c r="P68" s="2">
        <f t="shared" si="59"/>
        <v>96.648044692737429</v>
      </c>
      <c r="Q68" s="34">
        <f t="shared" si="60"/>
        <v>2.0982800982800982</v>
      </c>
      <c r="R68" s="34">
        <f t="shared" si="61"/>
        <v>2.0049140049140051</v>
      </c>
      <c r="S68" s="2">
        <f t="shared" si="62"/>
        <v>95.550351288056206</v>
      </c>
    </row>
    <row r="69" spans="1:19" x14ac:dyDescent="0.2">
      <c r="A69" s="1" t="s">
        <v>28</v>
      </c>
      <c r="B69" s="6">
        <v>357</v>
      </c>
      <c r="C69" s="6">
        <v>1739</v>
      </c>
      <c r="D69" s="6">
        <v>1669</v>
      </c>
      <c r="E69" s="6">
        <v>935</v>
      </c>
      <c r="F69" s="6">
        <v>897</v>
      </c>
      <c r="G69" s="6">
        <v>804</v>
      </c>
      <c r="H69" s="6">
        <v>772</v>
      </c>
      <c r="I69" s="6">
        <v>9</v>
      </c>
      <c r="J69" s="1" t="s">
        <v>28</v>
      </c>
      <c r="K69" s="34">
        <f t="shared" si="54"/>
        <v>4.8711484593837531</v>
      </c>
      <c r="L69" s="34">
        <f t="shared" si="55"/>
        <v>4.6750700280112047</v>
      </c>
      <c r="M69" s="2">
        <f t="shared" si="56"/>
        <v>95.974698102357678</v>
      </c>
      <c r="N69" s="34">
        <f t="shared" si="57"/>
        <v>2.6190476190476191</v>
      </c>
      <c r="O69" s="34">
        <f t="shared" si="58"/>
        <v>2.5126050420168067</v>
      </c>
      <c r="P69" s="2">
        <f t="shared" si="59"/>
        <v>95.935828877005349</v>
      </c>
      <c r="Q69" s="34">
        <f t="shared" si="60"/>
        <v>2.2521008403361344</v>
      </c>
      <c r="R69" s="34">
        <f t="shared" si="61"/>
        <v>2.1624649859943976</v>
      </c>
      <c r="S69" s="2">
        <f t="shared" si="62"/>
        <v>96.019900497512438</v>
      </c>
    </row>
    <row r="70" spans="1:19" x14ac:dyDescent="0.2">
      <c r="A70" s="1" t="s">
        <v>29</v>
      </c>
      <c r="B70" s="6">
        <v>303</v>
      </c>
      <c r="C70" s="6">
        <v>1486</v>
      </c>
      <c r="D70" s="6">
        <v>1394</v>
      </c>
      <c r="E70" s="6">
        <v>797</v>
      </c>
      <c r="F70" s="6">
        <v>745</v>
      </c>
      <c r="G70" s="6">
        <v>689</v>
      </c>
      <c r="H70" s="6">
        <v>649</v>
      </c>
      <c r="I70" s="6">
        <v>4</v>
      </c>
      <c r="J70" s="1" t="s">
        <v>29</v>
      </c>
      <c r="K70" s="34">
        <f t="shared" si="54"/>
        <v>4.9042904290429039</v>
      </c>
      <c r="L70" s="34">
        <f t="shared" si="55"/>
        <v>4.6006600660066006</v>
      </c>
      <c r="M70" s="2">
        <f t="shared" si="56"/>
        <v>93.808882907133238</v>
      </c>
      <c r="N70" s="34">
        <f t="shared" si="57"/>
        <v>2.6303630363036303</v>
      </c>
      <c r="O70" s="34">
        <f t="shared" si="58"/>
        <v>2.4587458745874589</v>
      </c>
      <c r="P70" s="2">
        <f t="shared" si="59"/>
        <v>93.475533249686322</v>
      </c>
      <c r="Q70" s="34">
        <f t="shared" si="60"/>
        <v>2.273927392739274</v>
      </c>
      <c r="R70" s="34">
        <f t="shared" si="61"/>
        <v>2.1419141914191417</v>
      </c>
      <c r="S70" s="2">
        <f t="shared" si="62"/>
        <v>94.194484760522499</v>
      </c>
    </row>
    <row r="71" spans="1:19" x14ac:dyDescent="0.2">
      <c r="A71" s="1" t="s">
        <v>51</v>
      </c>
      <c r="J71" s="1" t="s">
        <v>51</v>
      </c>
    </row>
    <row r="72" spans="1:19" x14ac:dyDescent="0.2">
      <c r="A72" s="1" t="s">
        <v>66</v>
      </c>
      <c r="J72" s="1" t="s">
        <v>66</v>
      </c>
    </row>
    <row r="73" spans="1:19" x14ac:dyDescent="0.2">
      <c r="A73" s="1" t="s">
        <v>2</v>
      </c>
      <c r="B73" s="6">
        <v>19219</v>
      </c>
      <c r="C73" s="6">
        <v>43906</v>
      </c>
      <c r="D73" s="6">
        <v>41242</v>
      </c>
      <c r="E73" s="6">
        <v>22768</v>
      </c>
      <c r="F73" s="6">
        <v>21223</v>
      </c>
      <c r="G73" s="6">
        <v>21138</v>
      </c>
      <c r="H73" s="6">
        <v>20019</v>
      </c>
      <c r="I73" s="6">
        <v>1345</v>
      </c>
      <c r="J73" s="1" t="s">
        <v>2</v>
      </c>
      <c r="K73" s="34">
        <f>C73/B73</f>
        <v>2.2845101201935583</v>
      </c>
      <c r="L73" s="34">
        <f>D73/B73</f>
        <v>2.1458972891409545</v>
      </c>
      <c r="M73" s="2">
        <f>D73*100/C73</f>
        <v>93.932492142304014</v>
      </c>
      <c r="N73" s="34">
        <f>E73/B73</f>
        <v>1.1846610125396744</v>
      </c>
      <c r="O73" s="34">
        <f>F73/B73</f>
        <v>1.1042718143503825</v>
      </c>
      <c r="P73" s="2">
        <f>F73*100/E73</f>
        <v>93.21416022487702</v>
      </c>
      <c r="Q73" s="34">
        <f>G73/B73</f>
        <v>1.0998491076538841</v>
      </c>
      <c r="R73" s="34">
        <f>H73/B73</f>
        <v>1.0416254747905718</v>
      </c>
      <c r="S73" s="2">
        <f>H73*100/G73</f>
        <v>94.706216292932154</v>
      </c>
    </row>
    <row r="74" spans="1:19" x14ac:dyDescent="0.2">
      <c r="A74" s="1" t="s">
        <v>23</v>
      </c>
      <c r="B74" s="6">
        <v>4298</v>
      </c>
      <c r="C74" s="6">
        <v>510</v>
      </c>
      <c r="D74" s="6">
        <v>499</v>
      </c>
      <c r="E74" s="6">
        <v>290</v>
      </c>
      <c r="F74" s="6">
        <v>280</v>
      </c>
      <c r="G74" s="6">
        <v>220</v>
      </c>
      <c r="H74" s="6">
        <v>219</v>
      </c>
      <c r="I74" s="6">
        <v>173</v>
      </c>
      <c r="J74" s="1" t="s">
        <v>23</v>
      </c>
      <c r="K74" s="34">
        <f t="shared" ref="K74:K80" si="63">C74/B74</f>
        <v>0.11865984178687762</v>
      </c>
      <c r="L74" s="34">
        <f t="shared" ref="L74:L80" si="64">D74/B74</f>
        <v>0.11610051186598418</v>
      </c>
      <c r="M74" s="2">
        <f t="shared" ref="M74:M80" si="65">D74*100/C74</f>
        <v>97.843137254901961</v>
      </c>
      <c r="N74" s="34">
        <f t="shared" ref="N74:N80" si="66">E74/B74</f>
        <v>6.747324336900884E-2</v>
      </c>
      <c r="O74" s="34">
        <f t="shared" ref="O74:O80" si="67">F74/B74</f>
        <v>6.5146579804560262E-2</v>
      </c>
      <c r="P74" s="2">
        <f t="shared" ref="P74:P80" si="68">F74*100/E74</f>
        <v>96.551724137931032</v>
      </c>
      <c r="Q74" s="34">
        <f t="shared" ref="Q74:Q80" si="69">G74/B74</f>
        <v>5.1186598417868774E-2</v>
      </c>
      <c r="R74" s="34">
        <f t="shared" ref="R74:R80" si="70">H74/B74</f>
        <v>5.0953932061423915E-2</v>
      </c>
      <c r="S74" s="2">
        <f t="shared" ref="S74:S80" si="71">H74*100/G74</f>
        <v>99.545454545454547</v>
      </c>
    </row>
    <row r="75" spans="1:19" x14ac:dyDescent="0.2">
      <c r="A75" s="1" t="s">
        <v>24</v>
      </c>
      <c r="B75" s="6">
        <v>3966</v>
      </c>
      <c r="C75" s="6">
        <v>4059</v>
      </c>
      <c r="D75" s="6">
        <v>3935</v>
      </c>
      <c r="E75" s="6">
        <v>2076</v>
      </c>
      <c r="F75" s="6">
        <v>2001</v>
      </c>
      <c r="G75" s="6">
        <v>1983</v>
      </c>
      <c r="H75" s="6">
        <v>1934</v>
      </c>
      <c r="I75" s="6">
        <v>563</v>
      </c>
      <c r="J75" s="1" t="s">
        <v>24</v>
      </c>
      <c r="K75" s="34">
        <f t="shared" si="63"/>
        <v>1.0234493192133132</v>
      </c>
      <c r="L75" s="34">
        <f t="shared" si="64"/>
        <v>0.99218356026222898</v>
      </c>
      <c r="M75" s="2">
        <f t="shared" si="65"/>
        <v>96.945060359694509</v>
      </c>
      <c r="N75" s="34">
        <f t="shared" si="66"/>
        <v>0.52344931921331317</v>
      </c>
      <c r="O75" s="34">
        <f t="shared" si="67"/>
        <v>0.5045385779122542</v>
      </c>
      <c r="P75" s="2">
        <f t="shared" si="68"/>
        <v>96.387283236994222</v>
      </c>
      <c r="Q75" s="34">
        <f t="shared" si="69"/>
        <v>0.5</v>
      </c>
      <c r="R75" s="34">
        <f t="shared" si="70"/>
        <v>0.48764498234997478</v>
      </c>
      <c r="S75" s="2">
        <f t="shared" si="71"/>
        <v>97.528996469994951</v>
      </c>
    </row>
    <row r="76" spans="1:19" x14ac:dyDescent="0.2">
      <c r="A76" s="1" t="s">
        <v>25</v>
      </c>
      <c r="B76" s="6">
        <v>3274</v>
      </c>
      <c r="C76" s="6">
        <v>7410</v>
      </c>
      <c r="D76" s="6">
        <v>7124</v>
      </c>
      <c r="E76" s="6">
        <v>3789</v>
      </c>
      <c r="F76" s="6">
        <v>3626</v>
      </c>
      <c r="G76" s="6">
        <v>3621</v>
      </c>
      <c r="H76" s="6">
        <v>3498</v>
      </c>
      <c r="I76" s="6">
        <v>355</v>
      </c>
      <c r="J76" s="1" t="s">
        <v>25</v>
      </c>
      <c r="K76" s="34">
        <f t="shared" si="63"/>
        <v>2.2632864996945634</v>
      </c>
      <c r="L76" s="34">
        <f t="shared" si="64"/>
        <v>2.1759315821624923</v>
      </c>
      <c r="M76" s="2">
        <f t="shared" si="65"/>
        <v>96.140350877192986</v>
      </c>
      <c r="N76" s="34">
        <f t="shared" si="66"/>
        <v>1.157299938912645</v>
      </c>
      <c r="O76" s="34">
        <f t="shared" si="67"/>
        <v>1.1075137446548564</v>
      </c>
      <c r="P76" s="2">
        <f t="shared" si="68"/>
        <v>95.698073370282401</v>
      </c>
      <c r="Q76" s="34">
        <f t="shared" si="69"/>
        <v>1.1059865607819181</v>
      </c>
      <c r="R76" s="34">
        <f t="shared" si="70"/>
        <v>1.0684178375076359</v>
      </c>
      <c r="S76" s="2">
        <f t="shared" si="71"/>
        <v>96.603148301574151</v>
      </c>
    </row>
    <row r="77" spans="1:19" x14ac:dyDescent="0.2">
      <c r="A77" s="1" t="s">
        <v>26</v>
      </c>
      <c r="B77" s="6">
        <v>2461</v>
      </c>
      <c r="C77" s="6">
        <v>8346</v>
      </c>
      <c r="D77" s="6">
        <v>7936</v>
      </c>
      <c r="E77" s="6">
        <v>4311</v>
      </c>
      <c r="F77" s="6">
        <v>4094</v>
      </c>
      <c r="G77" s="6">
        <v>4035</v>
      </c>
      <c r="H77" s="6">
        <v>3842</v>
      </c>
      <c r="I77" s="6">
        <v>162</v>
      </c>
      <c r="J77" s="1" t="s">
        <v>26</v>
      </c>
      <c r="K77" s="34">
        <f t="shared" si="63"/>
        <v>3.3913043478260869</v>
      </c>
      <c r="L77" s="34">
        <f t="shared" si="64"/>
        <v>3.2247054043071923</v>
      </c>
      <c r="M77" s="2">
        <f t="shared" si="65"/>
        <v>95.087467050083873</v>
      </c>
      <c r="N77" s="34">
        <f t="shared" si="66"/>
        <v>1.7517269402681837</v>
      </c>
      <c r="O77" s="34">
        <f t="shared" si="67"/>
        <v>1.6635514018691588</v>
      </c>
      <c r="P77" s="2">
        <f t="shared" si="68"/>
        <v>94.966365112502899</v>
      </c>
      <c r="Q77" s="34">
        <f t="shared" si="69"/>
        <v>1.6395774075579033</v>
      </c>
      <c r="R77" s="34">
        <f t="shared" si="70"/>
        <v>1.5611540024380333</v>
      </c>
      <c r="S77" s="2">
        <f t="shared" si="71"/>
        <v>95.216852540272612</v>
      </c>
    </row>
    <row r="78" spans="1:19" x14ac:dyDescent="0.2">
      <c r="A78" s="1" t="s">
        <v>27</v>
      </c>
      <c r="B78" s="6">
        <v>2049</v>
      </c>
      <c r="C78" s="6">
        <v>8258</v>
      </c>
      <c r="D78" s="6">
        <v>7724</v>
      </c>
      <c r="E78" s="6">
        <v>4390</v>
      </c>
      <c r="F78" s="6">
        <v>4067</v>
      </c>
      <c r="G78" s="6">
        <v>3868</v>
      </c>
      <c r="H78" s="6">
        <v>3657</v>
      </c>
      <c r="I78" s="6">
        <v>64</v>
      </c>
      <c r="J78" s="1" t="s">
        <v>27</v>
      </c>
      <c r="K78" s="34">
        <f t="shared" si="63"/>
        <v>4.0302586627623231</v>
      </c>
      <c r="L78" s="34">
        <f t="shared" si="64"/>
        <v>3.7696437286481213</v>
      </c>
      <c r="M78" s="2">
        <f t="shared" si="65"/>
        <v>93.533543230806487</v>
      </c>
      <c r="N78" s="34">
        <f t="shared" si="66"/>
        <v>2.142508540751586</v>
      </c>
      <c r="O78" s="34">
        <f t="shared" si="67"/>
        <v>1.9848706686188384</v>
      </c>
      <c r="P78" s="2">
        <f t="shared" si="68"/>
        <v>92.642369020501135</v>
      </c>
      <c r="Q78" s="34">
        <f t="shared" si="69"/>
        <v>1.8877501220107369</v>
      </c>
      <c r="R78" s="34">
        <f t="shared" si="70"/>
        <v>1.7847730600292826</v>
      </c>
      <c r="S78" s="2">
        <f t="shared" si="71"/>
        <v>94.544984488107545</v>
      </c>
    </row>
    <row r="79" spans="1:19" x14ac:dyDescent="0.2">
      <c r="A79" s="1" t="s">
        <v>28</v>
      </c>
      <c r="B79" s="6">
        <v>1732</v>
      </c>
      <c r="C79" s="6">
        <v>7975</v>
      </c>
      <c r="D79" s="6">
        <v>7313</v>
      </c>
      <c r="E79" s="6">
        <v>4118</v>
      </c>
      <c r="F79" s="6">
        <v>3719</v>
      </c>
      <c r="G79" s="6">
        <v>3857</v>
      </c>
      <c r="H79" s="6">
        <v>3594</v>
      </c>
      <c r="I79" s="6">
        <v>23</v>
      </c>
      <c r="J79" s="1" t="s">
        <v>28</v>
      </c>
      <c r="K79" s="34">
        <f t="shared" si="63"/>
        <v>4.6045034642032334</v>
      </c>
      <c r="L79" s="34">
        <f t="shared" si="64"/>
        <v>4.2222863741339491</v>
      </c>
      <c r="M79" s="2">
        <f t="shared" si="65"/>
        <v>91.699059561128522</v>
      </c>
      <c r="N79" s="34">
        <f t="shared" si="66"/>
        <v>2.3775981524249423</v>
      </c>
      <c r="O79" s="34">
        <f t="shared" si="67"/>
        <v>2.1472286374133951</v>
      </c>
      <c r="P79" s="2">
        <f t="shared" si="68"/>
        <v>90.31083050024283</v>
      </c>
      <c r="Q79" s="34">
        <f t="shared" si="69"/>
        <v>2.2269053117782911</v>
      </c>
      <c r="R79" s="34">
        <f t="shared" si="70"/>
        <v>2.0750577367205545</v>
      </c>
      <c r="S79" s="2">
        <f t="shared" si="71"/>
        <v>93.181228934404984</v>
      </c>
    </row>
    <row r="80" spans="1:19" x14ac:dyDescent="0.2">
      <c r="A80" s="1" t="s">
        <v>29</v>
      </c>
      <c r="B80" s="6">
        <v>1439</v>
      </c>
      <c r="C80" s="6">
        <v>7348</v>
      </c>
      <c r="D80" s="6">
        <v>6711</v>
      </c>
      <c r="E80" s="6">
        <v>3794</v>
      </c>
      <c r="F80" s="6">
        <v>3436</v>
      </c>
      <c r="G80" s="6">
        <v>3554</v>
      </c>
      <c r="H80" s="6">
        <v>3275</v>
      </c>
      <c r="I80" s="6">
        <v>5</v>
      </c>
      <c r="J80" s="1" t="s">
        <v>29</v>
      </c>
      <c r="K80" s="34">
        <f t="shared" si="63"/>
        <v>5.1063238359972205</v>
      </c>
      <c r="L80" s="34">
        <f t="shared" si="64"/>
        <v>4.6636553161918002</v>
      </c>
      <c r="M80" s="2">
        <f t="shared" si="65"/>
        <v>91.330974414806747</v>
      </c>
      <c r="N80" s="34">
        <f t="shared" si="66"/>
        <v>2.6365531619179987</v>
      </c>
      <c r="O80" s="34">
        <f t="shared" si="67"/>
        <v>2.3877692842251563</v>
      </c>
      <c r="P80" s="2">
        <f t="shared" si="68"/>
        <v>90.564048497627837</v>
      </c>
      <c r="Q80" s="34">
        <f t="shared" si="69"/>
        <v>2.4697706740792218</v>
      </c>
      <c r="R80" s="34">
        <f t="shared" si="70"/>
        <v>2.2758860319666434</v>
      </c>
      <c r="S80" s="2">
        <f t="shared" si="71"/>
        <v>92.14969048958919</v>
      </c>
    </row>
    <row r="81" spans="1:19" x14ac:dyDescent="0.2">
      <c r="A81" s="1" t="s">
        <v>52</v>
      </c>
      <c r="J81" s="1" t="s">
        <v>52</v>
      </c>
    </row>
    <row r="82" spans="1:19" x14ac:dyDescent="0.2">
      <c r="A82" s="1" t="s">
        <v>66</v>
      </c>
      <c r="J82" s="1" t="s">
        <v>66</v>
      </c>
    </row>
    <row r="83" spans="1:19" x14ac:dyDescent="0.2">
      <c r="A83" s="1" t="s">
        <v>2</v>
      </c>
      <c r="B83" s="6">
        <v>13814</v>
      </c>
      <c r="C83" s="6">
        <v>30155</v>
      </c>
      <c r="D83" s="6">
        <v>28503</v>
      </c>
      <c r="E83" s="6">
        <v>15718</v>
      </c>
      <c r="F83" s="6">
        <v>14780</v>
      </c>
      <c r="G83" s="6">
        <v>14437</v>
      </c>
      <c r="H83" s="6">
        <v>13723</v>
      </c>
      <c r="I83" s="6">
        <v>991</v>
      </c>
      <c r="J83" s="1" t="s">
        <v>2</v>
      </c>
      <c r="K83" s="34">
        <f>C83/B83</f>
        <v>2.1829303605038368</v>
      </c>
      <c r="L83" s="34">
        <f>D83/B83</f>
        <v>2.0633415375705804</v>
      </c>
      <c r="M83" s="2">
        <f>D83*100/C83</f>
        <v>94.521638202619798</v>
      </c>
      <c r="N83" s="34">
        <f>E83/B83</f>
        <v>1.1378311857535832</v>
      </c>
      <c r="O83" s="34">
        <f>F83/B83</f>
        <v>1.069929057477921</v>
      </c>
      <c r="P83" s="2">
        <f>F83*100/E83</f>
        <v>94.032319633541164</v>
      </c>
      <c r="Q83" s="34">
        <f>G83/B83</f>
        <v>1.0450991747502534</v>
      </c>
      <c r="R83" s="34">
        <f>H83/B83</f>
        <v>0.99341248009265959</v>
      </c>
      <c r="S83" s="2">
        <f>H83*100/G83</f>
        <v>95.054374177460687</v>
      </c>
    </row>
    <row r="84" spans="1:19" x14ac:dyDescent="0.2">
      <c r="A84" s="1" t="s">
        <v>23</v>
      </c>
      <c r="B84" s="6">
        <v>2727</v>
      </c>
      <c r="C84" s="6">
        <v>235</v>
      </c>
      <c r="D84" s="6">
        <v>224</v>
      </c>
      <c r="E84" s="6">
        <v>131</v>
      </c>
      <c r="F84" s="6">
        <v>125</v>
      </c>
      <c r="G84" s="6">
        <v>104</v>
      </c>
      <c r="H84" s="6">
        <v>99</v>
      </c>
      <c r="I84" s="6">
        <v>63</v>
      </c>
      <c r="J84" s="1" t="s">
        <v>23</v>
      </c>
      <c r="K84" s="34">
        <f t="shared" ref="K84:K90" si="72">C84/B84</f>
        <v>8.6175284195086174E-2</v>
      </c>
      <c r="L84" s="34">
        <f t="shared" ref="L84:L90" si="73">D84/B84</f>
        <v>8.2141547488082139E-2</v>
      </c>
      <c r="M84" s="2">
        <f t="shared" ref="M84:M90" si="74">D84*100/C84</f>
        <v>95.319148936170208</v>
      </c>
      <c r="N84" s="34">
        <f t="shared" ref="N84:N90" si="75">E84/B84</f>
        <v>4.8038137147048035E-2</v>
      </c>
      <c r="O84" s="34">
        <f t="shared" ref="O84:O90" si="76">F84/B84</f>
        <v>4.5837917125045841E-2</v>
      </c>
      <c r="P84" s="2">
        <f t="shared" ref="P84:P90" si="77">F84*100/E84</f>
        <v>95.419847328244273</v>
      </c>
      <c r="Q84" s="34">
        <f t="shared" ref="Q84:Q90" si="78">G84/B84</f>
        <v>3.8137147048038139E-2</v>
      </c>
      <c r="R84" s="34">
        <f t="shared" ref="R84:R90" si="79">H84/B84</f>
        <v>3.6303630363036306E-2</v>
      </c>
      <c r="S84" s="2">
        <f t="shared" ref="S84:S90" si="80">H84*100/G84</f>
        <v>95.192307692307693</v>
      </c>
    </row>
    <row r="85" spans="1:19" x14ac:dyDescent="0.2">
      <c r="A85" s="1" t="s">
        <v>24</v>
      </c>
      <c r="B85" s="6">
        <v>2839</v>
      </c>
      <c r="C85" s="6">
        <v>2400</v>
      </c>
      <c r="D85" s="6">
        <v>2341</v>
      </c>
      <c r="E85" s="6">
        <v>1257</v>
      </c>
      <c r="F85" s="6">
        <v>1217</v>
      </c>
      <c r="G85" s="6">
        <v>1143</v>
      </c>
      <c r="H85" s="6">
        <v>1124</v>
      </c>
      <c r="I85" s="6">
        <v>361</v>
      </c>
      <c r="J85" s="1" t="s">
        <v>24</v>
      </c>
      <c r="K85" s="34">
        <f t="shared" si="72"/>
        <v>0.84536808735470237</v>
      </c>
      <c r="L85" s="34">
        <f t="shared" si="73"/>
        <v>0.82458612187389924</v>
      </c>
      <c r="M85" s="2">
        <f t="shared" si="74"/>
        <v>97.541666666666671</v>
      </c>
      <c r="N85" s="34">
        <f t="shared" si="75"/>
        <v>0.44276153575202537</v>
      </c>
      <c r="O85" s="34">
        <f t="shared" si="76"/>
        <v>0.42867206762944698</v>
      </c>
      <c r="P85" s="2">
        <f t="shared" si="77"/>
        <v>96.817820206841688</v>
      </c>
      <c r="Q85" s="34">
        <f t="shared" si="78"/>
        <v>0.402606551602677</v>
      </c>
      <c r="R85" s="34">
        <f t="shared" si="79"/>
        <v>0.39591405424445225</v>
      </c>
      <c r="S85" s="2">
        <f t="shared" si="80"/>
        <v>98.337707786526678</v>
      </c>
    </row>
    <row r="86" spans="1:19" x14ac:dyDescent="0.2">
      <c r="A86" s="1" t="s">
        <v>25</v>
      </c>
      <c r="B86" s="6">
        <v>2288</v>
      </c>
      <c r="C86" s="6">
        <v>4451</v>
      </c>
      <c r="D86" s="6">
        <v>4299</v>
      </c>
      <c r="E86" s="6">
        <v>2323</v>
      </c>
      <c r="F86" s="6">
        <v>2232</v>
      </c>
      <c r="G86" s="6">
        <v>2128</v>
      </c>
      <c r="H86" s="6">
        <v>2067</v>
      </c>
      <c r="I86" s="6">
        <v>299</v>
      </c>
      <c r="J86" s="1" t="s">
        <v>25</v>
      </c>
      <c r="K86" s="34">
        <f t="shared" si="72"/>
        <v>1.9453671328671329</v>
      </c>
      <c r="L86" s="34">
        <f t="shared" si="73"/>
        <v>1.8789335664335665</v>
      </c>
      <c r="M86" s="2">
        <f t="shared" si="74"/>
        <v>96.585037070321277</v>
      </c>
      <c r="N86" s="34">
        <f t="shared" si="75"/>
        <v>1.0152972027972027</v>
      </c>
      <c r="O86" s="34">
        <f t="shared" si="76"/>
        <v>0.97552447552447552</v>
      </c>
      <c r="P86" s="2">
        <f t="shared" si="77"/>
        <v>96.082651743435207</v>
      </c>
      <c r="Q86" s="34">
        <f t="shared" si="78"/>
        <v>0.93006993006993011</v>
      </c>
      <c r="R86" s="34">
        <f t="shared" si="79"/>
        <v>0.90340909090909094</v>
      </c>
      <c r="S86" s="2">
        <f t="shared" si="80"/>
        <v>97.133458646616546</v>
      </c>
    </row>
    <row r="87" spans="1:19" x14ac:dyDescent="0.2">
      <c r="A87" s="1" t="s">
        <v>26</v>
      </c>
      <c r="B87" s="6">
        <v>1894</v>
      </c>
      <c r="C87" s="6">
        <v>5557</v>
      </c>
      <c r="D87" s="6">
        <v>5295</v>
      </c>
      <c r="E87" s="6">
        <v>2884</v>
      </c>
      <c r="F87" s="6">
        <v>2738</v>
      </c>
      <c r="G87" s="6">
        <v>2673</v>
      </c>
      <c r="H87" s="6">
        <v>2557</v>
      </c>
      <c r="I87" s="6">
        <v>155</v>
      </c>
      <c r="J87" s="1" t="s">
        <v>26</v>
      </c>
      <c r="K87" s="34">
        <f t="shared" si="72"/>
        <v>2.934002111932418</v>
      </c>
      <c r="L87" s="34">
        <f t="shared" si="73"/>
        <v>2.7956705385427667</v>
      </c>
      <c r="M87" s="2">
        <f t="shared" si="74"/>
        <v>95.28522584128126</v>
      </c>
      <c r="N87" s="34">
        <f t="shared" si="75"/>
        <v>1.5227032734952481</v>
      </c>
      <c r="O87" s="34">
        <f t="shared" si="76"/>
        <v>1.4456177402323125</v>
      </c>
      <c r="P87" s="2">
        <f t="shared" si="77"/>
        <v>94.937586685159502</v>
      </c>
      <c r="Q87" s="34">
        <f t="shared" si="78"/>
        <v>1.4112988384371701</v>
      </c>
      <c r="R87" s="34">
        <f t="shared" si="79"/>
        <v>1.350052798310454</v>
      </c>
      <c r="S87" s="2">
        <f t="shared" si="80"/>
        <v>95.660306771417879</v>
      </c>
    </row>
    <row r="88" spans="1:19" x14ac:dyDescent="0.2">
      <c r="A88" s="1" t="s">
        <v>27</v>
      </c>
      <c r="B88" s="6">
        <v>1593</v>
      </c>
      <c r="C88" s="6">
        <v>5946</v>
      </c>
      <c r="D88" s="6">
        <v>5613</v>
      </c>
      <c r="E88" s="6">
        <v>3053</v>
      </c>
      <c r="F88" s="6">
        <v>2856</v>
      </c>
      <c r="G88" s="6">
        <v>2893</v>
      </c>
      <c r="H88" s="6">
        <v>2757</v>
      </c>
      <c r="I88" s="6">
        <v>80</v>
      </c>
      <c r="J88" s="1" t="s">
        <v>27</v>
      </c>
      <c r="K88" s="34">
        <f t="shared" si="72"/>
        <v>3.7325800376647833</v>
      </c>
      <c r="L88" s="34">
        <f t="shared" si="73"/>
        <v>3.5235404896421847</v>
      </c>
      <c r="M88" s="2">
        <f t="shared" si="74"/>
        <v>94.399596367305747</v>
      </c>
      <c r="N88" s="34">
        <f t="shared" si="75"/>
        <v>1.9165097300690521</v>
      </c>
      <c r="O88" s="34">
        <f t="shared" si="76"/>
        <v>1.792843691148776</v>
      </c>
      <c r="P88" s="2">
        <f t="shared" si="77"/>
        <v>93.547330494595485</v>
      </c>
      <c r="Q88" s="34">
        <f t="shared" si="78"/>
        <v>1.8160703075957314</v>
      </c>
      <c r="R88" s="34">
        <f t="shared" si="79"/>
        <v>1.7306967984934087</v>
      </c>
      <c r="S88" s="2">
        <f t="shared" si="80"/>
        <v>95.298997580366404</v>
      </c>
    </row>
    <row r="89" spans="1:19" x14ac:dyDescent="0.2">
      <c r="A89" s="1" t="s">
        <v>28</v>
      </c>
      <c r="B89" s="6">
        <v>1349</v>
      </c>
      <c r="C89" s="6">
        <v>5933</v>
      </c>
      <c r="D89" s="6">
        <v>5519</v>
      </c>
      <c r="E89" s="6">
        <v>3127</v>
      </c>
      <c r="F89" s="6">
        <v>2893</v>
      </c>
      <c r="G89" s="6">
        <v>2806</v>
      </c>
      <c r="H89" s="6">
        <v>2626</v>
      </c>
      <c r="I89" s="6">
        <v>26</v>
      </c>
      <c r="J89" s="1" t="s">
        <v>28</v>
      </c>
      <c r="K89" s="34">
        <f t="shared" si="72"/>
        <v>4.3980726464047439</v>
      </c>
      <c r="L89" s="34">
        <f t="shared" si="73"/>
        <v>4.0911786508524832</v>
      </c>
      <c r="M89" s="2">
        <f t="shared" si="74"/>
        <v>93.022079892128772</v>
      </c>
      <c r="N89" s="34">
        <f t="shared" si="75"/>
        <v>2.3180133432171979</v>
      </c>
      <c r="O89" s="34">
        <f t="shared" si="76"/>
        <v>2.1445515196441809</v>
      </c>
      <c r="P89" s="2">
        <f t="shared" si="77"/>
        <v>92.516789254876883</v>
      </c>
      <c r="Q89" s="34">
        <f t="shared" si="78"/>
        <v>2.0800593031875465</v>
      </c>
      <c r="R89" s="34">
        <f t="shared" si="79"/>
        <v>1.9466271312083026</v>
      </c>
      <c r="S89" s="2">
        <f t="shared" si="80"/>
        <v>93.585174625801855</v>
      </c>
    </row>
    <row r="90" spans="1:19" x14ac:dyDescent="0.2">
      <c r="A90" s="1" t="s">
        <v>29</v>
      </c>
      <c r="B90" s="6">
        <v>1124</v>
      </c>
      <c r="C90" s="6">
        <v>5633</v>
      </c>
      <c r="D90" s="6">
        <v>5212</v>
      </c>
      <c r="E90" s="6">
        <v>2943</v>
      </c>
      <c r="F90" s="6">
        <v>2719</v>
      </c>
      <c r="G90" s="6">
        <v>2690</v>
      </c>
      <c r="H90" s="6">
        <v>2493</v>
      </c>
      <c r="I90" s="6">
        <v>7</v>
      </c>
      <c r="J90" s="1" t="s">
        <v>29</v>
      </c>
      <c r="K90" s="34">
        <f t="shared" si="72"/>
        <v>5.0115658362989324</v>
      </c>
      <c r="L90" s="34">
        <f t="shared" si="73"/>
        <v>4.6370106761565832</v>
      </c>
      <c r="M90" s="2">
        <f t="shared" si="74"/>
        <v>92.526184981359847</v>
      </c>
      <c r="N90" s="34">
        <f t="shared" si="75"/>
        <v>2.6183274021352312</v>
      </c>
      <c r="O90" s="34">
        <f t="shared" si="76"/>
        <v>2.4190391459074734</v>
      </c>
      <c r="P90" s="2">
        <f t="shared" si="77"/>
        <v>92.388718994223581</v>
      </c>
      <c r="Q90" s="34">
        <f t="shared" si="78"/>
        <v>2.3932384341637012</v>
      </c>
      <c r="R90" s="34">
        <f t="shared" si="79"/>
        <v>2.2179715302491103</v>
      </c>
      <c r="S90" s="2">
        <f t="shared" si="80"/>
        <v>92.676579925650557</v>
      </c>
    </row>
    <row r="91" spans="1:19" x14ac:dyDescent="0.2">
      <c r="A91" s="1" t="s">
        <v>53</v>
      </c>
      <c r="J91" s="1" t="s">
        <v>53</v>
      </c>
    </row>
    <row r="92" spans="1:19" x14ac:dyDescent="0.2">
      <c r="A92" s="1" t="s">
        <v>66</v>
      </c>
      <c r="J92" s="1" t="s">
        <v>66</v>
      </c>
    </row>
    <row r="93" spans="1:19" x14ac:dyDescent="0.2">
      <c r="A93" s="1" t="s">
        <v>2</v>
      </c>
      <c r="B93" s="6">
        <v>26076</v>
      </c>
      <c r="C93" s="6">
        <v>53951</v>
      </c>
      <c r="D93" s="6">
        <v>51601</v>
      </c>
      <c r="E93" s="6">
        <v>27907</v>
      </c>
      <c r="F93" s="6">
        <v>26606</v>
      </c>
      <c r="G93" s="6">
        <v>26044</v>
      </c>
      <c r="H93" s="6">
        <v>24995</v>
      </c>
      <c r="I93" s="6">
        <v>1747</v>
      </c>
      <c r="J93" s="1" t="s">
        <v>2</v>
      </c>
    </row>
    <row r="94" spans="1:19" x14ac:dyDescent="0.2">
      <c r="A94" s="1" t="s">
        <v>23</v>
      </c>
      <c r="B94" s="6">
        <v>5151</v>
      </c>
      <c r="C94" s="6">
        <v>427</v>
      </c>
      <c r="D94" s="6">
        <v>411</v>
      </c>
      <c r="E94" s="6">
        <v>228</v>
      </c>
      <c r="F94" s="6">
        <v>220</v>
      </c>
      <c r="G94" s="6">
        <v>199</v>
      </c>
      <c r="H94" s="6">
        <v>191</v>
      </c>
      <c r="I94" s="6">
        <v>102</v>
      </c>
      <c r="J94" s="1" t="s">
        <v>23</v>
      </c>
      <c r="K94" s="34">
        <f>C94/B94</f>
        <v>8.2896524946612302E-2</v>
      </c>
      <c r="L94" s="34">
        <f>D94/B94</f>
        <v>7.9790331974373907E-2</v>
      </c>
      <c r="M94" s="2">
        <f>D94*100/C94</f>
        <v>96.25292740046838</v>
      </c>
      <c r="N94" s="34">
        <f>E94/B94</f>
        <v>4.4263249854397203E-2</v>
      </c>
      <c r="O94" s="34">
        <f>F94/B94</f>
        <v>4.2710153368278006E-2</v>
      </c>
      <c r="P94" s="2">
        <f>F94*100/E94</f>
        <v>96.491228070175438</v>
      </c>
      <c r="Q94" s="34">
        <f>G94/B94</f>
        <v>3.8633275092215105E-2</v>
      </c>
      <c r="R94" s="34">
        <f>H94/B94</f>
        <v>3.7080178606095901E-2</v>
      </c>
      <c r="S94" s="2">
        <f>H94*100/G94</f>
        <v>95.979899497487438</v>
      </c>
    </row>
    <row r="95" spans="1:19" x14ac:dyDescent="0.2">
      <c r="A95" s="1" t="s">
        <v>24</v>
      </c>
      <c r="B95" s="6">
        <v>5265</v>
      </c>
      <c r="C95" s="6">
        <v>4198</v>
      </c>
      <c r="D95" s="6">
        <v>4088</v>
      </c>
      <c r="E95" s="6">
        <v>2184</v>
      </c>
      <c r="F95" s="6">
        <v>2131</v>
      </c>
      <c r="G95" s="6">
        <v>2014</v>
      </c>
      <c r="H95" s="6">
        <v>1957</v>
      </c>
      <c r="I95" s="6">
        <v>628</v>
      </c>
      <c r="J95" s="1" t="s">
        <v>24</v>
      </c>
      <c r="K95" s="34">
        <f t="shared" ref="K95:K101" si="81">C95/B95</f>
        <v>0.79734093067426404</v>
      </c>
      <c r="L95" s="34">
        <f t="shared" ref="L95:L101" si="82">D95/B95</f>
        <v>0.77644824311490979</v>
      </c>
      <c r="M95" s="2">
        <f t="shared" ref="M95:M101" si="83">D95*100/C95</f>
        <v>97.379704621248209</v>
      </c>
      <c r="N95" s="34">
        <f t="shared" ref="N95:N101" si="84">E95/B95</f>
        <v>0.4148148148148148</v>
      </c>
      <c r="O95" s="34">
        <f t="shared" ref="O95:O101" si="85">F95/B95</f>
        <v>0.40474833808167143</v>
      </c>
      <c r="P95" s="2">
        <f t="shared" ref="P95:P101" si="86">F95*100/E95</f>
        <v>97.573260073260073</v>
      </c>
      <c r="Q95" s="34">
        <f t="shared" ref="Q95:Q101" si="87">G95/B95</f>
        <v>0.38252611585944918</v>
      </c>
      <c r="R95" s="34">
        <f t="shared" ref="R95:R101" si="88">H95/B95</f>
        <v>0.37169990503323835</v>
      </c>
      <c r="S95" s="2">
        <f t="shared" ref="S95:S101" si="89">H95*100/G95</f>
        <v>97.169811320754718</v>
      </c>
    </row>
    <row r="96" spans="1:19" x14ac:dyDescent="0.2">
      <c r="A96" s="1" t="s">
        <v>25</v>
      </c>
      <c r="B96" s="6">
        <v>4533</v>
      </c>
      <c r="C96" s="6">
        <v>8978</v>
      </c>
      <c r="D96" s="6">
        <v>8726</v>
      </c>
      <c r="E96" s="6">
        <v>4571</v>
      </c>
      <c r="F96" s="6">
        <v>4427</v>
      </c>
      <c r="G96" s="6">
        <v>4407</v>
      </c>
      <c r="H96" s="6">
        <v>4299</v>
      </c>
      <c r="I96" s="6">
        <v>554</v>
      </c>
      <c r="J96" s="1" t="s">
        <v>25</v>
      </c>
      <c r="K96" s="34">
        <f t="shared" si="81"/>
        <v>1.9805868078535187</v>
      </c>
      <c r="L96" s="34">
        <f t="shared" si="82"/>
        <v>1.9249944848885947</v>
      </c>
      <c r="M96" s="2">
        <f t="shared" si="83"/>
        <v>97.19313878369347</v>
      </c>
      <c r="N96" s="34">
        <f t="shared" si="84"/>
        <v>1.0083829693359805</v>
      </c>
      <c r="O96" s="34">
        <f t="shared" si="85"/>
        <v>0.97661592764173832</v>
      </c>
      <c r="P96" s="2">
        <f t="shared" si="86"/>
        <v>96.849704659811863</v>
      </c>
      <c r="Q96" s="34">
        <f t="shared" si="87"/>
        <v>0.972203838517538</v>
      </c>
      <c r="R96" s="34">
        <f t="shared" si="88"/>
        <v>0.94837855724685638</v>
      </c>
      <c r="S96" s="2">
        <f t="shared" si="89"/>
        <v>97.549353301565688</v>
      </c>
    </row>
    <row r="97" spans="1:19" x14ac:dyDescent="0.2">
      <c r="A97" s="1" t="s">
        <v>26</v>
      </c>
      <c r="B97" s="6">
        <v>3766</v>
      </c>
      <c r="C97" s="6">
        <v>11083</v>
      </c>
      <c r="D97" s="6">
        <v>10665</v>
      </c>
      <c r="E97" s="6">
        <v>5688</v>
      </c>
      <c r="F97" s="6">
        <v>5455</v>
      </c>
      <c r="G97" s="6">
        <v>5395</v>
      </c>
      <c r="H97" s="6">
        <v>5210</v>
      </c>
      <c r="I97" s="6">
        <v>289</v>
      </c>
      <c r="J97" s="1" t="s">
        <v>26</v>
      </c>
      <c r="K97" s="34">
        <f t="shared" si="81"/>
        <v>2.9429102496016992</v>
      </c>
      <c r="L97" s="34">
        <f t="shared" si="82"/>
        <v>2.8319171534784919</v>
      </c>
      <c r="M97" s="2">
        <f t="shared" si="83"/>
        <v>96.228457998736801</v>
      </c>
      <c r="N97" s="34">
        <f t="shared" si="84"/>
        <v>1.510355815188529</v>
      </c>
      <c r="O97" s="34">
        <f t="shared" si="85"/>
        <v>1.4484864577801382</v>
      </c>
      <c r="P97" s="2">
        <f t="shared" si="86"/>
        <v>95.903656821378334</v>
      </c>
      <c r="Q97" s="34">
        <f t="shared" si="87"/>
        <v>1.4325544344131704</v>
      </c>
      <c r="R97" s="34">
        <f t="shared" si="88"/>
        <v>1.3834306956983538</v>
      </c>
      <c r="S97" s="2">
        <f t="shared" si="89"/>
        <v>96.570898980537535</v>
      </c>
    </row>
    <row r="98" spans="1:19" x14ac:dyDescent="0.2">
      <c r="A98" s="1" t="s">
        <v>27</v>
      </c>
      <c r="B98" s="6">
        <v>3117</v>
      </c>
      <c r="C98" s="6">
        <v>10978</v>
      </c>
      <c r="D98" s="6">
        <v>10445</v>
      </c>
      <c r="E98" s="6">
        <v>5721</v>
      </c>
      <c r="F98" s="6">
        <v>5439</v>
      </c>
      <c r="G98" s="6">
        <v>5257</v>
      </c>
      <c r="H98" s="6">
        <v>5006</v>
      </c>
      <c r="I98" s="6">
        <v>134</v>
      </c>
      <c r="J98" s="1" t="s">
        <v>27</v>
      </c>
      <c r="K98" s="34">
        <f t="shared" si="81"/>
        <v>3.5219762592236123</v>
      </c>
      <c r="L98" s="34">
        <f t="shared" si="82"/>
        <v>3.3509785049727303</v>
      </c>
      <c r="M98" s="2">
        <f t="shared" si="83"/>
        <v>95.144835124795051</v>
      </c>
      <c r="N98" s="34">
        <f t="shared" si="84"/>
        <v>1.8354186717998076</v>
      </c>
      <c r="O98" s="34">
        <f t="shared" si="85"/>
        <v>1.7449470644850817</v>
      </c>
      <c r="P98" s="2">
        <f t="shared" si="86"/>
        <v>95.070791819611955</v>
      </c>
      <c r="Q98" s="34">
        <f t="shared" si="87"/>
        <v>1.686557587423805</v>
      </c>
      <c r="R98" s="34">
        <f t="shared" si="88"/>
        <v>1.6060314404876483</v>
      </c>
      <c r="S98" s="2">
        <f t="shared" si="89"/>
        <v>95.225413734068866</v>
      </c>
    </row>
    <row r="99" spans="1:19" x14ac:dyDescent="0.2">
      <c r="A99" s="1" t="s">
        <v>28</v>
      </c>
      <c r="B99" s="6">
        <v>2358</v>
      </c>
      <c r="C99" s="6">
        <v>9643</v>
      </c>
      <c r="D99" s="6">
        <v>9138</v>
      </c>
      <c r="E99" s="6">
        <v>5032</v>
      </c>
      <c r="F99" s="6">
        <v>4741</v>
      </c>
      <c r="G99" s="6">
        <v>4611</v>
      </c>
      <c r="H99" s="6">
        <v>4397</v>
      </c>
      <c r="I99" s="6">
        <v>33</v>
      </c>
      <c r="J99" s="1" t="s">
        <v>28</v>
      </c>
      <c r="K99" s="34">
        <f t="shared" si="81"/>
        <v>4.0894826123833754</v>
      </c>
      <c r="L99" s="34">
        <f t="shared" si="82"/>
        <v>3.8753180661577606</v>
      </c>
      <c r="M99" s="2">
        <f t="shared" si="83"/>
        <v>94.763040547547448</v>
      </c>
      <c r="N99" s="34">
        <f t="shared" si="84"/>
        <v>2.1340118744698899</v>
      </c>
      <c r="O99" s="34">
        <f t="shared" si="85"/>
        <v>2.0106022052586936</v>
      </c>
      <c r="P99" s="2">
        <f t="shared" si="86"/>
        <v>94.217011128775837</v>
      </c>
      <c r="Q99" s="34">
        <f t="shared" si="87"/>
        <v>1.9554707379134859</v>
      </c>
      <c r="R99" s="34">
        <f t="shared" si="88"/>
        <v>1.864715860899067</v>
      </c>
      <c r="S99" s="2">
        <f t="shared" si="89"/>
        <v>95.358924311429192</v>
      </c>
    </row>
    <row r="100" spans="1:19" x14ac:dyDescent="0.2">
      <c r="A100" s="1" t="s">
        <v>29</v>
      </c>
      <c r="B100" s="6">
        <v>1886</v>
      </c>
      <c r="C100" s="6">
        <v>8644</v>
      </c>
      <c r="D100" s="6">
        <v>8128</v>
      </c>
      <c r="E100" s="6">
        <v>4483</v>
      </c>
      <c r="F100" s="6">
        <v>4193</v>
      </c>
      <c r="G100" s="6">
        <v>4161</v>
      </c>
      <c r="H100" s="6">
        <v>3935</v>
      </c>
      <c r="I100" s="6">
        <v>7</v>
      </c>
      <c r="J100" s="1" t="s">
        <v>29</v>
      </c>
      <c r="K100" s="34">
        <f t="shared" si="81"/>
        <v>4.5832449628844119</v>
      </c>
      <c r="L100" s="34">
        <f t="shared" si="82"/>
        <v>4.3096500530222697</v>
      </c>
      <c r="M100" s="2">
        <f t="shared" si="83"/>
        <v>94.030541416011104</v>
      </c>
      <c r="N100" s="34">
        <f t="shared" si="84"/>
        <v>2.3769883351007421</v>
      </c>
      <c r="O100" s="34">
        <f t="shared" si="85"/>
        <v>2.2232237539766704</v>
      </c>
      <c r="P100" s="2">
        <f t="shared" si="86"/>
        <v>93.531117555208567</v>
      </c>
      <c r="Q100" s="34">
        <f t="shared" si="87"/>
        <v>2.2062566277836693</v>
      </c>
      <c r="R100" s="34">
        <f t="shared" si="88"/>
        <v>2.0864262990455993</v>
      </c>
      <c r="S100" s="2">
        <f t="shared" si="89"/>
        <v>94.568613314107182</v>
      </c>
    </row>
    <row r="101" spans="1:19" x14ac:dyDescent="0.2">
      <c r="A101" s="1" t="s">
        <v>54</v>
      </c>
      <c r="J101" s="1" t="s">
        <v>54</v>
      </c>
      <c r="K101" s="34" t="e">
        <f t="shared" si="81"/>
        <v>#DIV/0!</v>
      </c>
      <c r="L101" s="34" t="e">
        <f t="shared" si="82"/>
        <v>#DIV/0!</v>
      </c>
      <c r="M101" s="2" t="e">
        <f t="shared" si="83"/>
        <v>#DIV/0!</v>
      </c>
      <c r="N101" s="34" t="e">
        <f t="shared" si="84"/>
        <v>#DIV/0!</v>
      </c>
      <c r="O101" s="34" t="e">
        <f t="shared" si="85"/>
        <v>#DIV/0!</v>
      </c>
      <c r="P101" s="2" t="e">
        <f t="shared" si="86"/>
        <v>#DIV/0!</v>
      </c>
      <c r="Q101" s="34" t="e">
        <f t="shared" si="87"/>
        <v>#DIV/0!</v>
      </c>
      <c r="R101" s="34" t="e">
        <f t="shared" si="88"/>
        <v>#DIV/0!</v>
      </c>
      <c r="S101" s="2" t="e">
        <f t="shared" si="89"/>
        <v>#DIV/0!</v>
      </c>
    </row>
    <row r="102" spans="1:19" x14ac:dyDescent="0.2">
      <c r="A102" s="1" t="s">
        <v>66</v>
      </c>
      <c r="J102" s="1" t="s">
        <v>66</v>
      </c>
    </row>
    <row r="103" spans="1:19" x14ac:dyDescent="0.2">
      <c r="A103" s="1" t="s">
        <v>2</v>
      </c>
      <c r="B103" s="6">
        <v>1096</v>
      </c>
      <c r="C103" s="6">
        <v>2651</v>
      </c>
      <c r="D103" s="6">
        <v>2522</v>
      </c>
      <c r="E103" s="6">
        <v>1365</v>
      </c>
      <c r="F103" s="6">
        <v>1295</v>
      </c>
      <c r="G103" s="6">
        <v>1286</v>
      </c>
      <c r="H103" s="6">
        <v>1227</v>
      </c>
      <c r="I103" s="6">
        <v>104</v>
      </c>
      <c r="J103" s="1" t="s">
        <v>2</v>
      </c>
      <c r="K103" s="34">
        <f>C103/B103</f>
        <v>2.4187956204379564</v>
      </c>
      <c r="L103" s="34">
        <f>D103/B103</f>
        <v>2.301094890510949</v>
      </c>
      <c r="M103" s="2">
        <f>D103*100/C103</f>
        <v>95.133911731422103</v>
      </c>
      <c r="N103" s="34">
        <f>E103/B103</f>
        <v>1.2454379562043796</v>
      </c>
      <c r="O103" s="34">
        <f>F103/B103</f>
        <v>1.1815693430656935</v>
      </c>
      <c r="P103" s="2">
        <f>F103*100/E103</f>
        <v>94.871794871794876</v>
      </c>
      <c r="Q103" s="34">
        <f>G103/B103</f>
        <v>1.1733576642335766</v>
      </c>
      <c r="R103" s="34">
        <f>H103/B103</f>
        <v>1.1195255474452555</v>
      </c>
      <c r="S103" s="2">
        <f>H103*100/G103</f>
        <v>95.412130637636082</v>
      </c>
    </row>
    <row r="104" spans="1:19" x14ac:dyDescent="0.2">
      <c r="A104" s="1" t="s">
        <v>23</v>
      </c>
      <c r="B104" s="6">
        <v>230</v>
      </c>
      <c r="C104" s="6">
        <v>25</v>
      </c>
      <c r="D104" s="6">
        <v>23</v>
      </c>
      <c r="E104" s="6">
        <v>14</v>
      </c>
      <c r="F104" s="6">
        <v>13</v>
      </c>
      <c r="G104" s="6">
        <v>11</v>
      </c>
      <c r="H104" s="6">
        <v>10</v>
      </c>
      <c r="I104" s="6">
        <v>5</v>
      </c>
      <c r="J104" s="1" t="s">
        <v>23</v>
      </c>
      <c r="K104" s="34">
        <f t="shared" ref="K104:K110" si="90">C104/B104</f>
        <v>0.10869565217391304</v>
      </c>
      <c r="L104" s="34">
        <f t="shared" ref="L104:L110" si="91">D104/B104</f>
        <v>0.1</v>
      </c>
      <c r="M104" s="2">
        <f t="shared" ref="M104:M110" si="92">D104*100/C104</f>
        <v>92</v>
      </c>
      <c r="N104" s="34">
        <f t="shared" ref="N104:N110" si="93">E104/B104</f>
        <v>6.0869565217391307E-2</v>
      </c>
      <c r="O104" s="34">
        <f t="shared" ref="O104:O110" si="94">F104/B104</f>
        <v>5.6521739130434782E-2</v>
      </c>
      <c r="P104" s="2">
        <f t="shared" ref="P104:P110" si="95">F104*100/E104</f>
        <v>92.857142857142861</v>
      </c>
      <c r="Q104" s="34">
        <f t="shared" ref="Q104:Q110" si="96">G104/B104</f>
        <v>4.7826086956521741E-2</v>
      </c>
      <c r="R104" s="34">
        <f t="shared" ref="R104:R110" si="97">H104/B104</f>
        <v>4.3478260869565216E-2</v>
      </c>
      <c r="S104" s="2">
        <f t="shared" ref="S104:S110" si="98">H104*100/G104</f>
        <v>90.909090909090907</v>
      </c>
    </row>
    <row r="105" spans="1:19" x14ac:dyDescent="0.2">
      <c r="A105" s="1" t="s">
        <v>24</v>
      </c>
      <c r="B105" s="6">
        <v>231</v>
      </c>
      <c r="C105" s="6">
        <v>217</v>
      </c>
      <c r="D105" s="6">
        <v>214</v>
      </c>
      <c r="E105" s="6">
        <v>125</v>
      </c>
      <c r="F105" s="6">
        <v>124</v>
      </c>
      <c r="G105" s="6">
        <v>92</v>
      </c>
      <c r="H105" s="6">
        <v>90</v>
      </c>
      <c r="I105" s="6">
        <v>35</v>
      </c>
      <c r="J105" s="1" t="s">
        <v>24</v>
      </c>
      <c r="K105" s="34">
        <f t="shared" si="90"/>
        <v>0.93939393939393945</v>
      </c>
      <c r="L105" s="34">
        <f t="shared" si="91"/>
        <v>0.92640692640692646</v>
      </c>
      <c r="M105" s="2">
        <f t="shared" si="92"/>
        <v>98.617511520737324</v>
      </c>
      <c r="N105" s="34">
        <f t="shared" si="93"/>
        <v>0.54112554112554112</v>
      </c>
      <c r="O105" s="34">
        <f t="shared" si="94"/>
        <v>0.53679653679653683</v>
      </c>
      <c r="P105" s="2">
        <f t="shared" si="95"/>
        <v>99.2</v>
      </c>
      <c r="Q105" s="34">
        <f t="shared" si="96"/>
        <v>0.39826839826839827</v>
      </c>
      <c r="R105" s="34">
        <f t="shared" si="97"/>
        <v>0.38961038961038963</v>
      </c>
      <c r="S105" s="2">
        <f t="shared" si="98"/>
        <v>97.826086956521735</v>
      </c>
    </row>
    <row r="106" spans="1:19" x14ac:dyDescent="0.2">
      <c r="A106" s="1" t="s">
        <v>25</v>
      </c>
      <c r="B106" s="6">
        <v>191</v>
      </c>
      <c r="C106" s="6">
        <v>416</v>
      </c>
      <c r="D106" s="6">
        <v>400</v>
      </c>
      <c r="E106" s="6">
        <v>202</v>
      </c>
      <c r="F106" s="6">
        <v>193</v>
      </c>
      <c r="G106" s="6">
        <v>214</v>
      </c>
      <c r="H106" s="6">
        <v>207</v>
      </c>
      <c r="I106" s="6">
        <v>25</v>
      </c>
      <c r="J106" s="1" t="s">
        <v>25</v>
      </c>
      <c r="K106" s="34">
        <f t="shared" si="90"/>
        <v>2.1780104712041886</v>
      </c>
      <c r="L106" s="34">
        <f t="shared" si="91"/>
        <v>2.0942408376963351</v>
      </c>
      <c r="M106" s="2">
        <f t="shared" si="92"/>
        <v>96.15384615384616</v>
      </c>
      <c r="N106" s="34">
        <f t="shared" si="93"/>
        <v>1.0575916230366491</v>
      </c>
      <c r="O106" s="34">
        <f t="shared" si="94"/>
        <v>1.0104712041884816</v>
      </c>
      <c r="P106" s="2">
        <f t="shared" si="95"/>
        <v>95.544554455445549</v>
      </c>
      <c r="Q106" s="34">
        <f t="shared" si="96"/>
        <v>1.1204188481675392</v>
      </c>
      <c r="R106" s="34">
        <f t="shared" si="97"/>
        <v>1.0837696335078535</v>
      </c>
      <c r="S106" s="2">
        <f t="shared" si="98"/>
        <v>96.728971962616825</v>
      </c>
    </row>
    <row r="107" spans="1:19" x14ac:dyDescent="0.2">
      <c r="A107" s="1" t="s">
        <v>26</v>
      </c>
      <c r="B107" s="6">
        <v>131</v>
      </c>
      <c r="C107" s="6">
        <v>455</v>
      </c>
      <c r="D107" s="6">
        <v>436</v>
      </c>
      <c r="E107" s="6">
        <v>237</v>
      </c>
      <c r="F107" s="6">
        <v>227</v>
      </c>
      <c r="G107" s="6">
        <v>218</v>
      </c>
      <c r="H107" s="6">
        <v>209</v>
      </c>
      <c r="I107" s="6">
        <v>21</v>
      </c>
      <c r="J107" s="1" t="s">
        <v>26</v>
      </c>
      <c r="K107" s="34">
        <f t="shared" si="90"/>
        <v>3.4732824427480917</v>
      </c>
      <c r="L107" s="34">
        <f t="shared" si="91"/>
        <v>3.3282442748091605</v>
      </c>
      <c r="M107" s="2">
        <f t="shared" si="92"/>
        <v>95.824175824175825</v>
      </c>
      <c r="N107" s="34">
        <f t="shared" si="93"/>
        <v>1.8091603053435115</v>
      </c>
      <c r="O107" s="34">
        <f t="shared" si="94"/>
        <v>1.7328244274809161</v>
      </c>
      <c r="P107" s="2">
        <f t="shared" si="95"/>
        <v>95.780590717299575</v>
      </c>
      <c r="Q107" s="34">
        <f t="shared" si="96"/>
        <v>1.6641221374045803</v>
      </c>
      <c r="R107" s="34">
        <f t="shared" si="97"/>
        <v>1.5954198473282444</v>
      </c>
      <c r="S107" s="2">
        <f t="shared" si="98"/>
        <v>95.871559633027516</v>
      </c>
    </row>
    <row r="108" spans="1:19" x14ac:dyDescent="0.2">
      <c r="A108" s="1" t="s">
        <v>27</v>
      </c>
      <c r="B108" s="6">
        <v>111</v>
      </c>
      <c r="C108" s="6">
        <v>525</v>
      </c>
      <c r="D108" s="6">
        <v>493</v>
      </c>
      <c r="E108" s="6">
        <v>271</v>
      </c>
      <c r="F108" s="6">
        <v>252</v>
      </c>
      <c r="G108" s="6">
        <v>254</v>
      </c>
      <c r="H108" s="6">
        <v>241</v>
      </c>
      <c r="I108" s="6">
        <v>11</v>
      </c>
      <c r="J108" s="1" t="s">
        <v>27</v>
      </c>
      <c r="K108" s="34">
        <f t="shared" si="90"/>
        <v>4.7297297297297298</v>
      </c>
      <c r="L108" s="34">
        <f t="shared" si="91"/>
        <v>4.4414414414414418</v>
      </c>
      <c r="M108" s="2">
        <f t="shared" si="92"/>
        <v>93.904761904761898</v>
      </c>
      <c r="N108" s="34">
        <f t="shared" si="93"/>
        <v>2.4414414414414414</v>
      </c>
      <c r="O108" s="34">
        <f t="shared" si="94"/>
        <v>2.2702702702702702</v>
      </c>
      <c r="P108" s="2">
        <f t="shared" si="95"/>
        <v>92.988929889298888</v>
      </c>
      <c r="Q108" s="34">
        <f t="shared" si="96"/>
        <v>2.2882882882882885</v>
      </c>
      <c r="R108" s="34">
        <f t="shared" si="97"/>
        <v>2.1711711711711712</v>
      </c>
      <c r="S108" s="2">
        <f t="shared" si="98"/>
        <v>94.881889763779526</v>
      </c>
    </row>
    <row r="109" spans="1:19" x14ac:dyDescent="0.2">
      <c r="A109" s="1" t="s">
        <v>28</v>
      </c>
      <c r="B109" s="6">
        <v>115</v>
      </c>
      <c r="C109" s="6">
        <v>557</v>
      </c>
      <c r="D109" s="6">
        <v>522</v>
      </c>
      <c r="E109" s="6">
        <v>281</v>
      </c>
      <c r="F109" s="6">
        <v>264</v>
      </c>
      <c r="G109" s="6">
        <v>276</v>
      </c>
      <c r="H109" s="6">
        <v>258</v>
      </c>
      <c r="I109" s="6">
        <v>6</v>
      </c>
      <c r="J109" s="1" t="s">
        <v>28</v>
      </c>
      <c r="K109" s="34">
        <f t="shared" si="90"/>
        <v>4.8434782608695652</v>
      </c>
      <c r="L109" s="34">
        <f t="shared" si="91"/>
        <v>4.5391304347826091</v>
      </c>
      <c r="M109" s="2">
        <f t="shared" si="92"/>
        <v>93.716337522441648</v>
      </c>
      <c r="N109" s="34">
        <f t="shared" si="93"/>
        <v>2.4434782608695653</v>
      </c>
      <c r="O109" s="34">
        <f t="shared" si="94"/>
        <v>2.2956521739130435</v>
      </c>
      <c r="P109" s="2">
        <f t="shared" si="95"/>
        <v>93.95017793594306</v>
      </c>
      <c r="Q109" s="34">
        <f t="shared" si="96"/>
        <v>2.4</v>
      </c>
      <c r="R109" s="34">
        <f t="shared" si="97"/>
        <v>2.2434782608695651</v>
      </c>
      <c r="S109" s="2">
        <f t="shared" si="98"/>
        <v>93.478260869565219</v>
      </c>
    </row>
    <row r="110" spans="1:19" x14ac:dyDescent="0.2">
      <c r="A110" s="1" t="s">
        <v>29</v>
      </c>
      <c r="B110" s="6">
        <v>87</v>
      </c>
      <c r="C110" s="6">
        <v>456</v>
      </c>
      <c r="D110" s="6">
        <v>434</v>
      </c>
      <c r="E110" s="6">
        <v>235</v>
      </c>
      <c r="F110" s="6">
        <v>222</v>
      </c>
      <c r="G110" s="6">
        <v>221</v>
      </c>
      <c r="H110" s="6">
        <v>212</v>
      </c>
      <c r="I110" s="6">
        <v>1</v>
      </c>
      <c r="J110" s="1" t="s">
        <v>29</v>
      </c>
      <c r="K110" s="34">
        <f t="shared" si="90"/>
        <v>5.2413793103448274</v>
      </c>
      <c r="L110" s="34">
        <f t="shared" si="91"/>
        <v>4.9885057471264371</v>
      </c>
      <c r="M110" s="2">
        <f t="shared" si="92"/>
        <v>95.175438596491233</v>
      </c>
      <c r="N110" s="34">
        <f t="shared" si="93"/>
        <v>2.7011494252873565</v>
      </c>
      <c r="O110" s="34">
        <f t="shared" si="94"/>
        <v>2.5517241379310347</v>
      </c>
      <c r="P110" s="2">
        <f t="shared" si="95"/>
        <v>94.468085106382972</v>
      </c>
      <c r="Q110" s="34">
        <f t="shared" si="96"/>
        <v>2.5402298850574714</v>
      </c>
      <c r="R110" s="34">
        <f t="shared" si="97"/>
        <v>2.4367816091954024</v>
      </c>
      <c r="S110" s="2">
        <f t="shared" si="98"/>
        <v>95.927601809954751</v>
      </c>
    </row>
    <row r="111" spans="1:19" x14ac:dyDescent="0.2">
      <c r="A111" s="1" t="s">
        <v>55</v>
      </c>
      <c r="J111" s="1" t="s">
        <v>55</v>
      </c>
    </row>
    <row r="112" spans="1:19" x14ac:dyDescent="0.2">
      <c r="A112" s="1" t="s">
        <v>66</v>
      </c>
      <c r="J112" s="1" t="s">
        <v>66</v>
      </c>
    </row>
    <row r="113" spans="1:19" x14ac:dyDescent="0.2">
      <c r="A113" s="1" t="s">
        <v>2</v>
      </c>
      <c r="B113" s="6">
        <v>7522</v>
      </c>
      <c r="C113" s="6">
        <v>17354</v>
      </c>
      <c r="D113" s="6">
        <v>16404</v>
      </c>
      <c r="E113" s="6">
        <v>8991</v>
      </c>
      <c r="F113" s="6">
        <v>8422</v>
      </c>
      <c r="G113" s="6">
        <v>8363</v>
      </c>
      <c r="H113" s="6">
        <v>7982</v>
      </c>
      <c r="I113" s="6">
        <v>573</v>
      </c>
      <c r="J113" s="1" t="s">
        <v>2</v>
      </c>
      <c r="K113" s="34">
        <f>C113/B113</f>
        <v>2.3070991757511301</v>
      </c>
      <c r="L113" s="34">
        <f>D113/B113</f>
        <v>2.1808029779314011</v>
      </c>
      <c r="M113" s="2">
        <f>D113*100/C113</f>
        <v>94.525757750374552</v>
      </c>
      <c r="N113" s="34">
        <f>E113/B113</f>
        <v>1.1952938048391386</v>
      </c>
      <c r="O113" s="34">
        <f>F113/B113</f>
        <v>1.1196490295134274</v>
      </c>
      <c r="P113" s="2">
        <f>F113*100/E113</f>
        <v>93.671449227004786</v>
      </c>
      <c r="Q113" s="34">
        <f>G113/B113</f>
        <v>1.1118053709119915</v>
      </c>
      <c r="R113" s="34">
        <f>H113/B113</f>
        <v>1.0611539484179739</v>
      </c>
      <c r="S113" s="2">
        <f>H113*100/G113</f>
        <v>95.444218581848617</v>
      </c>
    </row>
    <row r="114" spans="1:19" x14ac:dyDescent="0.2">
      <c r="A114" s="1" t="s">
        <v>23</v>
      </c>
      <c r="B114" s="6">
        <v>1674</v>
      </c>
      <c r="C114" s="6">
        <v>157</v>
      </c>
      <c r="D114" s="6">
        <v>154</v>
      </c>
      <c r="E114" s="6">
        <v>85</v>
      </c>
      <c r="F114" s="6">
        <v>82</v>
      </c>
      <c r="G114" s="6">
        <v>72</v>
      </c>
      <c r="H114" s="6">
        <v>72</v>
      </c>
      <c r="I114" s="6">
        <v>50</v>
      </c>
      <c r="J114" s="1" t="s">
        <v>23</v>
      </c>
      <c r="K114" s="34">
        <f t="shared" ref="K114:K120" si="99">C114/B114</f>
        <v>9.3787335722819595E-2</v>
      </c>
      <c r="L114" s="34">
        <f t="shared" ref="L114:L120" si="100">D114/B114</f>
        <v>9.199522102747909E-2</v>
      </c>
      <c r="M114" s="2">
        <f t="shared" ref="M114:M120" si="101">D114*100/C114</f>
        <v>98.089171974522287</v>
      </c>
      <c r="N114" s="34">
        <f t="shared" ref="N114:N120" si="102">E114/B114</f>
        <v>5.0776583034647549E-2</v>
      </c>
      <c r="O114" s="34">
        <f t="shared" ref="O114:O120" si="103">F114/B114</f>
        <v>4.8984468339307051E-2</v>
      </c>
      <c r="P114" s="2">
        <f t="shared" ref="P114:P120" si="104">F114*100/E114</f>
        <v>96.470588235294116</v>
      </c>
      <c r="Q114" s="34">
        <f t="shared" ref="Q114:Q120" si="105">G114/B114</f>
        <v>4.3010752688172046E-2</v>
      </c>
      <c r="R114" s="34">
        <f t="shared" ref="R114:R120" si="106">H114/B114</f>
        <v>4.3010752688172046E-2</v>
      </c>
      <c r="S114" s="2">
        <f t="shared" ref="S114:S120" si="107">H114*100/G114</f>
        <v>100</v>
      </c>
    </row>
    <row r="115" spans="1:19" x14ac:dyDescent="0.2">
      <c r="A115" s="1" t="s">
        <v>24</v>
      </c>
      <c r="B115" s="6">
        <v>1433</v>
      </c>
      <c r="C115" s="6">
        <v>1421</v>
      </c>
      <c r="D115" s="6">
        <v>1369</v>
      </c>
      <c r="E115" s="6">
        <v>739</v>
      </c>
      <c r="F115" s="6">
        <v>706</v>
      </c>
      <c r="G115" s="6">
        <v>682</v>
      </c>
      <c r="H115" s="6">
        <v>663</v>
      </c>
      <c r="I115" s="6">
        <v>207</v>
      </c>
      <c r="J115" s="1" t="s">
        <v>24</v>
      </c>
      <c r="K115" s="34">
        <f t="shared" si="99"/>
        <v>0.99162595952547106</v>
      </c>
      <c r="L115" s="34">
        <f t="shared" si="100"/>
        <v>0.95533845080251223</v>
      </c>
      <c r="M115" s="2">
        <f t="shared" si="101"/>
        <v>96.340605207600277</v>
      </c>
      <c r="N115" s="34">
        <f t="shared" si="102"/>
        <v>0.51570132588974182</v>
      </c>
      <c r="O115" s="34">
        <f t="shared" si="103"/>
        <v>0.49267271458478717</v>
      </c>
      <c r="P115" s="2">
        <f t="shared" si="104"/>
        <v>95.534506089309872</v>
      </c>
      <c r="Q115" s="34">
        <f t="shared" si="105"/>
        <v>0.47592463363572923</v>
      </c>
      <c r="R115" s="34">
        <f t="shared" si="106"/>
        <v>0.46266573621772505</v>
      </c>
      <c r="S115" s="2">
        <f t="shared" si="107"/>
        <v>97.214076246334315</v>
      </c>
    </row>
    <row r="116" spans="1:19" x14ac:dyDescent="0.2">
      <c r="A116" s="1" t="s">
        <v>25</v>
      </c>
      <c r="B116" s="6">
        <v>1190</v>
      </c>
      <c r="C116" s="6">
        <v>2607</v>
      </c>
      <c r="D116" s="6">
        <v>2502</v>
      </c>
      <c r="E116" s="6">
        <v>1364</v>
      </c>
      <c r="F116" s="6">
        <v>1304</v>
      </c>
      <c r="G116" s="6">
        <v>1243</v>
      </c>
      <c r="H116" s="6">
        <v>1198</v>
      </c>
      <c r="I116" s="6">
        <v>150</v>
      </c>
      <c r="J116" s="1" t="s">
        <v>25</v>
      </c>
      <c r="K116" s="34">
        <f t="shared" si="99"/>
        <v>2.1907563025210086</v>
      </c>
      <c r="L116" s="34">
        <f t="shared" si="100"/>
        <v>2.1025210084033614</v>
      </c>
      <c r="M116" s="2">
        <f t="shared" si="101"/>
        <v>95.972382048331411</v>
      </c>
      <c r="N116" s="34">
        <f t="shared" si="102"/>
        <v>1.1462184873949579</v>
      </c>
      <c r="O116" s="34">
        <f t="shared" si="103"/>
        <v>1.0957983193277312</v>
      </c>
      <c r="P116" s="2">
        <f t="shared" si="104"/>
        <v>95.601173020527852</v>
      </c>
      <c r="Q116" s="34">
        <f t="shared" si="105"/>
        <v>1.0445378151260505</v>
      </c>
      <c r="R116" s="34">
        <f t="shared" si="106"/>
        <v>1.0067226890756302</v>
      </c>
      <c r="S116" s="2">
        <f t="shared" si="107"/>
        <v>96.379726468222046</v>
      </c>
    </row>
    <row r="117" spans="1:19" x14ac:dyDescent="0.2">
      <c r="A117" s="1" t="s">
        <v>26</v>
      </c>
      <c r="B117" s="6">
        <v>994</v>
      </c>
      <c r="C117" s="6">
        <v>3168</v>
      </c>
      <c r="D117" s="6">
        <v>3026</v>
      </c>
      <c r="E117" s="6">
        <v>1627</v>
      </c>
      <c r="F117" s="6">
        <v>1545</v>
      </c>
      <c r="G117" s="6">
        <v>1541</v>
      </c>
      <c r="H117" s="6">
        <v>1481</v>
      </c>
      <c r="I117" s="6">
        <v>96</v>
      </c>
      <c r="J117" s="1" t="s">
        <v>26</v>
      </c>
      <c r="K117" s="34">
        <f t="shared" si="99"/>
        <v>3.1871227364185111</v>
      </c>
      <c r="L117" s="34">
        <f t="shared" si="100"/>
        <v>3.0442655935613683</v>
      </c>
      <c r="M117" s="2">
        <f t="shared" si="101"/>
        <v>95.517676767676761</v>
      </c>
      <c r="N117" s="34">
        <f t="shared" si="102"/>
        <v>1.6368209255533199</v>
      </c>
      <c r="O117" s="34">
        <f t="shared" si="103"/>
        <v>1.5543259557344065</v>
      </c>
      <c r="P117" s="2">
        <f t="shared" si="104"/>
        <v>94.960049170251992</v>
      </c>
      <c r="Q117" s="34">
        <f t="shared" si="105"/>
        <v>1.5503018108651911</v>
      </c>
      <c r="R117" s="34">
        <f t="shared" si="106"/>
        <v>1.4899396378269618</v>
      </c>
      <c r="S117" s="2">
        <f t="shared" si="107"/>
        <v>96.106424399740433</v>
      </c>
    </row>
    <row r="118" spans="1:19" x14ac:dyDescent="0.2">
      <c r="A118" s="1" t="s">
        <v>27</v>
      </c>
      <c r="B118" s="6">
        <v>852</v>
      </c>
      <c r="C118" s="6">
        <v>3389</v>
      </c>
      <c r="D118" s="6">
        <v>3229</v>
      </c>
      <c r="E118" s="6">
        <v>1743</v>
      </c>
      <c r="F118" s="6">
        <v>1647</v>
      </c>
      <c r="G118" s="6">
        <v>1646</v>
      </c>
      <c r="H118" s="6">
        <v>1582</v>
      </c>
      <c r="I118" s="6">
        <v>54</v>
      </c>
      <c r="J118" s="1" t="s">
        <v>27</v>
      </c>
      <c r="K118" s="34">
        <f t="shared" si="99"/>
        <v>3.977699530516432</v>
      </c>
      <c r="L118" s="34">
        <f t="shared" si="100"/>
        <v>3.789906103286385</v>
      </c>
      <c r="M118" s="2">
        <f t="shared" si="101"/>
        <v>95.278843316612566</v>
      </c>
      <c r="N118" s="34">
        <f t="shared" si="102"/>
        <v>2.045774647887324</v>
      </c>
      <c r="O118" s="34">
        <f t="shared" si="103"/>
        <v>1.9330985915492958</v>
      </c>
      <c r="P118" s="2">
        <f t="shared" si="104"/>
        <v>94.492254733218587</v>
      </c>
      <c r="Q118" s="34">
        <f t="shared" si="105"/>
        <v>1.931924882629108</v>
      </c>
      <c r="R118" s="34">
        <f t="shared" si="106"/>
        <v>1.8568075117370892</v>
      </c>
      <c r="S118" s="2">
        <f t="shared" si="107"/>
        <v>96.111786148238153</v>
      </c>
    </row>
    <row r="119" spans="1:19" x14ac:dyDescent="0.2">
      <c r="A119" s="1" t="s">
        <v>28</v>
      </c>
      <c r="B119" s="6">
        <v>727</v>
      </c>
      <c r="C119" s="6">
        <v>3367</v>
      </c>
      <c r="D119" s="6">
        <v>3119</v>
      </c>
      <c r="E119" s="6">
        <v>1760</v>
      </c>
      <c r="F119" s="6">
        <v>1618</v>
      </c>
      <c r="G119" s="6">
        <v>1607</v>
      </c>
      <c r="H119" s="6">
        <v>1501</v>
      </c>
      <c r="I119" s="6">
        <v>13</v>
      </c>
      <c r="J119" s="1" t="s">
        <v>28</v>
      </c>
      <c r="K119" s="34">
        <f t="shared" si="99"/>
        <v>4.6313617606602477</v>
      </c>
      <c r="L119" s="34">
        <f t="shared" si="100"/>
        <v>4.2902338376891338</v>
      </c>
      <c r="M119" s="2">
        <f t="shared" si="101"/>
        <v>92.63439263439264</v>
      </c>
      <c r="N119" s="34">
        <f t="shared" si="102"/>
        <v>2.4209078404401652</v>
      </c>
      <c r="O119" s="34">
        <f t="shared" si="103"/>
        <v>2.2255845942228336</v>
      </c>
      <c r="P119" s="2">
        <f t="shared" si="104"/>
        <v>91.931818181818187</v>
      </c>
      <c r="Q119" s="34">
        <f t="shared" si="105"/>
        <v>2.2104539202200826</v>
      </c>
      <c r="R119" s="34">
        <f t="shared" si="106"/>
        <v>2.0646492434662997</v>
      </c>
      <c r="S119" s="2">
        <f t="shared" si="107"/>
        <v>93.403858120721836</v>
      </c>
    </row>
    <row r="120" spans="1:19" x14ac:dyDescent="0.2">
      <c r="A120" s="1" t="s">
        <v>29</v>
      </c>
      <c r="B120" s="6">
        <v>652</v>
      </c>
      <c r="C120" s="6">
        <v>3245</v>
      </c>
      <c r="D120" s="6">
        <v>3005</v>
      </c>
      <c r="E120" s="6">
        <v>1673</v>
      </c>
      <c r="F120" s="6">
        <v>1520</v>
      </c>
      <c r="G120" s="6">
        <v>1572</v>
      </c>
      <c r="H120" s="6">
        <v>1485</v>
      </c>
      <c r="I120" s="6">
        <v>3</v>
      </c>
      <c r="J120" s="1" t="s">
        <v>29</v>
      </c>
      <c r="K120" s="34">
        <f t="shared" si="99"/>
        <v>4.9769938650306749</v>
      </c>
      <c r="L120" s="34">
        <f t="shared" si="100"/>
        <v>4.6088957055214728</v>
      </c>
      <c r="M120" s="2">
        <f t="shared" si="101"/>
        <v>92.604006163328194</v>
      </c>
      <c r="N120" s="34">
        <f t="shared" si="102"/>
        <v>2.5659509202453989</v>
      </c>
      <c r="O120" s="34">
        <f t="shared" si="103"/>
        <v>2.3312883435582821</v>
      </c>
      <c r="P120" s="2">
        <f t="shared" si="104"/>
        <v>90.854751942618051</v>
      </c>
      <c r="Q120" s="34">
        <f t="shared" si="105"/>
        <v>2.4110429447852759</v>
      </c>
      <c r="R120" s="34">
        <f t="shared" si="106"/>
        <v>2.2776073619631902</v>
      </c>
      <c r="S120" s="2">
        <f t="shared" si="107"/>
        <v>94.465648854961827</v>
      </c>
    </row>
    <row r="121" spans="1:19" x14ac:dyDescent="0.2">
      <c r="A121" s="1" t="s">
        <v>56</v>
      </c>
      <c r="J121" s="1" t="s">
        <v>56</v>
      </c>
    </row>
    <row r="122" spans="1:19" x14ac:dyDescent="0.2">
      <c r="A122" s="1" t="s">
        <v>66</v>
      </c>
      <c r="J122" s="1" t="s">
        <v>66</v>
      </c>
    </row>
    <row r="123" spans="1:19" x14ac:dyDescent="0.2">
      <c r="A123" s="1" t="s">
        <v>2</v>
      </c>
      <c r="B123" s="6">
        <v>26701</v>
      </c>
      <c r="C123" s="6">
        <v>46569</v>
      </c>
      <c r="D123" s="6">
        <v>44946</v>
      </c>
      <c r="E123" s="6">
        <v>23848</v>
      </c>
      <c r="F123" s="6">
        <v>22923</v>
      </c>
      <c r="G123" s="6">
        <v>22721</v>
      </c>
      <c r="H123" s="6">
        <v>22023</v>
      </c>
      <c r="I123" s="6">
        <v>1572</v>
      </c>
      <c r="J123" s="1" t="s">
        <v>2</v>
      </c>
      <c r="K123" s="34">
        <f>C123/B123</f>
        <v>1.7440919815737239</v>
      </c>
      <c r="L123" s="34">
        <f>D123/B123</f>
        <v>1.6833077412830979</v>
      </c>
      <c r="M123" s="2">
        <f>D123*100/C123</f>
        <v>96.514848933840113</v>
      </c>
      <c r="N123" s="34">
        <f>E123/B123</f>
        <v>0.89315006928579455</v>
      </c>
      <c r="O123" s="34">
        <f>F123/B123</f>
        <v>0.85850717201602933</v>
      </c>
      <c r="P123" s="2">
        <f>F123*100/E123</f>
        <v>96.121268030862126</v>
      </c>
      <c r="Q123" s="34">
        <f>G123/B123</f>
        <v>0.85094191228792926</v>
      </c>
      <c r="R123" s="34">
        <f>H123/B123</f>
        <v>0.82480056926706868</v>
      </c>
      <c r="S123" s="2">
        <f>H123*100/G123</f>
        <v>96.927952114783679</v>
      </c>
    </row>
    <row r="124" spans="1:19" x14ac:dyDescent="0.2">
      <c r="A124" s="1" t="s">
        <v>23</v>
      </c>
      <c r="B124" s="6">
        <v>5038</v>
      </c>
      <c r="C124" s="6">
        <v>368</v>
      </c>
      <c r="D124" s="6">
        <v>359</v>
      </c>
      <c r="E124" s="6">
        <v>197</v>
      </c>
      <c r="F124" s="6">
        <v>191</v>
      </c>
      <c r="G124" s="6">
        <v>171</v>
      </c>
      <c r="H124" s="6">
        <v>168</v>
      </c>
      <c r="I124" s="6">
        <v>137</v>
      </c>
      <c r="J124" s="1" t="s">
        <v>23</v>
      </c>
      <c r="K124" s="34">
        <f t="shared" ref="K124:K130" si="108">C124/B124</f>
        <v>7.3044859071059939E-2</v>
      </c>
      <c r="L124" s="34">
        <f t="shared" ref="L124:L130" si="109">D124/B124</f>
        <v>7.1258435887256846E-2</v>
      </c>
      <c r="M124" s="2">
        <f t="shared" ref="M124:M130" si="110">D124*100/C124</f>
        <v>97.554347826086953</v>
      </c>
      <c r="N124" s="34">
        <f t="shared" ref="N124:N130" si="111">E124/B124</f>
        <v>3.9102818578801109E-2</v>
      </c>
      <c r="O124" s="34">
        <f t="shared" ref="O124:O130" si="112">F124/B124</f>
        <v>3.7911869789599047E-2</v>
      </c>
      <c r="P124" s="2">
        <f t="shared" ref="P124:P130" si="113">F124*100/E124</f>
        <v>96.954314720812178</v>
      </c>
      <c r="Q124" s="34">
        <f t="shared" ref="Q124:Q130" si="114">G124/B124</f>
        <v>3.3942040492258831E-2</v>
      </c>
      <c r="R124" s="34">
        <f t="shared" ref="R124:R130" si="115">H124/B124</f>
        <v>3.33465660976578E-2</v>
      </c>
      <c r="S124" s="2">
        <f t="shared" ref="S124:S130" si="116">H124*100/G124</f>
        <v>98.245614035087726</v>
      </c>
    </row>
    <row r="125" spans="1:19" x14ac:dyDescent="0.2">
      <c r="A125" s="1" t="s">
        <v>24</v>
      </c>
      <c r="B125" s="6">
        <v>5565</v>
      </c>
      <c r="C125" s="6">
        <v>3568</v>
      </c>
      <c r="D125" s="6">
        <v>3463</v>
      </c>
      <c r="E125" s="6">
        <v>1810</v>
      </c>
      <c r="F125" s="6">
        <v>1762</v>
      </c>
      <c r="G125" s="6">
        <v>1758</v>
      </c>
      <c r="H125" s="6">
        <v>1701</v>
      </c>
      <c r="I125" s="6">
        <v>527</v>
      </c>
      <c r="J125" s="1" t="s">
        <v>24</v>
      </c>
      <c r="K125" s="34">
        <f t="shared" si="108"/>
        <v>0.64115004492362981</v>
      </c>
      <c r="L125" s="34">
        <f t="shared" si="109"/>
        <v>0.62228212039532793</v>
      </c>
      <c r="M125" s="2">
        <f t="shared" si="110"/>
        <v>97.057174887892373</v>
      </c>
      <c r="N125" s="34">
        <f t="shared" si="111"/>
        <v>0.3252470799640611</v>
      </c>
      <c r="O125" s="34">
        <f t="shared" si="112"/>
        <v>0.31662174303683738</v>
      </c>
      <c r="P125" s="2">
        <f t="shared" si="113"/>
        <v>97.348066298342545</v>
      </c>
      <c r="Q125" s="34">
        <f t="shared" si="114"/>
        <v>0.31590296495956871</v>
      </c>
      <c r="R125" s="34">
        <f t="shared" si="115"/>
        <v>0.30566037735849055</v>
      </c>
      <c r="S125" s="2">
        <f t="shared" si="116"/>
        <v>96.757679180887365</v>
      </c>
    </row>
    <row r="126" spans="1:19" x14ac:dyDescent="0.2">
      <c r="A126" s="1" t="s">
        <v>25</v>
      </c>
      <c r="B126" s="6">
        <v>4905</v>
      </c>
      <c r="C126" s="6">
        <v>7634</v>
      </c>
      <c r="D126" s="6">
        <v>7448</v>
      </c>
      <c r="E126" s="6">
        <v>3919</v>
      </c>
      <c r="F126" s="6">
        <v>3834</v>
      </c>
      <c r="G126" s="6">
        <v>3715</v>
      </c>
      <c r="H126" s="6">
        <v>3614</v>
      </c>
      <c r="I126" s="6">
        <v>499</v>
      </c>
      <c r="J126" s="1" t="s">
        <v>25</v>
      </c>
      <c r="K126" s="34">
        <f t="shared" si="108"/>
        <v>1.5563710499490315</v>
      </c>
      <c r="L126" s="34">
        <f t="shared" si="109"/>
        <v>1.5184505606523955</v>
      </c>
      <c r="M126" s="2">
        <f t="shared" si="110"/>
        <v>97.563531569295264</v>
      </c>
      <c r="N126" s="34">
        <f t="shared" si="111"/>
        <v>0.79898063200815495</v>
      </c>
      <c r="O126" s="34">
        <f t="shared" si="112"/>
        <v>0.78165137614678903</v>
      </c>
      <c r="P126" s="2">
        <f t="shared" si="113"/>
        <v>97.831079356978819</v>
      </c>
      <c r="Q126" s="34">
        <f t="shared" si="114"/>
        <v>0.75739041794087669</v>
      </c>
      <c r="R126" s="34">
        <f t="shared" si="115"/>
        <v>0.73679918450560655</v>
      </c>
      <c r="S126" s="2">
        <f t="shared" si="116"/>
        <v>97.281292059219382</v>
      </c>
    </row>
    <row r="127" spans="1:19" x14ac:dyDescent="0.2">
      <c r="A127" s="1" t="s">
        <v>26</v>
      </c>
      <c r="B127" s="6">
        <v>3847</v>
      </c>
      <c r="C127" s="6">
        <v>9474</v>
      </c>
      <c r="D127" s="6">
        <v>9184</v>
      </c>
      <c r="E127" s="6">
        <v>4839</v>
      </c>
      <c r="F127" s="6">
        <v>4684</v>
      </c>
      <c r="G127" s="6">
        <v>4635</v>
      </c>
      <c r="H127" s="6">
        <v>4500</v>
      </c>
      <c r="I127" s="6">
        <v>276</v>
      </c>
      <c r="J127" s="1" t="s">
        <v>26</v>
      </c>
      <c r="K127" s="34">
        <f t="shared" si="108"/>
        <v>2.462698206394593</v>
      </c>
      <c r="L127" s="34">
        <f t="shared" si="109"/>
        <v>2.3873147907460357</v>
      </c>
      <c r="M127" s="2">
        <f t="shared" si="110"/>
        <v>96.938990922524809</v>
      </c>
      <c r="N127" s="34">
        <f t="shared" si="111"/>
        <v>1.2578632700805823</v>
      </c>
      <c r="O127" s="34">
        <f t="shared" si="112"/>
        <v>1.2175721341304913</v>
      </c>
      <c r="P127" s="2">
        <f t="shared" si="113"/>
        <v>96.796858855135355</v>
      </c>
      <c r="Q127" s="34">
        <f t="shared" si="114"/>
        <v>1.204834936314011</v>
      </c>
      <c r="R127" s="34">
        <f t="shared" si="115"/>
        <v>1.1697426566155447</v>
      </c>
      <c r="S127" s="2">
        <f t="shared" si="116"/>
        <v>97.087378640776706</v>
      </c>
    </row>
    <row r="128" spans="1:19" x14ac:dyDescent="0.2">
      <c r="A128" s="1" t="s">
        <v>27</v>
      </c>
      <c r="B128" s="6">
        <v>2952</v>
      </c>
      <c r="C128" s="6">
        <v>9146</v>
      </c>
      <c r="D128" s="6">
        <v>8855</v>
      </c>
      <c r="E128" s="6">
        <v>4687</v>
      </c>
      <c r="F128" s="6">
        <v>4513</v>
      </c>
      <c r="G128" s="6">
        <v>4459</v>
      </c>
      <c r="H128" s="6">
        <v>4342</v>
      </c>
      <c r="I128" s="6">
        <v>100</v>
      </c>
      <c r="J128" s="1" t="s">
        <v>27</v>
      </c>
      <c r="K128" s="34">
        <f t="shared" si="108"/>
        <v>3.0982384823848239</v>
      </c>
      <c r="L128" s="34">
        <f t="shared" si="109"/>
        <v>2.9996612466124661</v>
      </c>
      <c r="M128" s="2">
        <f t="shared" si="110"/>
        <v>96.818281215832059</v>
      </c>
      <c r="N128" s="34">
        <f t="shared" si="111"/>
        <v>1.5877371273712737</v>
      </c>
      <c r="O128" s="34">
        <f t="shared" si="112"/>
        <v>1.5287940379403795</v>
      </c>
      <c r="P128" s="2">
        <f t="shared" si="113"/>
        <v>96.287604011094515</v>
      </c>
      <c r="Q128" s="34">
        <f t="shared" si="114"/>
        <v>1.5105013550135502</v>
      </c>
      <c r="R128" s="34">
        <f t="shared" si="115"/>
        <v>1.4708672086720866</v>
      </c>
      <c r="S128" s="2">
        <f t="shared" si="116"/>
        <v>97.376093294460645</v>
      </c>
    </row>
    <row r="129" spans="1:19" x14ac:dyDescent="0.2">
      <c r="A129" s="1" t="s">
        <v>28</v>
      </c>
      <c r="B129" s="6">
        <v>2370</v>
      </c>
      <c r="C129" s="6">
        <v>8299</v>
      </c>
      <c r="D129" s="6">
        <v>7978</v>
      </c>
      <c r="E129" s="6">
        <v>4266</v>
      </c>
      <c r="F129" s="6">
        <v>4073</v>
      </c>
      <c r="G129" s="6">
        <v>4033</v>
      </c>
      <c r="H129" s="6">
        <v>3905</v>
      </c>
      <c r="I129" s="6">
        <v>27</v>
      </c>
      <c r="J129" s="1" t="s">
        <v>28</v>
      </c>
      <c r="K129" s="34">
        <f t="shared" si="108"/>
        <v>3.5016877637130803</v>
      </c>
      <c r="L129" s="34">
        <f t="shared" si="109"/>
        <v>3.3662447257383965</v>
      </c>
      <c r="M129" s="2">
        <f t="shared" si="110"/>
        <v>96.132064104108935</v>
      </c>
      <c r="N129" s="34">
        <f t="shared" si="111"/>
        <v>1.8</v>
      </c>
      <c r="O129" s="34">
        <f t="shared" si="112"/>
        <v>1.7185654008438818</v>
      </c>
      <c r="P129" s="2">
        <f t="shared" si="113"/>
        <v>95.475855602437875</v>
      </c>
      <c r="Q129" s="34">
        <f t="shared" si="114"/>
        <v>1.7016877637130801</v>
      </c>
      <c r="R129" s="34">
        <f t="shared" si="115"/>
        <v>1.6476793248945147</v>
      </c>
      <c r="S129" s="2">
        <f t="shared" si="116"/>
        <v>96.826183982147285</v>
      </c>
    </row>
    <row r="130" spans="1:19" x14ac:dyDescent="0.2">
      <c r="A130" s="1" t="s">
        <v>29</v>
      </c>
      <c r="B130" s="6">
        <v>2024</v>
      </c>
      <c r="C130" s="6">
        <v>8080</v>
      </c>
      <c r="D130" s="6">
        <v>7659</v>
      </c>
      <c r="E130" s="6">
        <v>4130</v>
      </c>
      <c r="F130" s="6">
        <v>3866</v>
      </c>
      <c r="G130" s="6">
        <v>3950</v>
      </c>
      <c r="H130" s="6">
        <v>3793</v>
      </c>
      <c r="I130" s="6">
        <v>6</v>
      </c>
      <c r="J130" s="1" t="s">
        <v>29</v>
      </c>
      <c r="K130" s="34">
        <f t="shared" si="108"/>
        <v>3.9920948616600791</v>
      </c>
      <c r="L130" s="34">
        <f t="shared" si="109"/>
        <v>3.7840909090909092</v>
      </c>
      <c r="M130" s="2">
        <f t="shared" si="110"/>
        <v>94.789603960396036</v>
      </c>
      <c r="N130" s="34">
        <f t="shared" si="111"/>
        <v>2.0405138339920947</v>
      </c>
      <c r="O130" s="34">
        <f t="shared" si="112"/>
        <v>1.9100790513833992</v>
      </c>
      <c r="P130" s="2">
        <f t="shared" si="113"/>
        <v>93.607748184019371</v>
      </c>
      <c r="Q130" s="34">
        <f t="shared" si="114"/>
        <v>1.9515810276679841</v>
      </c>
      <c r="R130" s="34">
        <f t="shared" si="115"/>
        <v>1.8740118577075098</v>
      </c>
      <c r="S130" s="2">
        <f t="shared" si="116"/>
        <v>96.025316455696199</v>
      </c>
    </row>
    <row r="131" spans="1:19" x14ac:dyDescent="0.2">
      <c r="A131" s="1" t="s">
        <v>57</v>
      </c>
      <c r="J131" s="1" t="s">
        <v>57</v>
      </c>
    </row>
    <row r="132" spans="1:19" x14ac:dyDescent="0.2">
      <c r="A132" s="1" t="s">
        <v>66</v>
      </c>
      <c r="J132" s="1" t="s">
        <v>66</v>
      </c>
    </row>
    <row r="133" spans="1:19" x14ac:dyDescent="0.2">
      <c r="A133" s="1" t="s">
        <v>2</v>
      </c>
      <c r="B133" s="6">
        <v>3331</v>
      </c>
      <c r="C133" s="6">
        <v>7345</v>
      </c>
      <c r="D133" s="6">
        <v>7024</v>
      </c>
      <c r="E133" s="6">
        <v>3843</v>
      </c>
      <c r="F133" s="6">
        <v>3652</v>
      </c>
      <c r="G133" s="6">
        <v>3502</v>
      </c>
      <c r="H133" s="6">
        <v>3372</v>
      </c>
      <c r="I133" s="6">
        <v>245</v>
      </c>
      <c r="J133" s="1" t="s">
        <v>2</v>
      </c>
      <c r="K133" s="34">
        <f>C133/B133</f>
        <v>2.2050435304713298</v>
      </c>
      <c r="L133" s="34">
        <f>D133/B133</f>
        <v>2.1086760732512757</v>
      </c>
      <c r="M133" s="2">
        <f>D133*100/C133</f>
        <v>95.629680054458817</v>
      </c>
      <c r="N133" s="34">
        <f>E133/B133</f>
        <v>1.1537075953167217</v>
      </c>
      <c r="O133" s="34">
        <f>F133/B133</f>
        <v>1.0963674572200541</v>
      </c>
      <c r="P133" s="2">
        <f>F133*100/E133</f>
        <v>95.029924538121264</v>
      </c>
      <c r="Q133" s="34">
        <f>G133/B133</f>
        <v>1.0513359351546083</v>
      </c>
      <c r="R133" s="34">
        <f>H133/B133</f>
        <v>1.0123086160312218</v>
      </c>
      <c r="S133" s="2">
        <f>H133*100/G133</f>
        <v>96.287835522558538</v>
      </c>
    </row>
    <row r="134" spans="1:19" x14ac:dyDescent="0.2">
      <c r="A134" s="1" t="s">
        <v>23</v>
      </c>
      <c r="B134" s="6">
        <v>634</v>
      </c>
      <c r="C134" s="6">
        <v>56</v>
      </c>
      <c r="D134" s="6">
        <v>56</v>
      </c>
      <c r="E134" s="6">
        <v>31</v>
      </c>
      <c r="F134" s="6">
        <v>31</v>
      </c>
      <c r="G134" s="6">
        <v>25</v>
      </c>
      <c r="H134" s="6">
        <v>25</v>
      </c>
      <c r="I134" s="6">
        <v>14</v>
      </c>
      <c r="J134" s="1" t="s">
        <v>23</v>
      </c>
      <c r="K134" s="34">
        <f t="shared" ref="K134:K140" si="117">C134/B134</f>
        <v>8.8328075709779186E-2</v>
      </c>
      <c r="L134" s="34">
        <f t="shared" ref="L134:L140" si="118">D134/B134</f>
        <v>8.8328075709779186E-2</v>
      </c>
      <c r="M134" s="2">
        <f t="shared" ref="M134:M140" si="119">D134*100/C134</f>
        <v>100</v>
      </c>
      <c r="N134" s="34">
        <f t="shared" ref="N134:N140" si="120">E134/B134</f>
        <v>4.8895899053627762E-2</v>
      </c>
      <c r="O134" s="34">
        <f t="shared" ref="O134:O140" si="121">F134/B134</f>
        <v>4.8895899053627762E-2</v>
      </c>
      <c r="P134" s="2">
        <f t="shared" ref="P134:P140" si="122">F134*100/E134</f>
        <v>100</v>
      </c>
      <c r="Q134" s="34">
        <f t="shared" ref="Q134:Q140" si="123">G134/B134</f>
        <v>3.9432176656151417E-2</v>
      </c>
      <c r="R134" s="34">
        <f t="shared" ref="R134:R140" si="124">H134/B134</f>
        <v>3.9432176656151417E-2</v>
      </c>
      <c r="S134" s="2">
        <f t="shared" ref="S134:S140" si="125">H134*100/G134</f>
        <v>100</v>
      </c>
    </row>
    <row r="135" spans="1:19" x14ac:dyDescent="0.2">
      <c r="A135" s="1" t="s">
        <v>24</v>
      </c>
      <c r="B135" s="6">
        <v>689</v>
      </c>
      <c r="C135" s="6">
        <v>610</v>
      </c>
      <c r="D135" s="6">
        <v>593</v>
      </c>
      <c r="E135" s="6">
        <v>321</v>
      </c>
      <c r="F135" s="6">
        <v>314</v>
      </c>
      <c r="G135" s="6">
        <v>289</v>
      </c>
      <c r="H135" s="6">
        <v>279</v>
      </c>
      <c r="I135" s="6">
        <v>82</v>
      </c>
      <c r="J135" s="1" t="s">
        <v>24</v>
      </c>
      <c r="K135" s="34">
        <f t="shared" si="117"/>
        <v>0.88534107402031925</v>
      </c>
      <c r="L135" s="34">
        <f t="shared" si="118"/>
        <v>0.86066763425253989</v>
      </c>
      <c r="M135" s="2">
        <f t="shared" si="119"/>
        <v>97.213114754098356</v>
      </c>
      <c r="N135" s="34">
        <f t="shared" si="120"/>
        <v>0.46589259796806964</v>
      </c>
      <c r="O135" s="34">
        <f t="shared" si="121"/>
        <v>0.45573294629898403</v>
      </c>
      <c r="P135" s="2">
        <f t="shared" si="122"/>
        <v>97.819314641744555</v>
      </c>
      <c r="Q135" s="34">
        <f t="shared" si="123"/>
        <v>0.41944847605224966</v>
      </c>
      <c r="R135" s="34">
        <f t="shared" si="124"/>
        <v>0.40493468795355586</v>
      </c>
      <c r="S135" s="2">
        <f t="shared" si="125"/>
        <v>96.539792387543258</v>
      </c>
    </row>
    <row r="136" spans="1:19" x14ac:dyDescent="0.2">
      <c r="A136" s="1" t="s">
        <v>25</v>
      </c>
      <c r="B136" s="6">
        <v>580</v>
      </c>
      <c r="C136" s="6">
        <v>1229</v>
      </c>
      <c r="D136" s="6">
        <v>1195</v>
      </c>
      <c r="E136" s="6">
        <v>657</v>
      </c>
      <c r="F136" s="6">
        <v>637</v>
      </c>
      <c r="G136" s="6">
        <v>572</v>
      </c>
      <c r="H136" s="6">
        <v>558</v>
      </c>
      <c r="I136" s="6">
        <v>76</v>
      </c>
      <c r="J136" s="1" t="s">
        <v>25</v>
      </c>
      <c r="K136" s="34">
        <f t="shared" si="117"/>
        <v>2.1189655172413793</v>
      </c>
      <c r="L136" s="34">
        <f t="shared" si="118"/>
        <v>2.0603448275862069</v>
      </c>
      <c r="M136" s="2">
        <f t="shared" si="119"/>
        <v>97.233523189585028</v>
      </c>
      <c r="N136" s="34">
        <f t="shared" si="120"/>
        <v>1.1327586206896552</v>
      </c>
      <c r="O136" s="34">
        <f t="shared" si="121"/>
        <v>1.0982758620689654</v>
      </c>
      <c r="P136" s="2">
        <f t="shared" si="122"/>
        <v>96.955859969558603</v>
      </c>
      <c r="Q136" s="34">
        <f t="shared" si="123"/>
        <v>0.98620689655172411</v>
      </c>
      <c r="R136" s="34">
        <f t="shared" si="124"/>
        <v>0.96206896551724141</v>
      </c>
      <c r="S136" s="2">
        <f t="shared" si="125"/>
        <v>97.552447552447546</v>
      </c>
    </row>
    <row r="137" spans="1:19" x14ac:dyDescent="0.2">
      <c r="A137" s="1" t="s">
        <v>26</v>
      </c>
      <c r="B137" s="6">
        <v>489</v>
      </c>
      <c r="C137" s="6">
        <v>1452</v>
      </c>
      <c r="D137" s="6">
        <v>1399</v>
      </c>
      <c r="E137" s="6">
        <v>729</v>
      </c>
      <c r="F137" s="6">
        <v>701</v>
      </c>
      <c r="G137" s="6">
        <v>723</v>
      </c>
      <c r="H137" s="6">
        <v>698</v>
      </c>
      <c r="I137" s="6">
        <v>52</v>
      </c>
      <c r="J137" s="1" t="s">
        <v>26</v>
      </c>
      <c r="K137" s="34">
        <f t="shared" si="117"/>
        <v>2.9693251533742333</v>
      </c>
      <c r="L137" s="34">
        <f t="shared" si="118"/>
        <v>2.8609406952965237</v>
      </c>
      <c r="M137" s="2">
        <f t="shared" si="119"/>
        <v>96.349862258953166</v>
      </c>
      <c r="N137" s="34">
        <f t="shared" si="120"/>
        <v>1.49079754601227</v>
      </c>
      <c r="O137" s="34">
        <f t="shared" si="121"/>
        <v>1.4335378323108385</v>
      </c>
      <c r="P137" s="2">
        <f t="shared" si="122"/>
        <v>96.159122085048011</v>
      </c>
      <c r="Q137" s="34">
        <f t="shared" si="123"/>
        <v>1.4785276073619631</v>
      </c>
      <c r="R137" s="34">
        <f t="shared" si="124"/>
        <v>1.427402862985685</v>
      </c>
      <c r="S137" s="2">
        <f t="shared" si="125"/>
        <v>96.542185338865835</v>
      </c>
    </row>
    <row r="138" spans="1:19" x14ac:dyDescent="0.2">
      <c r="A138" s="1" t="s">
        <v>27</v>
      </c>
      <c r="B138" s="6">
        <v>362</v>
      </c>
      <c r="C138" s="6">
        <v>1334</v>
      </c>
      <c r="D138" s="6">
        <v>1265</v>
      </c>
      <c r="E138" s="6">
        <v>685</v>
      </c>
      <c r="F138" s="6">
        <v>643</v>
      </c>
      <c r="G138" s="6">
        <v>649</v>
      </c>
      <c r="H138" s="6">
        <v>622</v>
      </c>
      <c r="I138" s="6">
        <v>16</v>
      </c>
      <c r="J138" s="1" t="s">
        <v>27</v>
      </c>
      <c r="K138" s="34">
        <f t="shared" si="117"/>
        <v>3.6850828729281768</v>
      </c>
      <c r="L138" s="34">
        <f t="shared" si="118"/>
        <v>3.4944751381215471</v>
      </c>
      <c r="M138" s="2">
        <f t="shared" si="119"/>
        <v>94.827586206896555</v>
      </c>
      <c r="N138" s="34">
        <f t="shared" si="120"/>
        <v>1.8922651933701657</v>
      </c>
      <c r="O138" s="34">
        <f t="shared" si="121"/>
        <v>1.7762430939226519</v>
      </c>
      <c r="P138" s="2">
        <f t="shared" si="122"/>
        <v>93.868613138686129</v>
      </c>
      <c r="Q138" s="34">
        <f t="shared" si="123"/>
        <v>1.7928176795580111</v>
      </c>
      <c r="R138" s="34">
        <f t="shared" si="124"/>
        <v>1.718232044198895</v>
      </c>
      <c r="S138" s="2">
        <f t="shared" si="125"/>
        <v>95.839753466872111</v>
      </c>
    </row>
    <row r="139" spans="1:19" x14ac:dyDescent="0.2">
      <c r="A139" s="1" t="s">
        <v>28</v>
      </c>
      <c r="B139" s="6">
        <v>330</v>
      </c>
      <c r="C139" s="6">
        <v>1475</v>
      </c>
      <c r="D139" s="6">
        <v>1413</v>
      </c>
      <c r="E139" s="6">
        <v>767</v>
      </c>
      <c r="F139" s="6">
        <v>730</v>
      </c>
      <c r="G139" s="6">
        <v>708</v>
      </c>
      <c r="H139" s="6">
        <v>683</v>
      </c>
      <c r="I139" s="6">
        <v>3</v>
      </c>
      <c r="J139" s="1" t="s">
        <v>28</v>
      </c>
      <c r="K139" s="34">
        <f t="shared" si="117"/>
        <v>4.4696969696969697</v>
      </c>
      <c r="L139" s="34">
        <f t="shared" si="118"/>
        <v>4.2818181818181822</v>
      </c>
      <c r="M139" s="2">
        <f t="shared" si="119"/>
        <v>95.79661016949153</v>
      </c>
      <c r="N139" s="34">
        <f t="shared" si="120"/>
        <v>2.3242424242424242</v>
      </c>
      <c r="O139" s="34">
        <f t="shared" si="121"/>
        <v>2.2121212121212119</v>
      </c>
      <c r="P139" s="2">
        <f t="shared" si="122"/>
        <v>95.176010430247715</v>
      </c>
      <c r="Q139" s="34">
        <f t="shared" si="123"/>
        <v>2.1454545454545455</v>
      </c>
      <c r="R139" s="34">
        <f t="shared" si="124"/>
        <v>2.0696969696969698</v>
      </c>
      <c r="S139" s="2">
        <f t="shared" si="125"/>
        <v>96.468926553672318</v>
      </c>
    </row>
    <row r="140" spans="1:19" x14ac:dyDescent="0.2">
      <c r="A140" s="1" t="s">
        <v>29</v>
      </c>
      <c r="B140" s="6">
        <v>247</v>
      </c>
      <c r="C140" s="6">
        <v>1189</v>
      </c>
      <c r="D140" s="6">
        <v>1103</v>
      </c>
      <c r="E140" s="6">
        <v>653</v>
      </c>
      <c r="F140" s="6">
        <v>596</v>
      </c>
      <c r="G140" s="6">
        <v>536</v>
      </c>
      <c r="H140" s="6">
        <v>507</v>
      </c>
      <c r="I140" s="6">
        <v>2</v>
      </c>
      <c r="J140" s="1" t="s">
        <v>29</v>
      </c>
      <c r="K140" s="34">
        <f t="shared" si="117"/>
        <v>4.8137651821862351</v>
      </c>
      <c r="L140" s="34">
        <f t="shared" si="118"/>
        <v>4.4655870445344128</v>
      </c>
      <c r="M140" s="2">
        <f t="shared" si="119"/>
        <v>92.767031118587042</v>
      </c>
      <c r="N140" s="34">
        <f t="shared" si="120"/>
        <v>2.6437246963562755</v>
      </c>
      <c r="O140" s="34">
        <f t="shared" si="121"/>
        <v>2.4129554655870447</v>
      </c>
      <c r="P140" s="2">
        <f t="shared" si="122"/>
        <v>91.271056661562028</v>
      </c>
      <c r="Q140" s="34">
        <f t="shared" si="123"/>
        <v>2.1700404858299596</v>
      </c>
      <c r="R140" s="34">
        <f t="shared" si="124"/>
        <v>2.0526315789473686</v>
      </c>
      <c r="S140" s="2">
        <f t="shared" si="125"/>
        <v>94.589552238805965</v>
      </c>
    </row>
    <row r="141" spans="1:19" x14ac:dyDescent="0.2">
      <c r="A141" s="1" t="s">
        <v>58</v>
      </c>
      <c r="J141" s="1" t="s">
        <v>58</v>
      </c>
    </row>
    <row r="142" spans="1:19" x14ac:dyDescent="0.2">
      <c r="A142" s="1" t="s">
        <v>66</v>
      </c>
      <c r="J142" s="1" t="s">
        <v>66</v>
      </c>
    </row>
    <row r="143" spans="1:19" x14ac:dyDescent="0.2">
      <c r="A143" s="1" t="s">
        <v>2</v>
      </c>
      <c r="B143" s="6">
        <v>10699</v>
      </c>
      <c r="C143" s="6">
        <v>23621</v>
      </c>
      <c r="D143" s="6">
        <v>22569</v>
      </c>
      <c r="E143" s="6">
        <v>12305</v>
      </c>
      <c r="F143" s="6">
        <v>11692</v>
      </c>
      <c r="G143" s="6">
        <v>11316</v>
      </c>
      <c r="H143" s="6">
        <v>10877</v>
      </c>
      <c r="I143" s="6">
        <v>789</v>
      </c>
      <c r="J143" s="1" t="s">
        <v>2</v>
      </c>
      <c r="K143" s="34">
        <f>C143/B143</f>
        <v>2.2077764277035237</v>
      </c>
      <c r="L143" s="34">
        <f>D143/B143</f>
        <v>2.1094494812599307</v>
      </c>
      <c r="M143" s="2">
        <f>D143*100/C143</f>
        <v>95.546335887557689</v>
      </c>
      <c r="N143" s="34">
        <f>E143/B143</f>
        <v>1.1501074866809982</v>
      </c>
      <c r="O143" s="34">
        <f>F143/B143</f>
        <v>1.0928124123749883</v>
      </c>
      <c r="P143" s="2">
        <f>F143*100/E143</f>
        <v>95.018285249898412</v>
      </c>
      <c r="Q143" s="34">
        <f>G143/B143</f>
        <v>1.0576689410225255</v>
      </c>
      <c r="R143" s="34">
        <f>H143/B143</f>
        <v>1.0166370688849424</v>
      </c>
      <c r="S143" s="2">
        <f>H143*100/G143</f>
        <v>96.120537292329445</v>
      </c>
    </row>
    <row r="144" spans="1:19" x14ac:dyDescent="0.2">
      <c r="A144" s="1" t="s">
        <v>23</v>
      </c>
      <c r="B144" s="6">
        <v>2126</v>
      </c>
      <c r="C144" s="6">
        <v>195</v>
      </c>
      <c r="D144" s="6">
        <v>192</v>
      </c>
      <c r="E144" s="6">
        <v>99</v>
      </c>
      <c r="F144" s="6">
        <v>97</v>
      </c>
      <c r="G144" s="6">
        <v>96</v>
      </c>
      <c r="H144" s="6">
        <v>95</v>
      </c>
      <c r="I144" s="6">
        <v>71</v>
      </c>
      <c r="J144" s="1" t="s">
        <v>23</v>
      </c>
      <c r="K144" s="34">
        <f t="shared" ref="K144:K150" si="126">C144/B144</f>
        <v>9.1721542803386638E-2</v>
      </c>
      <c r="L144" s="34">
        <f t="shared" ref="L144:L150" si="127">D144/B144</f>
        <v>9.0310442144873007E-2</v>
      </c>
      <c r="M144" s="2">
        <f t="shared" ref="M144:M150" si="128">D144*100/C144</f>
        <v>98.461538461538467</v>
      </c>
      <c r="N144" s="34">
        <f t="shared" ref="N144:N150" si="129">E144/B144</f>
        <v>4.6566321730950141E-2</v>
      </c>
      <c r="O144" s="34">
        <f t="shared" ref="O144:O150" si="130">F144/B144</f>
        <v>4.5625587958607716E-2</v>
      </c>
      <c r="P144" s="2">
        <f t="shared" ref="P144:P150" si="131">F144*100/E144</f>
        <v>97.979797979797979</v>
      </c>
      <c r="Q144" s="34">
        <f t="shared" ref="Q144:Q150" si="132">G144/B144</f>
        <v>4.5155221072436504E-2</v>
      </c>
      <c r="R144" s="34">
        <f t="shared" ref="R144:R150" si="133">H144/B144</f>
        <v>4.4684854186265284E-2</v>
      </c>
      <c r="S144" s="2">
        <f t="shared" ref="S144:S150" si="134">H144*100/G144</f>
        <v>98.958333333333329</v>
      </c>
    </row>
    <row r="145" spans="1:19" x14ac:dyDescent="0.2">
      <c r="A145" s="1" t="s">
        <v>24</v>
      </c>
      <c r="B145" s="6">
        <v>2144</v>
      </c>
      <c r="C145" s="6">
        <v>1777</v>
      </c>
      <c r="D145" s="6">
        <v>1743</v>
      </c>
      <c r="E145" s="6">
        <v>946</v>
      </c>
      <c r="F145" s="6">
        <v>922</v>
      </c>
      <c r="G145" s="6">
        <v>831</v>
      </c>
      <c r="H145" s="6">
        <v>821</v>
      </c>
      <c r="I145" s="6">
        <v>255</v>
      </c>
      <c r="J145" s="1" t="s">
        <v>24</v>
      </c>
      <c r="K145" s="34">
        <f t="shared" si="126"/>
        <v>0.8288246268656716</v>
      </c>
      <c r="L145" s="34">
        <f t="shared" si="127"/>
        <v>0.81296641791044777</v>
      </c>
      <c r="M145" s="2">
        <f t="shared" si="128"/>
        <v>98.086662915025329</v>
      </c>
      <c r="N145" s="34">
        <f t="shared" si="129"/>
        <v>0.4412313432835821</v>
      </c>
      <c r="O145" s="34">
        <f t="shared" si="130"/>
        <v>0.4300373134328358</v>
      </c>
      <c r="P145" s="2">
        <f t="shared" si="131"/>
        <v>97.463002114164908</v>
      </c>
      <c r="Q145" s="34">
        <f t="shared" si="132"/>
        <v>0.38759328358208955</v>
      </c>
      <c r="R145" s="34">
        <f t="shared" si="133"/>
        <v>0.38292910447761191</v>
      </c>
      <c r="S145" s="2">
        <f t="shared" si="134"/>
        <v>98.796630565583641</v>
      </c>
    </row>
    <row r="146" spans="1:19" x14ac:dyDescent="0.2">
      <c r="A146" s="1" t="s">
        <v>25</v>
      </c>
      <c r="B146" s="6">
        <v>1831</v>
      </c>
      <c r="C146" s="6">
        <v>3665</v>
      </c>
      <c r="D146" s="6">
        <v>3542</v>
      </c>
      <c r="E146" s="6">
        <v>1876</v>
      </c>
      <c r="F146" s="6">
        <v>1803</v>
      </c>
      <c r="G146" s="6">
        <v>1789</v>
      </c>
      <c r="H146" s="6">
        <v>1739</v>
      </c>
      <c r="I146" s="6">
        <v>251</v>
      </c>
      <c r="J146" s="1" t="s">
        <v>25</v>
      </c>
      <c r="K146" s="34">
        <f t="shared" si="126"/>
        <v>2.0016384489350081</v>
      </c>
      <c r="L146" s="34">
        <f t="shared" si="127"/>
        <v>1.9344620425996724</v>
      </c>
      <c r="M146" s="2">
        <f t="shared" si="128"/>
        <v>96.643929058663034</v>
      </c>
      <c r="N146" s="34">
        <f t="shared" si="129"/>
        <v>1.0245767340251228</v>
      </c>
      <c r="O146" s="34">
        <f t="shared" si="130"/>
        <v>0.98470780993992357</v>
      </c>
      <c r="P146" s="2">
        <f t="shared" si="131"/>
        <v>96.108742004264386</v>
      </c>
      <c r="Q146" s="34">
        <f t="shared" si="132"/>
        <v>0.97706171490988536</v>
      </c>
      <c r="R146" s="34">
        <f t="shared" si="133"/>
        <v>0.94975423265974879</v>
      </c>
      <c r="S146" s="2">
        <f t="shared" si="134"/>
        <v>97.20514253773058</v>
      </c>
    </row>
    <row r="147" spans="1:19" x14ac:dyDescent="0.2">
      <c r="A147" s="1" t="s">
        <v>26</v>
      </c>
      <c r="B147" s="6">
        <v>1448</v>
      </c>
      <c r="C147" s="6">
        <v>4353</v>
      </c>
      <c r="D147" s="6">
        <v>4198</v>
      </c>
      <c r="E147" s="6">
        <v>2270</v>
      </c>
      <c r="F147" s="6">
        <v>2169</v>
      </c>
      <c r="G147" s="6">
        <v>2083</v>
      </c>
      <c r="H147" s="6">
        <v>2029</v>
      </c>
      <c r="I147" s="6">
        <v>136</v>
      </c>
      <c r="J147" s="1" t="s">
        <v>26</v>
      </c>
      <c r="K147" s="34">
        <f t="shared" si="126"/>
        <v>3.0062154696132595</v>
      </c>
      <c r="L147" s="34">
        <f t="shared" si="127"/>
        <v>2.8991712707182322</v>
      </c>
      <c r="M147" s="2">
        <f t="shared" si="128"/>
        <v>96.439237307603946</v>
      </c>
      <c r="N147" s="34">
        <f t="shared" si="129"/>
        <v>1.5676795580110496</v>
      </c>
      <c r="O147" s="34">
        <f t="shared" si="130"/>
        <v>1.4979281767955801</v>
      </c>
      <c r="P147" s="2">
        <f t="shared" si="131"/>
        <v>95.550660792951547</v>
      </c>
      <c r="Q147" s="34">
        <f t="shared" si="132"/>
        <v>1.4385359116022098</v>
      </c>
      <c r="R147" s="34">
        <f t="shared" si="133"/>
        <v>1.4012430939226519</v>
      </c>
      <c r="S147" s="2">
        <f t="shared" si="134"/>
        <v>97.407585213634178</v>
      </c>
    </row>
    <row r="148" spans="1:19" x14ac:dyDescent="0.2">
      <c r="A148" s="1" t="s">
        <v>27</v>
      </c>
      <c r="B148" s="6">
        <v>1248</v>
      </c>
      <c r="C148" s="6">
        <v>4765</v>
      </c>
      <c r="D148" s="6">
        <v>4535</v>
      </c>
      <c r="E148" s="6">
        <v>2459</v>
      </c>
      <c r="F148" s="6">
        <v>2332</v>
      </c>
      <c r="G148" s="6">
        <v>2306</v>
      </c>
      <c r="H148" s="6">
        <v>2203</v>
      </c>
      <c r="I148" s="6">
        <v>60</v>
      </c>
      <c r="J148" s="1" t="s">
        <v>27</v>
      </c>
      <c r="K148" s="34">
        <f t="shared" si="126"/>
        <v>3.8181089743589745</v>
      </c>
      <c r="L148" s="34">
        <f t="shared" si="127"/>
        <v>3.6338141025641026</v>
      </c>
      <c r="M148" s="2">
        <f t="shared" si="128"/>
        <v>95.17313746065058</v>
      </c>
      <c r="N148" s="34">
        <f t="shared" si="129"/>
        <v>1.9703525641025641</v>
      </c>
      <c r="O148" s="34">
        <f t="shared" si="130"/>
        <v>1.8685897435897436</v>
      </c>
      <c r="P148" s="2">
        <f t="shared" si="131"/>
        <v>94.835298901992687</v>
      </c>
      <c r="Q148" s="34">
        <f t="shared" si="132"/>
        <v>1.8477564102564104</v>
      </c>
      <c r="R148" s="34">
        <f t="shared" si="133"/>
        <v>1.765224358974359</v>
      </c>
      <c r="S148" s="2">
        <f t="shared" si="134"/>
        <v>95.533391153512582</v>
      </c>
    </row>
    <row r="149" spans="1:19" x14ac:dyDescent="0.2">
      <c r="A149" s="1" t="s">
        <v>28</v>
      </c>
      <c r="B149" s="6">
        <v>1013</v>
      </c>
      <c r="C149" s="6">
        <v>4430</v>
      </c>
      <c r="D149" s="6">
        <v>4197</v>
      </c>
      <c r="E149" s="6">
        <v>2337</v>
      </c>
      <c r="F149" s="6">
        <v>2208</v>
      </c>
      <c r="G149" s="6">
        <v>2093</v>
      </c>
      <c r="H149" s="6">
        <v>1989</v>
      </c>
      <c r="I149" s="6">
        <v>14</v>
      </c>
      <c r="J149" s="1" t="s">
        <v>28</v>
      </c>
      <c r="K149" s="34">
        <f t="shared" si="126"/>
        <v>4.3731490621915103</v>
      </c>
      <c r="L149" s="34">
        <f t="shared" si="127"/>
        <v>4.1431391905231987</v>
      </c>
      <c r="M149" s="2">
        <f t="shared" si="128"/>
        <v>94.740406320541766</v>
      </c>
      <c r="N149" s="34">
        <f t="shared" si="129"/>
        <v>2.3070088845014807</v>
      </c>
      <c r="O149" s="34">
        <f t="shared" si="130"/>
        <v>2.1796643632773938</v>
      </c>
      <c r="P149" s="2">
        <f t="shared" si="131"/>
        <v>94.480102695763804</v>
      </c>
      <c r="Q149" s="34">
        <f t="shared" si="132"/>
        <v>2.0661401776900297</v>
      </c>
      <c r="R149" s="34">
        <f t="shared" si="133"/>
        <v>1.9634748272458045</v>
      </c>
      <c r="S149" s="2">
        <f t="shared" si="134"/>
        <v>95.031055900621112</v>
      </c>
    </row>
    <row r="150" spans="1:19" x14ac:dyDescent="0.2">
      <c r="A150" s="1" t="s">
        <v>29</v>
      </c>
      <c r="B150" s="6">
        <v>889</v>
      </c>
      <c r="C150" s="6">
        <v>4436</v>
      </c>
      <c r="D150" s="6">
        <v>4162</v>
      </c>
      <c r="E150" s="6">
        <v>2318</v>
      </c>
      <c r="F150" s="6">
        <v>2161</v>
      </c>
      <c r="G150" s="6">
        <v>2118</v>
      </c>
      <c r="H150" s="6">
        <v>2001</v>
      </c>
      <c r="I150" s="6">
        <v>2</v>
      </c>
      <c r="J150" s="1" t="s">
        <v>29</v>
      </c>
      <c r="K150" s="34">
        <f t="shared" si="126"/>
        <v>4.9898762654668163</v>
      </c>
      <c r="L150" s="34">
        <f t="shared" si="127"/>
        <v>4.6816647919010128</v>
      </c>
      <c r="M150" s="2">
        <f t="shared" si="128"/>
        <v>93.823264201983775</v>
      </c>
      <c r="N150" s="34">
        <f t="shared" si="129"/>
        <v>2.6074240719910011</v>
      </c>
      <c r="O150" s="34">
        <f t="shared" si="130"/>
        <v>2.4308211473565806</v>
      </c>
      <c r="P150" s="2">
        <f t="shared" si="131"/>
        <v>93.226919758412421</v>
      </c>
      <c r="Q150" s="34">
        <f t="shared" si="132"/>
        <v>2.3824521934758156</v>
      </c>
      <c r="R150" s="34">
        <f t="shared" si="133"/>
        <v>2.2508436445444318</v>
      </c>
      <c r="S150" s="2">
        <f t="shared" si="134"/>
        <v>94.475920679886684</v>
      </c>
    </row>
    <row r="151" spans="1:19" x14ac:dyDescent="0.2">
      <c r="A151" s="1" t="s">
        <v>59</v>
      </c>
    </row>
    <row r="152" spans="1:19" x14ac:dyDescent="0.2">
      <c r="A152" s="1" t="s">
        <v>66</v>
      </c>
      <c r="J152" s="1" t="s">
        <v>66</v>
      </c>
    </row>
    <row r="153" spans="1:19" x14ac:dyDescent="0.2">
      <c r="A153" s="1" t="s">
        <v>2</v>
      </c>
      <c r="B153" s="6">
        <v>549</v>
      </c>
      <c r="C153" s="6">
        <v>1427</v>
      </c>
      <c r="D153" s="6">
        <v>1357</v>
      </c>
      <c r="E153" s="6">
        <v>776</v>
      </c>
      <c r="F153" s="6">
        <v>738</v>
      </c>
      <c r="G153" s="6">
        <v>651</v>
      </c>
      <c r="H153" s="6">
        <v>619</v>
      </c>
      <c r="I153" s="6">
        <v>33</v>
      </c>
      <c r="J153" s="1" t="s">
        <v>2</v>
      </c>
      <c r="K153" s="34">
        <f>C153/B153</f>
        <v>2.5992714025500909</v>
      </c>
      <c r="L153" s="34">
        <f>D153/B153</f>
        <v>2.4717668488160291</v>
      </c>
      <c r="M153" s="2">
        <f>D153*100/C153</f>
        <v>95.094604064470914</v>
      </c>
      <c r="N153" s="34">
        <f>E153/B153</f>
        <v>1.4134790528233152</v>
      </c>
      <c r="O153" s="34">
        <f>F153/B153</f>
        <v>1.3442622950819672</v>
      </c>
      <c r="P153" s="2">
        <f>F153*100/E153</f>
        <v>95.103092783505161</v>
      </c>
      <c r="Q153" s="34">
        <f>G153/B153</f>
        <v>1.1857923497267759</v>
      </c>
      <c r="R153" s="34">
        <f>H153/B153</f>
        <v>1.127504553734062</v>
      </c>
      <c r="S153" s="2">
        <f>H153*100/G153</f>
        <v>95.084485407066055</v>
      </c>
    </row>
    <row r="154" spans="1:19" x14ac:dyDescent="0.2">
      <c r="A154" s="1" t="s">
        <v>23</v>
      </c>
      <c r="B154" s="6">
        <v>116</v>
      </c>
      <c r="C154" s="6">
        <v>10</v>
      </c>
      <c r="D154" s="6">
        <v>10</v>
      </c>
      <c r="E154" s="6">
        <v>3</v>
      </c>
      <c r="F154" s="6">
        <v>3</v>
      </c>
      <c r="G154" s="6">
        <v>7</v>
      </c>
      <c r="H154" s="6">
        <v>7</v>
      </c>
      <c r="I154" s="6">
        <v>5</v>
      </c>
      <c r="J154" s="1" t="s">
        <v>23</v>
      </c>
      <c r="K154" s="34">
        <f t="shared" ref="K154:K160" si="135">C154/B154</f>
        <v>8.6206896551724144E-2</v>
      </c>
      <c r="L154" s="34">
        <f t="shared" ref="L154:L160" si="136">D154/B154</f>
        <v>8.6206896551724144E-2</v>
      </c>
      <c r="M154" s="2">
        <f t="shared" ref="M154:M160" si="137">D154*100/C154</f>
        <v>100</v>
      </c>
      <c r="N154" s="34">
        <f t="shared" ref="N154:N160" si="138">E154/B154</f>
        <v>2.5862068965517241E-2</v>
      </c>
      <c r="O154" s="34">
        <f t="shared" ref="O154:O160" si="139">F154/B154</f>
        <v>2.5862068965517241E-2</v>
      </c>
      <c r="P154" s="2">
        <f t="shared" ref="P154:P160" si="140">F154*100/E154</f>
        <v>100</v>
      </c>
      <c r="Q154" s="34">
        <f t="shared" ref="Q154:Q160" si="141">G154/B154</f>
        <v>6.0344827586206899E-2</v>
      </c>
      <c r="R154" s="34">
        <f t="shared" ref="R154:R160" si="142">H154/B154</f>
        <v>6.0344827586206899E-2</v>
      </c>
      <c r="S154" s="2">
        <f t="shared" ref="S154:S160" si="143">H154*100/G154</f>
        <v>100</v>
      </c>
    </row>
    <row r="155" spans="1:19" x14ac:dyDescent="0.2">
      <c r="A155" s="1" t="s">
        <v>24</v>
      </c>
      <c r="B155" s="6">
        <v>91</v>
      </c>
      <c r="C155" s="6">
        <v>76</v>
      </c>
      <c r="D155" s="6">
        <v>75</v>
      </c>
      <c r="E155" s="6">
        <v>40</v>
      </c>
      <c r="F155" s="6">
        <v>39</v>
      </c>
      <c r="G155" s="6">
        <v>36</v>
      </c>
      <c r="H155" s="6">
        <v>36</v>
      </c>
      <c r="I155" s="6">
        <v>8</v>
      </c>
      <c r="J155" s="1" t="s">
        <v>24</v>
      </c>
      <c r="K155" s="34">
        <f t="shared" si="135"/>
        <v>0.8351648351648352</v>
      </c>
      <c r="L155" s="34">
        <f t="shared" si="136"/>
        <v>0.82417582417582413</v>
      </c>
      <c r="M155" s="2">
        <f t="shared" si="137"/>
        <v>98.684210526315795</v>
      </c>
      <c r="N155" s="34">
        <f t="shared" si="138"/>
        <v>0.43956043956043955</v>
      </c>
      <c r="O155" s="34">
        <f t="shared" si="139"/>
        <v>0.42857142857142855</v>
      </c>
      <c r="P155" s="2">
        <f t="shared" si="140"/>
        <v>97.5</v>
      </c>
      <c r="Q155" s="34">
        <f t="shared" si="141"/>
        <v>0.39560439560439559</v>
      </c>
      <c r="R155" s="34">
        <f t="shared" si="142"/>
        <v>0.39560439560439559</v>
      </c>
      <c r="S155" s="2">
        <f t="shared" si="143"/>
        <v>100</v>
      </c>
    </row>
    <row r="156" spans="1:19" x14ac:dyDescent="0.2">
      <c r="A156" s="1" t="s">
        <v>25</v>
      </c>
      <c r="B156" s="6">
        <v>71</v>
      </c>
      <c r="C156" s="6">
        <v>163</v>
      </c>
      <c r="D156" s="6">
        <v>160</v>
      </c>
      <c r="E156" s="6">
        <v>97</v>
      </c>
      <c r="F156" s="6">
        <v>94</v>
      </c>
      <c r="G156" s="6">
        <v>66</v>
      </c>
      <c r="H156" s="6">
        <v>66</v>
      </c>
      <c r="I156" s="6">
        <v>6</v>
      </c>
      <c r="J156" s="1" t="s">
        <v>25</v>
      </c>
      <c r="K156" s="34">
        <f t="shared" si="135"/>
        <v>2.295774647887324</v>
      </c>
      <c r="L156" s="34">
        <f t="shared" si="136"/>
        <v>2.2535211267605635</v>
      </c>
      <c r="M156" s="2">
        <f t="shared" si="137"/>
        <v>98.159509202453989</v>
      </c>
      <c r="N156" s="34">
        <f t="shared" si="138"/>
        <v>1.3661971830985915</v>
      </c>
      <c r="O156" s="34">
        <f t="shared" si="139"/>
        <v>1.323943661971831</v>
      </c>
      <c r="P156" s="2">
        <f t="shared" si="140"/>
        <v>96.907216494845358</v>
      </c>
      <c r="Q156" s="34">
        <f t="shared" si="141"/>
        <v>0.92957746478873238</v>
      </c>
      <c r="R156" s="34">
        <f t="shared" si="142"/>
        <v>0.92957746478873238</v>
      </c>
      <c r="S156" s="2">
        <f t="shared" si="143"/>
        <v>100</v>
      </c>
    </row>
    <row r="157" spans="1:19" x14ac:dyDescent="0.2">
      <c r="A157" s="1" t="s">
        <v>26</v>
      </c>
      <c r="B157" s="6">
        <v>63</v>
      </c>
      <c r="C157" s="6">
        <v>217</v>
      </c>
      <c r="D157" s="6">
        <v>210</v>
      </c>
      <c r="E157" s="6">
        <v>116</v>
      </c>
      <c r="F157" s="6">
        <v>113</v>
      </c>
      <c r="G157" s="6">
        <v>101</v>
      </c>
      <c r="H157" s="6">
        <v>97</v>
      </c>
      <c r="I157" s="6">
        <v>8</v>
      </c>
      <c r="J157" s="1" t="s">
        <v>26</v>
      </c>
      <c r="K157" s="34">
        <f t="shared" si="135"/>
        <v>3.4444444444444446</v>
      </c>
      <c r="L157" s="34">
        <f t="shared" si="136"/>
        <v>3.3333333333333335</v>
      </c>
      <c r="M157" s="2">
        <f t="shared" si="137"/>
        <v>96.774193548387103</v>
      </c>
      <c r="N157" s="34">
        <f t="shared" si="138"/>
        <v>1.8412698412698412</v>
      </c>
      <c r="O157" s="34">
        <f t="shared" si="139"/>
        <v>1.7936507936507937</v>
      </c>
      <c r="P157" s="2">
        <f t="shared" si="140"/>
        <v>97.41379310344827</v>
      </c>
      <c r="Q157" s="34">
        <f t="shared" si="141"/>
        <v>1.6031746031746033</v>
      </c>
      <c r="R157" s="34">
        <f t="shared" si="142"/>
        <v>1.5396825396825398</v>
      </c>
      <c r="S157" s="2">
        <f t="shared" si="143"/>
        <v>96.039603960396036</v>
      </c>
    </row>
    <row r="158" spans="1:19" x14ac:dyDescent="0.2">
      <c r="A158" s="1" t="s">
        <v>27</v>
      </c>
      <c r="B158" s="6">
        <v>71</v>
      </c>
      <c r="C158" s="6">
        <v>280</v>
      </c>
      <c r="D158" s="6">
        <v>264</v>
      </c>
      <c r="E158" s="6">
        <v>159</v>
      </c>
      <c r="F158" s="6">
        <v>151</v>
      </c>
      <c r="G158" s="6">
        <v>121</v>
      </c>
      <c r="H158" s="6">
        <v>113</v>
      </c>
      <c r="I158" s="6">
        <v>4</v>
      </c>
      <c r="J158" s="1" t="s">
        <v>27</v>
      </c>
      <c r="K158" s="34">
        <f t="shared" si="135"/>
        <v>3.943661971830986</v>
      </c>
      <c r="L158" s="34">
        <f t="shared" si="136"/>
        <v>3.7183098591549295</v>
      </c>
      <c r="M158" s="2">
        <f t="shared" si="137"/>
        <v>94.285714285714292</v>
      </c>
      <c r="N158" s="34">
        <f t="shared" si="138"/>
        <v>2.23943661971831</v>
      </c>
      <c r="O158" s="34">
        <f t="shared" si="139"/>
        <v>2.1267605633802815</v>
      </c>
      <c r="P158" s="2">
        <f t="shared" si="140"/>
        <v>94.968553459119491</v>
      </c>
      <c r="Q158" s="34">
        <f t="shared" si="141"/>
        <v>1.704225352112676</v>
      </c>
      <c r="R158" s="34">
        <f t="shared" si="142"/>
        <v>1.591549295774648</v>
      </c>
      <c r="S158" s="2">
        <f t="shared" si="143"/>
        <v>93.388429752066116</v>
      </c>
    </row>
    <row r="159" spans="1:19" x14ac:dyDescent="0.2">
      <c r="A159" s="1" t="s">
        <v>28</v>
      </c>
      <c r="B159" s="6">
        <v>65</v>
      </c>
      <c r="C159" s="6">
        <v>299</v>
      </c>
      <c r="D159" s="6">
        <v>280</v>
      </c>
      <c r="E159" s="6">
        <v>164</v>
      </c>
      <c r="F159" s="6">
        <v>152</v>
      </c>
      <c r="G159" s="6">
        <v>135</v>
      </c>
      <c r="H159" s="6">
        <v>128</v>
      </c>
      <c r="I159" s="6">
        <v>2</v>
      </c>
      <c r="J159" s="1" t="s">
        <v>28</v>
      </c>
      <c r="K159" s="34">
        <f t="shared" si="135"/>
        <v>4.5999999999999996</v>
      </c>
      <c r="L159" s="34">
        <f t="shared" si="136"/>
        <v>4.3076923076923075</v>
      </c>
      <c r="M159" s="2">
        <f t="shared" si="137"/>
        <v>93.645484949832777</v>
      </c>
      <c r="N159" s="34">
        <f t="shared" si="138"/>
        <v>2.523076923076923</v>
      </c>
      <c r="O159" s="34">
        <f t="shared" si="139"/>
        <v>2.3384615384615386</v>
      </c>
      <c r="P159" s="2">
        <f t="shared" si="140"/>
        <v>92.682926829268297</v>
      </c>
      <c r="Q159" s="34">
        <f t="shared" si="141"/>
        <v>2.0769230769230771</v>
      </c>
      <c r="R159" s="34">
        <f t="shared" si="142"/>
        <v>1.9692307692307693</v>
      </c>
      <c r="S159" s="2">
        <f t="shared" si="143"/>
        <v>94.81481481481481</v>
      </c>
    </row>
    <row r="160" spans="1:19" x14ac:dyDescent="0.2">
      <c r="A160" s="1" t="s">
        <v>29</v>
      </c>
      <c r="B160" s="6">
        <v>72</v>
      </c>
      <c r="C160" s="6">
        <v>382</v>
      </c>
      <c r="D160" s="6">
        <v>358</v>
      </c>
      <c r="E160" s="6">
        <v>197</v>
      </c>
      <c r="F160" s="6">
        <v>186</v>
      </c>
      <c r="G160" s="6">
        <v>185</v>
      </c>
      <c r="H160" s="6">
        <v>172</v>
      </c>
      <c r="I160" s="6">
        <v>0</v>
      </c>
      <c r="J160" s="1" t="s">
        <v>29</v>
      </c>
      <c r="K160" s="34">
        <f t="shared" si="135"/>
        <v>5.3055555555555554</v>
      </c>
      <c r="L160" s="34">
        <f t="shared" si="136"/>
        <v>4.9722222222222223</v>
      </c>
      <c r="M160" s="2">
        <f t="shared" si="137"/>
        <v>93.717277486911001</v>
      </c>
      <c r="N160" s="34">
        <f t="shared" si="138"/>
        <v>2.7361111111111112</v>
      </c>
      <c r="O160" s="34">
        <f t="shared" si="139"/>
        <v>2.5833333333333335</v>
      </c>
      <c r="P160" s="2">
        <f t="shared" si="140"/>
        <v>94.416243654822338</v>
      </c>
      <c r="Q160" s="34">
        <f t="shared" si="141"/>
        <v>2.5694444444444446</v>
      </c>
      <c r="R160" s="34">
        <f t="shared" si="142"/>
        <v>2.3888888888888888</v>
      </c>
      <c r="S160" s="2">
        <f t="shared" si="143"/>
        <v>92.972972972972968</v>
      </c>
    </row>
    <row r="161" spans="1:18" x14ac:dyDescent="0.2">
      <c r="A161" s="38" t="s">
        <v>230</v>
      </c>
      <c r="B161" s="38"/>
      <c r="C161" s="38"/>
      <c r="D161" s="38"/>
      <c r="E161" s="38"/>
      <c r="F161" s="38"/>
      <c r="G161" s="38"/>
      <c r="H161" s="38"/>
      <c r="I161" s="38"/>
      <c r="J161" s="38" t="s">
        <v>230</v>
      </c>
      <c r="K161" s="38"/>
      <c r="L161" s="38"/>
      <c r="M161" s="38"/>
      <c r="N161" s="38"/>
      <c r="O161" s="38"/>
      <c r="P161" s="38"/>
      <c r="Q161" s="38"/>
      <c r="R161" s="38"/>
    </row>
  </sheetData>
  <mergeCells count="2">
    <mergeCell ref="A161:I161"/>
    <mergeCell ref="J161:R161"/>
  </mergeCells>
  <pageMargins left="0.7" right="0.7" top="0.75" bottom="0.75" header="0.3" footer="0.3"/>
  <pageSetup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3A7A-5EDF-4DC7-A8CB-64ECA19925B4}">
  <dimension ref="A1:S150"/>
  <sheetViews>
    <sheetView view="pageBreakPreview" zoomScaleNormal="100" zoomScaleSheetLayoutView="100" workbookViewId="0">
      <selection activeCell="G22" sqref="G22"/>
    </sheetView>
  </sheetViews>
  <sheetFormatPr defaultRowHeight="10.199999999999999" x14ac:dyDescent="0.2"/>
  <cols>
    <col min="1" max="1" width="8.88671875" style="1"/>
    <col min="2" max="9" width="8.88671875" style="6"/>
    <col min="10" max="16384" width="8.88671875" style="1"/>
  </cols>
  <sheetData>
    <row r="1" spans="1:19" x14ac:dyDescent="0.2">
      <c r="A1" s="1" t="s">
        <v>261</v>
      </c>
      <c r="J1" s="1" t="s">
        <v>262</v>
      </c>
    </row>
    <row r="2" spans="1:19" x14ac:dyDescent="0.2">
      <c r="A2" s="30" t="s">
        <v>1</v>
      </c>
      <c r="B2" s="8" t="s">
        <v>70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31" t="s">
        <v>293</v>
      </c>
      <c r="J2" s="30" t="s">
        <v>1</v>
      </c>
      <c r="K2" s="32" t="s">
        <v>284</v>
      </c>
      <c r="L2" s="32" t="s">
        <v>285</v>
      </c>
      <c r="M2" s="32" t="s">
        <v>286</v>
      </c>
      <c r="N2" s="32" t="s">
        <v>287</v>
      </c>
      <c r="O2" s="32" t="s">
        <v>288</v>
      </c>
      <c r="P2" s="32" t="s">
        <v>289</v>
      </c>
      <c r="Q2" s="32" t="s">
        <v>290</v>
      </c>
      <c r="R2" s="32" t="s">
        <v>291</v>
      </c>
      <c r="S2" s="33" t="s">
        <v>292</v>
      </c>
    </row>
    <row r="3" spans="1:19" x14ac:dyDescent="0.2">
      <c r="A3" s="1" t="s">
        <v>2</v>
      </c>
      <c r="B3" s="6">
        <v>80390</v>
      </c>
      <c r="C3" s="6">
        <v>171348</v>
      </c>
      <c r="D3" s="6">
        <v>163826</v>
      </c>
      <c r="E3" s="6">
        <v>88818</v>
      </c>
      <c r="F3" s="6">
        <v>84676</v>
      </c>
      <c r="G3" s="6">
        <v>82530</v>
      </c>
      <c r="H3" s="6">
        <v>79150</v>
      </c>
      <c r="I3" s="6">
        <v>6438</v>
      </c>
      <c r="J3" s="1" t="s">
        <v>2</v>
      </c>
      <c r="K3" s="34">
        <f>C3/B3</f>
        <v>2.1314591367085458</v>
      </c>
      <c r="L3" s="34">
        <f>D3/B3</f>
        <v>2.0378902848613012</v>
      </c>
      <c r="M3" s="2">
        <f>D3*100/C3</f>
        <v>95.610103415271851</v>
      </c>
      <c r="N3" s="34">
        <f>E3/B3</f>
        <v>1.1048389103122278</v>
      </c>
      <c r="O3" s="34">
        <f>F3/B3</f>
        <v>1.0533150889414107</v>
      </c>
      <c r="P3" s="2">
        <f>F3*100/E3</f>
        <v>95.336530883379496</v>
      </c>
      <c r="Q3" s="34">
        <f>G3/B3</f>
        <v>1.026620226396318</v>
      </c>
      <c r="R3" s="34">
        <f>H3/B3</f>
        <v>0.98457519591989051</v>
      </c>
      <c r="S3" s="2">
        <f>H3*100/G3</f>
        <v>95.904519568641703</v>
      </c>
    </row>
    <row r="4" spans="1:19" x14ac:dyDescent="0.2">
      <c r="A4" s="1" t="s">
        <v>23</v>
      </c>
      <c r="B4" s="6">
        <v>16693</v>
      </c>
      <c r="C4" s="6">
        <v>1628</v>
      </c>
      <c r="D4" s="6">
        <v>1590</v>
      </c>
      <c r="E4" s="6">
        <v>826</v>
      </c>
      <c r="F4" s="6">
        <v>803</v>
      </c>
      <c r="G4" s="6">
        <v>802</v>
      </c>
      <c r="H4" s="6">
        <v>787</v>
      </c>
      <c r="I4" s="6">
        <v>511</v>
      </c>
      <c r="J4" s="1" t="s">
        <v>23</v>
      </c>
      <c r="K4" s="34">
        <f t="shared" ref="K4:K10" si="0">C4/B4</f>
        <v>9.7525909063679389E-2</v>
      </c>
      <c r="L4" s="34">
        <f t="shared" ref="L4:L10" si="1">D4/B4</f>
        <v>9.5249505780866231E-2</v>
      </c>
      <c r="M4" s="2">
        <f t="shared" ref="M4:M10" si="2">D4*100/C4</f>
        <v>97.665847665847664</v>
      </c>
      <c r="N4" s="34">
        <f t="shared" ref="N4:N10" si="3">E4/B4</f>
        <v>4.9481818726412267E-2</v>
      </c>
      <c r="O4" s="34">
        <f t="shared" ref="O4:O10" si="4">F4/B4</f>
        <v>4.8103995686814831E-2</v>
      </c>
      <c r="P4" s="2">
        <f t="shared" ref="P4:P10" si="5">F4*100/E4</f>
        <v>97.215496368038743</v>
      </c>
      <c r="Q4" s="34">
        <f t="shared" ref="Q4:Q10" si="6">G4/B4</f>
        <v>4.8044090337267115E-2</v>
      </c>
      <c r="R4" s="34">
        <f t="shared" ref="R4:R10" si="7">H4/B4</f>
        <v>4.71455100940514E-2</v>
      </c>
      <c r="S4" s="2">
        <f t="shared" ref="S4:S10" si="8">H4*100/G4</f>
        <v>98.129675810473813</v>
      </c>
    </row>
    <row r="5" spans="1:19" x14ac:dyDescent="0.2">
      <c r="A5" s="1" t="s">
        <v>24</v>
      </c>
      <c r="B5" s="6">
        <v>16530</v>
      </c>
      <c r="C5" s="6">
        <v>13508</v>
      </c>
      <c r="D5" s="6">
        <v>13086</v>
      </c>
      <c r="E5" s="6">
        <v>6989</v>
      </c>
      <c r="F5" s="6">
        <v>6774</v>
      </c>
      <c r="G5" s="6">
        <v>6519</v>
      </c>
      <c r="H5" s="6">
        <v>6312</v>
      </c>
      <c r="I5" s="6">
        <v>2065</v>
      </c>
      <c r="J5" s="1" t="s">
        <v>24</v>
      </c>
      <c r="K5" s="34">
        <f t="shared" si="0"/>
        <v>0.8171808832425892</v>
      </c>
      <c r="L5" s="34">
        <f t="shared" si="1"/>
        <v>0.79165154264972781</v>
      </c>
      <c r="M5" s="2">
        <f t="shared" si="2"/>
        <v>96.87592537755404</v>
      </c>
      <c r="N5" s="34">
        <f t="shared" si="3"/>
        <v>0.42280701754385963</v>
      </c>
      <c r="O5" s="34">
        <f t="shared" si="4"/>
        <v>0.40980036297640654</v>
      </c>
      <c r="P5" s="2">
        <f t="shared" si="5"/>
        <v>96.92373730147375</v>
      </c>
      <c r="Q5" s="34">
        <f t="shared" si="6"/>
        <v>0.39437386569872956</v>
      </c>
      <c r="R5" s="34">
        <f t="shared" si="7"/>
        <v>0.38185117967332122</v>
      </c>
      <c r="S5" s="2">
        <f t="shared" si="8"/>
        <v>96.824666359871145</v>
      </c>
    </row>
    <row r="6" spans="1:19" x14ac:dyDescent="0.2">
      <c r="A6" s="1" t="s">
        <v>25</v>
      </c>
      <c r="B6" s="6">
        <v>13220</v>
      </c>
      <c r="C6" s="6">
        <v>25720</v>
      </c>
      <c r="D6" s="6">
        <v>24930</v>
      </c>
      <c r="E6" s="6">
        <v>13275</v>
      </c>
      <c r="F6" s="6">
        <v>12853</v>
      </c>
      <c r="G6" s="6">
        <v>12445</v>
      </c>
      <c r="H6" s="6">
        <v>12077</v>
      </c>
      <c r="I6" s="6">
        <v>1865</v>
      </c>
      <c r="J6" s="1" t="s">
        <v>25</v>
      </c>
      <c r="K6" s="34">
        <f t="shared" si="0"/>
        <v>1.94553706505295</v>
      </c>
      <c r="L6" s="34">
        <f t="shared" si="1"/>
        <v>1.8857791225416036</v>
      </c>
      <c r="M6" s="2">
        <f t="shared" si="2"/>
        <v>96.928460342146195</v>
      </c>
      <c r="N6" s="34">
        <f t="shared" si="3"/>
        <v>1.004160363086233</v>
      </c>
      <c r="O6" s="34">
        <f t="shared" si="4"/>
        <v>0.97223903177004534</v>
      </c>
      <c r="P6" s="2">
        <f t="shared" si="5"/>
        <v>96.821092278719391</v>
      </c>
      <c r="Q6" s="34">
        <f t="shared" si="6"/>
        <v>0.94137670196671708</v>
      </c>
      <c r="R6" s="34">
        <f t="shared" si="7"/>
        <v>0.91354009077155829</v>
      </c>
      <c r="S6" s="2">
        <f t="shared" si="8"/>
        <v>97.042989152269982</v>
      </c>
    </row>
    <row r="7" spans="1:19" x14ac:dyDescent="0.2">
      <c r="A7" s="1" t="s">
        <v>26</v>
      </c>
      <c r="B7" s="6">
        <v>10783</v>
      </c>
      <c r="C7" s="6">
        <v>32553</v>
      </c>
      <c r="D7" s="6">
        <v>31399</v>
      </c>
      <c r="E7" s="6">
        <v>16805</v>
      </c>
      <c r="F7" s="6">
        <v>16158</v>
      </c>
      <c r="G7" s="6">
        <v>15748</v>
      </c>
      <c r="H7" s="6">
        <v>15241</v>
      </c>
      <c r="I7" s="6">
        <v>1157</v>
      </c>
      <c r="J7" s="1" t="s">
        <v>26</v>
      </c>
      <c r="K7" s="34">
        <f t="shared" si="0"/>
        <v>3.0189186682741354</v>
      </c>
      <c r="L7" s="34">
        <f t="shared" si="1"/>
        <v>2.9118983585273117</v>
      </c>
      <c r="M7" s="2">
        <f t="shared" si="2"/>
        <v>96.455011826866951</v>
      </c>
      <c r="N7" s="34">
        <f t="shared" si="3"/>
        <v>1.5584716683668738</v>
      </c>
      <c r="O7" s="34">
        <f t="shared" si="4"/>
        <v>1.4984698135954744</v>
      </c>
      <c r="P7" s="2">
        <f t="shared" si="5"/>
        <v>96.149955370425474</v>
      </c>
      <c r="Q7" s="34">
        <f t="shared" si="6"/>
        <v>1.4604469999072613</v>
      </c>
      <c r="R7" s="34">
        <f t="shared" si="7"/>
        <v>1.4134285449318371</v>
      </c>
      <c r="S7" s="2">
        <f t="shared" si="8"/>
        <v>96.780543561087129</v>
      </c>
    </row>
    <row r="8" spans="1:19" x14ac:dyDescent="0.2">
      <c r="A8" s="1" t="s">
        <v>27</v>
      </c>
      <c r="B8" s="6">
        <v>8996</v>
      </c>
      <c r="C8" s="6">
        <v>34249</v>
      </c>
      <c r="D8" s="6">
        <v>32803</v>
      </c>
      <c r="E8" s="6">
        <v>17765</v>
      </c>
      <c r="F8" s="6">
        <v>16977</v>
      </c>
      <c r="G8" s="6">
        <v>16484</v>
      </c>
      <c r="H8" s="6">
        <v>15826</v>
      </c>
      <c r="I8" s="6">
        <v>610</v>
      </c>
      <c r="J8" s="1" t="s">
        <v>27</v>
      </c>
      <c r="K8" s="34">
        <f t="shared" si="0"/>
        <v>3.8071365051133839</v>
      </c>
      <c r="L8" s="34">
        <f t="shared" si="1"/>
        <v>3.6463983992885729</v>
      </c>
      <c r="M8" s="2">
        <f t="shared" si="2"/>
        <v>95.777978919092533</v>
      </c>
      <c r="N8" s="34">
        <f t="shared" si="3"/>
        <v>1.974766562916852</v>
      </c>
      <c r="O8" s="34">
        <f t="shared" si="4"/>
        <v>1.8871720764784348</v>
      </c>
      <c r="P8" s="2">
        <f t="shared" si="5"/>
        <v>95.564311849141575</v>
      </c>
      <c r="Q8" s="34">
        <f t="shared" si="6"/>
        <v>1.8323699421965318</v>
      </c>
      <c r="R8" s="34">
        <f t="shared" si="7"/>
        <v>1.7592263228101379</v>
      </c>
      <c r="S8" s="2">
        <f t="shared" si="8"/>
        <v>96.008250424654207</v>
      </c>
    </row>
    <row r="9" spans="1:19" x14ac:dyDescent="0.2">
      <c r="A9" s="1" t="s">
        <v>28</v>
      </c>
      <c r="B9" s="6">
        <v>7517</v>
      </c>
      <c r="C9" s="6">
        <v>32739</v>
      </c>
      <c r="D9" s="6">
        <v>31027</v>
      </c>
      <c r="E9" s="6">
        <v>17089</v>
      </c>
      <c r="F9" s="6">
        <v>16127</v>
      </c>
      <c r="G9" s="6">
        <v>15650</v>
      </c>
      <c r="H9" s="6">
        <v>14900</v>
      </c>
      <c r="I9" s="6">
        <v>190</v>
      </c>
      <c r="J9" s="1" t="s">
        <v>28</v>
      </c>
      <c r="K9" s="34">
        <f t="shared" si="0"/>
        <v>4.3553279233736859</v>
      </c>
      <c r="L9" s="34">
        <f t="shared" si="1"/>
        <v>4.1275774910203538</v>
      </c>
      <c r="M9" s="2">
        <f t="shared" si="2"/>
        <v>94.770762698921772</v>
      </c>
      <c r="N9" s="34">
        <f t="shared" si="3"/>
        <v>2.2733803379007584</v>
      </c>
      <c r="O9" s="34">
        <f t="shared" si="4"/>
        <v>2.1454037514966076</v>
      </c>
      <c r="P9" s="2">
        <f t="shared" si="5"/>
        <v>94.37064778512493</v>
      </c>
      <c r="Q9" s="34">
        <f t="shared" si="6"/>
        <v>2.0819475854729279</v>
      </c>
      <c r="R9" s="34">
        <f t="shared" si="7"/>
        <v>1.9821737395237462</v>
      </c>
      <c r="S9" s="2">
        <f t="shared" si="8"/>
        <v>95.2076677316294</v>
      </c>
    </row>
    <row r="10" spans="1:19" x14ac:dyDescent="0.2">
      <c r="A10" s="1" t="s">
        <v>29</v>
      </c>
      <c r="B10" s="6">
        <v>6651</v>
      </c>
      <c r="C10" s="6">
        <v>30951</v>
      </c>
      <c r="D10" s="6">
        <v>28991</v>
      </c>
      <c r="E10" s="6">
        <v>16069</v>
      </c>
      <c r="F10" s="6">
        <v>14984</v>
      </c>
      <c r="G10" s="6">
        <v>14882</v>
      </c>
      <c r="H10" s="6">
        <v>14007</v>
      </c>
      <c r="I10" s="6">
        <v>40</v>
      </c>
      <c r="J10" s="1" t="s">
        <v>29</v>
      </c>
      <c r="K10" s="34">
        <f t="shared" si="0"/>
        <v>4.6535859269282813</v>
      </c>
      <c r="L10" s="34">
        <f t="shared" si="1"/>
        <v>4.3588933994887986</v>
      </c>
      <c r="M10" s="2">
        <f t="shared" si="2"/>
        <v>93.667409776743881</v>
      </c>
      <c r="N10" s="34">
        <f t="shared" si="3"/>
        <v>2.4160276650127801</v>
      </c>
      <c r="O10" s="34">
        <f t="shared" si="4"/>
        <v>2.2528943016087806</v>
      </c>
      <c r="P10" s="2">
        <f t="shared" si="5"/>
        <v>93.24786856680565</v>
      </c>
      <c r="Q10" s="34">
        <f t="shared" si="6"/>
        <v>2.2375582619155012</v>
      </c>
      <c r="R10" s="34">
        <f t="shared" si="7"/>
        <v>2.105999097880018</v>
      </c>
      <c r="S10" s="2">
        <f t="shared" si="8"/>
        <v>94.120413922859825</v>
      </c>
    </row>
    <row r="11" spans="1:19" x14ac:dyDescent="0.2">
      <c r="A11" s="1" t="s">
        <v>45</v>
      </c>
      <c r="J11" s="1" t="s">
        <v>45</v>
      </c>
    </row>
    <row r="12" spans="1:19" x14ac:dyDescent="0.2">
      <c r="A12" s="1" t="s">
        <v>66</v>
      </c>
      <c r="J12" s="1" t="s">
        <v>66</v>
      </c>
    </row>
    <row r="13" spans="1:19" x14ac:dyDescent="0.2">
      <c r="A13" s="1" t="s">
        <v>2</v>
      </c>
      <c r="B13" s="6">
        <v>14023</v>
      </c>
      <c r="C13" s="6">
        <v>28565</v>
      </c>
      <c r="D13" s="6">
        <v>27309</v>
      </c>
      <c r="E13" s="6">
        <v>14829</v>
      </c>
      <c r="F13" s="6">
        <v>14153</v>
      </c>
      <c r="G13" s="6">
        <v>13736</v>
      </c>
      <c r="H13" s="6">
        <v>13156</v>
      </c>
      <c r="I13" s="6">
        <v>1074</v>
      </c>
      <c r="J13" s="1" t="s">
        <v>2</v>
      </c>
      <c r="K13" s="34">
        <f>C13/B13</f>
        <v>2.0370106254011269</v>
      </c>
      <c r="L13" s="34">
        <f>D13/B13</f>
        <v>1.9474434857020608</v>
      </c>
      <c r="M13" s="2">
        <f>D13*100/C13</f>
        <v>95.603010677402409</v>
      </c>
      <c r="N13" s="34">
        <f>E13/B13</f>
        <v>1.0574770020680311</v>
      </c>
      <c r="O13" s="34">
        <f>F13/B13</f>
        <v>1.009270484204521</v>
      </c>
      <c r="P13" s="2">
        <f>F13*100/E13</f>
        <v>95.441364893114837</v>
      </c>
      <c r="Q13" s="34">
        <f>G13/B13</f>
        <v>0.97953362333309568</v>
      </c>
      <c r="R13" s="34">
        <f>H13/B13</f>
        <v>0.93817300149753979</v>
      </c>
      <c r="S13" s="2">
        <f>H13*100/G13</f>
        <v>95.777518928363421</v>
      </c>
    </row>
    <row r="14" spans="1:19" x14ac:dyDescent="0.2">
      <c r="A14" s="1" t="s">
        <v>23</v>
      </c>
      <c r="B14" s="6">
        <v>2764</v>
      </c>
      <c r="C14" s="6">
        <v>240</v>
      </c>
      <c r="D14" s="6">
        <v>234</v>
      </c>
      <c r="E14" s="6">
        <v>109</v>
      </c>
      <c r="F14" s="6">
        <v>107</v>
      </c>
      <c r="G14" s="6">
        <v>131</v>
      </c>
      <c r="H14" s="6">
        <v>127</v>
      </c>
      <c r="I14" s="6">
        <v>85</v>
      </c>
      <c r="J14" s="1" t="s">
        <v>23</v>
      </c>
      <c r="K14" s="34">
        <f t="shared" ref="K14:K20" si="9">C14/B14</f>
        <v>8.6830680173661356E-2</v>
      </c>
      <c r="L14" s="34">
        <f t="shared" ref="L14:L20" si="10">D14/B14</f>
        <v>8.4659913169319825E-2</v>
      </c>
      <c r="M14" s="2">
        <f t="shared" ref="M14:M20" si="11">D14*100/C14</f>
        <v>97.5</v>
      </c>
      <c r="N14" s="34">
        <f t="shared" ref="N14:N20" si="12">E14/B14</f>
        <v>3.9435600578871202E-2</v>
      </c>
      <c r="O14" s="34">
        <f t="shared" ref="O14:O20" si="13">F14/B14</f>
        <v>3.8712011577424023E-2</v>
      </c>
      <c r="P14" s="2">
        <f t="shared" ref="P14:P20" si="14">F14*100/E14</f>
        <v>98.165137614678898</v>
      </c>
      <c r="Q14" s="34">
        <f t="shared" ref="Q14:Q20" si="15">G14/B14</f>
        <v>4.7395079594790161E-2</v>
      </c>
      <c r="R14" s="34">
        <f t="shared" ref="R14:R20" si="16">H14/B14</f>
        <v>4.5947901591895803E-2</v>
      </c>
      <c r="S14" s="2">
        <f t="shared" ref="S14:S20" si="17">H14*100/G14</f>
        <v>96.946564885496187</v>
      </c>
    </row>
    <row r="15" spans="1:19" x14ac:dyDescent="0.2">
      <c r="A15" s="1" t="s">
        <v>24</v>
      </c>
      <c r="B15" s="6">
        <v>2931</v>
      </c>
      <c r="C15" s="6">
        <v>2345</v>
      </c>
      <c r="D15" s="6">
        <v>2256</v>
      </c>
      <c r="E15" s="6">
        <v>1196</v>
      </c>
      <c r="F15" s="6">
        <v>1160</v>
      </c>
      <c r="G15" s="6">
        <v>1149</v>
      </c>
      <c r="H15" s="6">
        <v>1096</v>
      </c>
      <c r="I15" s="6">
        <v>340</v>
      </c>
      <c r="J15" s="1" t="s">
        <v>24</v>
      </c>
      <c r="K15" s="34">
        <f t="shared" si="9"/>
        <v>0.80006823609689526</v>
      </c>
      <c r="L15" s="34">
        <f t="shared" si="10"/>
        <v>0.76970317297850566</v>
      </c>
      <c r="M15" s="2">
        <f t="shared" si="11"/>
        <v>96.204690831556505</v>
      </c>
      <c r="N15" s="34">
        <f t="shared" si="12"/>
        <v>0.40805185943364042</v>
      </c>
      <c r="O15" s="34">
        <f t="shared" si="13"/>
        <v>0.39576936199249402</v>
      </c>
      <c r="P15" s="2">
        <f t="shared" si="14"/>
        <v>96.98996655518394</v>
      </c>
      <c r="Q15" s="34">
        <f t="shared" si="15"/>
        <v>0.39201637666325484</v>
      </c>
      <c r="R15" s="34">
        <f t="shared" si="16"/>
        <v>0.37393381098601158</v>
      </c>
      <c r="S15" s="2">
        <f t="shared" si="17"/>
        <v>95.387293298520447</v>
      </c>
    </row>
    <row r="16" spans="1:19" x14ac:dyDescent="0.2">
      <c r="A16" s="1" t="s">
        <v>25</v>
      </c>
      <c r="B16" s="6">
        <v>2281</v>
      </c>
      <c r="C16" s="6">
        <v>4346</v>
      </c>
      <c r="D16" s="6">
        <v>4220</v>
      </c>
      <c r="E16" s="6">
        <v>2232</v>
      </c>
      <c r="F16" s="6">
        <v>2171</v>
      </c>
      <c r="G16" s="6">
        <v>2114</v>
      </c>
      <c r="H16" s="6">
        <v>2049</v>
      </c>
      <c r="I16" s="6">
        <v>318</v>
      </c>
      <c r="J16" s="1" t="s">
        <v>25</v>
      </c>
      <c r="K16" s="34">
        <f t="shared" si="9"/>
        <v>1.9053046909250329</v>
      </c>
      <c r="L16" s="34">
        <f t="shared" si="10"/>
        <v>1.850065760631302</v>
      </c>
      <c r="M16" s="2">
        <f t="shared" si="11"/>
        <v>97.100782328578006</v>
      </c>
      <c r="N16" s="34">
        <f t="shared" si="12"/>
        <v>0.97851819377466021</v>
      </c>
      <c r="O16" s="34">
        <f t="shared" si="13"/>
        <v>0.95177553704515561</v>
      </c>
      <c r="P16" s="2">
        <f t="shared" si="14"/>
        <v>97.267025089605738</v>
      </c>
      <c r="Q16" s="34">
        <f t="shared" si="15"/>
        <v>0.92678649715037265</v>
      </c>
      <c r="R16" s="34">
        <f t="shared" si="16"/>
        <v>0.89829022358614641</v>
      </c>
      <c r="S16" s="2">
        <f t="shared" si="17"/>
        <v>96.925260170293285</v>
      </c>
    </row>
    <row r="17" spans="1:19" x14ac:dyDescent="0.2">
      <c r="A17" s="1" t="s">
        <v>26</v>
      </c>
      <c r="B17" s="6">
        <v>1982</v>
      </c>
      <c r="C17" s="6">
        <v>5753</v>
      </c>
      <c r="D17" s="6">
        <v>5550</v>
      </c>
      <c r="E17" s="6">
        <v>3014</v>
      </c>
      <c r="F17" s="6">
        <v>2897</v>
      </c>
      <c r="G17" s="6">
        <v>2739</v>
      </c>
      <c r="H17" s="6">
        <v>2653</v>
      </c>
      <c r="I17" s="6">
        <v>205</v>
      </c>
      <c r="J17" s="1" t="s">
        <v>26</v>
      </c>
      <c r="K17" s="34">
        <f t="shared" si="9"/>
        <v>2.9026236125126137</v>
      </c>
      <c r="L17" s="34">
        <f t="shared" si="10"/>
        <v>2.8002018163471241</v>
      </c>
      <c r="M17" s="2">
        <f t="shared" si="11"/>
        <v>96.471406222840258</v>
      </c>
      <c r="N17" s="34">
        <f t="shared" si="12"/>
        <v>1.5206861755802219</v>
      </c>
      <c r="O17" s="34">
        <f t="shared" si="13"/>
        <v>1.4616548940464178</v>
      </c>
      <c r="P17" s="2">
        <f t="shared" si="14"/>
        <v>96.118115461181148</v>
      </c>
      <c r="Q17" s="34">
        <f t="shared" si="15"/>
        <v>1.3819374369323916</v>
      </c>
      <c r="R17" s="34">
        <f t="shared" si="16"/>
        <v>1.3385469223007063</v>
      </c>
      <c r="S17" s="2">
        <f t="shared" si="17"/>
        <v>96.860167944505292</v>
      </c>
    </row>
    <row r="18" spans="1:19" x14ac:dyDescent="0.2">
      <c r="A18" s="1" t="s">
        <v>27</v>
      </c>
      <c r="B18" s="6">
        <v>1578</v>
      </c>
      <c r="C18" s="6">
        <v>5480</v>
      </c>
      <c r="D18" s="6">
        <v>5235</v>
      </c>
      <c r="E18" s="6">
        <v>2832</v>
      </c>
      <c r="F18" s="6">
        <v>2693</v>
      </c>
      <c r="G18" s="6">
        <v>2648</v>
      </c>
      <c r="H18" s="6">
        <v>2542</v>
      </c>
      <c r="I18" s="6">
        <v>91</v>
      </c>
      <c r="J18" s="1" t="s">
        <v>27</v>
      </c>
      <c r="K18" s="34">
        <f t="shared" si="9"/>
        <v>3.4727503168567808</v>
      </c>
      <c r="L18" s="34">
        <f t="shared" si="10"/>
        <v>3.3174904942965782</v>
      </c>
      <c r="M18" s="2">
        <f t="shared" si="11"/>
        <v>95.529197080291965</v>
      </c>
      <c r="N18" s="34">
        <f t="shared" si="12"/>
        <v>1.7946768060836502</v>
      </c>
      <c r="O18" s="34">
        <f t="shared" si="13"/>
        <v>1.7065906210392903</v>
      </c>
      <c r="P18" s="2">
        <f t="shared" si="14"/>
        <v>95.091807909604526</v>
      </c>
      <c r="Q18" s="34">
        <f t="shared" si="15"/>
        <v>1.6780735107731306</v>
      </c>
      <c r="R18" s="34">
        <f t="shared" si="16"/>
        <v>1.6108998732572877</v>
      </c>
      <c r="S18" s="2">
        <f t="shared" si="17"/>
        <v>95.996978851963746</v>
      </c>
    </row>
    <row r="19" spans="1:19" x14ac:dyDescent="0.2">
      <c r="A19" s="1" t="s">
        <v>28</v>
      </c>
      <c r="B19" s="6">
        <v>1340</v>
      </c>
      <c r="C19" s="6">
        <v>5528</v>
      </c>
      <c r="D19" s="6">
        <v>5246</v>
      </c>
      <c r="E19" s="6">
        <v>2902</v>
      </c>
      <c r="F19" s="6">
        <v>2750</v>
      </c>
      <c r="G19" s="6">
        <v>2626</v>
      </c>
      <c r="H19" s="6">
        <v>2496</v>
      </c>
      <c r="I19" s="6">
        <v>28</v>
      </c>
      <c r="J19" s="1" t="s">
        <v>28</v>
      </c>
      <c r="K19" s="34">
        <f t="shared" si="9"/>
        <v>4.1253731343283579</v>
      </c>
      <c r="L19" s="34">
        <f t="shared" si="10"/>
        <v>3.9149253731343285</v>
      </c>
      <c r="M19" s="2">
        <f t="shared" si="11"/>
        <v>94.898697539797396</v>
      </c>
      <c r="N19" s="34">
        <f t="shared" si="12"/>
        <v>2.1656716417910449</v>
      </c>
      <c r="O19" s="34">
        <f t="shared" si="13"/>
        <v>2.0522388059701493</v>
      </c>
      <c r="P19" s="2">
        <f t="shared" si="14"/>
        <v>94.762232942798065</v>
      </c>
      <c r="Q19" s="34">
        <f t="shared" si="15"/>
        <v>1.9597014925373135</v>
      </c>
      <c r="R19" s="34">
        <f t="shared" si="16"/>
        <v>1.862686567164179</v>
      </c>
      <c r="S19" s="2">
        <f t="shared" si="17"/>
        <v>95.049504950495049</v>
      </c>
    </row>
    <row r="20" spans="1:19" x14ac:dyDescent="0.2">
      <c r="A20" s="1" t="s">
        <v>29</v>
      </c>
      <c r="B20" s="6">
        <v>1147</v>
      </c>
      <c r="C20" s="6">
        <v>4873</v>
      </c>
      <c r="D20" s="6">
        <v>4568</v>
      </c>
      <c r="E20" s="6">
        <v>2544</v>
      </c>
      <c r="F20" s="6">
        <v>2375</v>
      </c>
      <c r="G20" s="6">
        <v>2329</v>
      </c>
      <c r="H20" s="6">
        <v>2193</v>
      </c>
      <c r="I20" s="6">
        <v>7</v>
      </c>
      <c r="J20" s="1" t="s">
        <v>29</v>
      </c>
      <c r="K20" s="34">
        <f t="shared" si="9"/>
        <v>4.2484742807323457</v>
      </c>
      <c r="L20" s="34">
        <f t="shared" si="10"/>
        <v>3.98256320836966</v>
      </c>
      <c r="M20" s="2">
        <f t="shared" si="11"/>
        <v>93.741021957726247</v>
      </c>
      <c r="N20" s="34">
        <f t="shared" si="12"/>
        <v>2.2179598953792503</v>
      </c>
      <c r="O20" s="34">
        <f t="shared" si="13"/>
        <v>2.0706190061028771</v>
      </c>
      <c r="P20" s="2">
        <f t="shared" si="14"/>
        <v>93.356918238993714</v>
      </c>
      <c r="Q20" s="34">
        <f t="shared" si="15"/>
        <v>2.0305143853530949</v>
      </c>
      <c r="R20" s="34">
        <f t="shared" si="16"/>
        <v>1.911944202266783</v>
      </c>
      <c r="S20" s="2">
        <f t="shared" si="17"/>
        <v>94.160583941605836</v>
      </c>
    </row>
    <row r="21" spans="1:19" x14ac:dyDescent="0.2">
      <c r="A21" s="1" t="s">
        <v>46</v>
      </c>
      <c r="J21" s="1" t="s">
        <v>46</v>
      </c>
    </row>
    <row r="22" spans="1:19" x14ac:dyDescent="0.2">
      <c r="A22" s="1" t="s">
        <v>66</v>
      </c>
      <c r="J22" s="1" t="s">
        <v>66</v>
      </c>
    </row>
    <row r="23" spans="1:19" x14ac:dyDescent="0.2">
      <c r="A23" s="1" t="s">
        <v>2</v>
      </c>
      <c r="B23" s="6">
        <v>2273</v>
      </c>
      <c r="C23" s="6">
        <v>5117</v>
      </c>
      <c r="D23" s="6">
        <v>4882</v>
      </c>
      <c r="E23" s="6">
        <v>2676</v>
      </c>
      <c r="F23" s="6">
        <v>2552</v>
      </c>
      <c r="G23" s="6">
        <v>2441</v>
      </c>
      <c r="H23" s="6">
        <v>2330</v>
      </c>
      <c r="I23" s="6">
        <v>208</v>
      </c>
      <c r="J23" s="1" t="s">
        <v>2</v>
      </c>
      <c r="K23" s="34">
        <f>C23/B23</f>
        <v>2.251209854817422</v>
      </c>
      <c r="L23" s="34">
        <f>D23/B23</f>
        <v>2.1478222613286406</v>
      </c>
      <c r="M23" s="2">
        <f>D23*100/C23</f>
        <v>95.407465311706076</v>
      </c>
      <c r="N23" s="34">
        <f>E23/B23</f>
        <v>1.1772987241531017</v>
      </c>
      <c r="O23" s="34">
        <f>F23/B23</f>
        <v>1.1227452705675318</v>
      </c>
      <c r="P23" s="2">
        <f>F23*100/E23</f>
        <v>95.366218236173395</v>
      </c>
      <c r="Q23" s="34">
        <f>G23/B23</f>
        <v>1.0739111306643203</v>
      </c>
      <c r="R23" s="34">
        <f>H23/B23</f>
        <v>1.0250769907611086</v>
      </c>
      <c r="S23" s="2">
        <f>H23*100/G23</f>
        <v>95.452683326505536</v>
      </c>
    </row>
    <row r="24" spans="1:19" x14ac:dyDescent="0.2">
      <c r="A24" s="1" t="s">
        <v>23</v>
      </c>
      <c r="B24" s="6">
        <v>490</v>
      </c>
      <c r="C24" s="6">
        <v>55</v>
      </c>
      <c r="D24" s="6">
        <v>54</v>
      </c>
      <c r="E24" s="6">
        <v>25</v>
      </c>
      <c r="F24" s="6">
        <v>24</v>
      </c>
      <c r="G24" s="6">
        <v>30</v>
      </c>
      <c r="H24" s="6">
        <v>30</v>
      </c>
      <c r="I24" s="6">
        <v>13</v>
      </c>
      <c r="J24" s="1" t="s">
        <v>23</v>
      </c>
      <c r="K24" s="34">
        <f t="shared" ref="K24:K30" si="18">C24/B24</f>
        <v>0.11224489795918367</v>
      </c>
      <c r="L24" s="34">
        <f t="shared" ref="L24:L30" si="19">D24/B24</f>
        <v>0.11020408163265306</v>
      </c>
      <c r="M24" s="2">
        <f t="shared" ref="M24:M30" si="20">D24*100/C24</f>
        <v>98.181818181818187</v>
      </c>
      <c r="N24" s="34">
        <f t="shared" ref="N24:N30" si="21">E24/B24</f>
        <v>5.1020408163265307E-2</v>
      </c>
      <c r="O24" s="34">
        <f t="shared" ref="O24:O30" si="22">F24/B24</f>
        <v>4.8979591836734691E-2</v>
      </c>
      <c r="P24" s="2">
        <f t="shared" ref="P24:P30" si="23">F24*100/E24</f>
        <v>96</v>
      </c>
      <c r="Q24" s="34">
        <f t="shared" ref="Q24:Q30" si="24">G24/B24</f>
        <v>6.1224489795918366E-2</v>
      </c>
      <c r="R24" s="34">
        <f t="shared" ref="R24:R30" si="25">H24/B24</f>
        <v>6.1224489795918366E-2</v>
      </c>
      <c r="S24" s="2">
        <f t="shared" ref="S24:S30" si="26">H24*100/G24</f>
        <v>100</v>
      </c>
    </row>
    <row r="25" spans="1:19" x14ac:dyDescent="0.2">
      <c r="A25" s="1" t="s">
        <v>24</v>
      </c>
      <c r="B25" s="6">
        <v>440</v>
      </c>
      <c r="C25" s="6">
        <v>378</v>
      </c>
      <c r="D25" s="6">
        <v>368</v>
      </c>
      <c r="E25" s="6">
        <v>199</v>
      </c>
      <c r="F25" s="6">
        <v>196</v>
      </c>
      <c r="G25" s="6">
        <v>179</v>
      </c>
      <c r="H25" s="6">
        <v>172</v>
      </c>
      <c r="I25" s="6">
        <v>67</v>
      </c>
      <c r="J25" s="1" t="s">
        <v>24</v>
      </c>
      <c r="K25" s="34">
        <f t="shared" si="18"/>
        <v>0.85909090909090913</v>
      </c>
      <c r="L25" s="34">
        <f t="shared" si="19"/>
        <v>0.83636363636363631</v>
      </c>
      <c r="M25" s="2">
        <f t="shared" si="20"/>
        <v>97.354497354497354</v>
      </c>
      <c r="N25" s="34">
        <f t="shared" si="21"/>
        <v>0.45227272727272727</v>
      </c>
      <c r="O25" s="34">
        <f t="shared" si="22"/>
        <v>0.44545454545454544</v>
      </c>
      <c r="P25" s="2">
        <f t="shared" si="23"/>
        <v>98.492462311557787</v>
      </c>
      <c r="Q25" s="34">
        <f t="shared" si="24"/>
        <v>0.4068181818181818</v>
      </c>
      <c r="R25" s="34">
        <f t="shared" si="25"/>
        <v>0.39090909090909093</v>
      </c>
      <c r="S25" s="2">
        <f t="shared" si="26"/>
        <v>96.089385474860336</v>
      </c>
    </row>
    <row r="26" spans="1:19" x14ac:dyDescent="0.2">
      <c r="A26" s="1" t="s">
        <v>25</v>
      </c>
      <c r="B26" s="6">
        <v>390</v>
      </c>
      <c r="C26" s="6">
        <v>847</v>
      </c>
      <c r="D26" s="6">
        <v>816</v>
      </c>
      <c r="E26" s="6">
        <v>441</v>
      </c>
      <c r="F26" s="6">
        <v>424</v>
      </c>
      <c r="G26" s="6">
        <v>406</v>
      </c>
      <c r="H26" s="6">
        <v>392</v>
      </c>
      <c r="I26" s="6">
        <v>64</v>
      </c>
      <c r="J26" s="1" t="s">
        <v>25</v>
      </c>
      <c r="K26" s="34">
        <f t="shared" si="18"/>
        <v>2.1717948717948716</v>
      </c>
      <c r="L26" s="34">
        <f t="shared" si="19"/>
        <v>2.0923076923076924</v>
      </c>
      <c r="M26" s="2">
        <f t="shared" si="20"/>
        <v>96.340023612750883</v>
      </c>
      <c r="N26" s="34">
        <f t="shared" si="21"/>
        <v>1.1307692307692307</v>
      </c>
      <c r="O26" s="34">
        <f t="shared" si="22"/>
        <v>1.0871794871794871</v>
      </c>
      <c r="P26" s="2">
        <f t="shared" si="23"/>
        <v>96.145124716553283</v>
      </c>
      <c r="Q26" s="34">
        <f t="shared" si="24"/>
        <v>1.0410256410256411</v>
      </c>
      <c r="R26" s="34">
        <f t="shared" si="25"/>
        <v>1.0051282051282051</v>
      </c>
      <c r="S26" s="2">
        <f t="shared" si="26"/>
        <v>96.551724137931032</v>
      </c>
    </row>
    <row r="27" spans="1:19" x14ac:dyDescent="0.2">
      <c r="A27" s="1" t="s">
        <v>26</v>
      </c>
      <c r="B27" s="6">
        <v>293</v>
      </c>
      <c r="C27" s="6">
        <v>901</v>
      </c>
      <c r="D27" s="6">
        <v>865</v>
      </c>
      <c r="E27" s="6">
        <v>489</v>
      </c>
      <c r="F27" s="6">
        <v>467</v>
      </c>
      <c r="G27" s="6">
        <v>412</v>
      </c>
      <c r="H27" s="6">
        <v>398</v>
      </c>
      <c r="I27" s="6">
        <v>33</v>
      </c>
      <c r="J27" s="1" t="s">
        <v>26</v>
      </c>
      <c r="K27" s="34">
        <f t="shared" si="18"/>
        <v>3.0750853242320817</v>
      </c>
      <c r="L27" s="34">
        <f t="shared" si="19"/>
        <v>2.9522184300341299</v>
      </c>
      <c r="M27" s="2">
        <f t="shared" si="20"/>
        <v>96.004439511653715</v>
      </c>
      <c r="N27" s="34">
        <f t="shared" si="21"/>
        <v>1.6689419795221843</v>
      </c>
      <c r="O27" s="34">
        <f t="shared" si="22"/>
        <v>1.5938566552901023</v>
      </c>
      <c r="P27" s="2">
        <f t="shared" si="23"/>
        <v>95.501022494887522</v>
      </c>
      <c r="Q27" s="34">
        <f t="shared" si="24"/>
        <v>1.4061433447098977</v>
      </c>
      <c r="R27" s="34">
        <f t="shared" si="25"/>
        <v>1.3583617747440273</v>
      </c>
      <c r="S27" s="2">
        <f t="shared" si="26"/>
        <v>96.601941747572809</v>
      </c>
    </row>
    <row r="28" spans="1:19" x14ac:dyDescent="0.2">
      <c r="A28" s="1" t="s">
        <v>27</v>
      </c>
      <c r="B28" s="6">
        <v>250</v>
      </c>
      <c r="C28" s="6">
        <v>977</v>
      </c>
      <c r="D28" s="6">
        <v>940</v>
      </c>
      <c r="E28" s="6">
        <v>526</v>
      </c>
      <c r="F28" s="6">
        <v>510</v>
      </c>
      <c r="G28" s="6">
        <v>451</v>
      </c>
      <c r="H28" s="6">
        <v>430</v>
      </c>
      <c r="I28" s="6">
        <v>20</v>
      </c>
      <c r="J28" s="1" t="s">
        <v>27</v>
      </c>
      <c r="K28" s="34">
        <f t="shared" si="18"/>
        <v>3.9079999999999999</v>
      </c>
      <c r="L28" s="34">
        <f t="shared" si="19"/>
        <v>3.76</v>
      </c>
      <c r="M28" s="2">
        <f t="shared" si="20"/>
        <v>96.21289662231321</v>
      </c>
      <c r="N28" s="34">
        <f t="shared" si="21"/>
        <v>2.1040000000000001</v>
      </c>
      <c r="O28" s="34">
        <f t="shared" si="22"/>
        <v>2.04</v>
      </c>
      <c r="P28" s="2">
        <f t="shared" si="23"/>
        <v>96.958174904942965</v>
      </c>
      <c r="Q28" s="34">
        <f t="shared" si="24"/>
        <v>1.804</v>
      </c>
      <c r="R28" s="34">
        <f t="shared" si="25"/>
        <v>1.72</v>
      </c>
      <c r="S28" s="2">
        <f t="shared" si="26"/>
        <v>95.343680709534368</v>
      </c>
    </row>
    <row r="29" spans="1:19" x14ac:dyDescent="0.2">
      <c r="A29" s="1" t="s">
        <v>28</v>
      </c>
      <c r="B29" s="6">
        <v>219</v>
      </c>
      <c r="C29" s="6">
        <v>1061</v>
      </c>
      <c r="D29" s="6">
        <v>996</v>
      </c>
      <c r="E29" s="6">
        <v>550</v>
      </c>
      <c r="F29" s="6">
        <v>517</v>
      </c>
      <c r="G29" s="6">
        <v>511</v>
      </c>
      <c r="H29" s="6">
        <v>479</v>
      </c>
      <c r="I29" s="6">
        <v>10</v>
      </c>
      <c r="J29" s="1" t="s">
        <v>28</v>
      </c>
      <c r="K29" s="34">
        <f t="shared" si="18"/>
        <v>4.8447488584474883</v>
      </c>
      <c r="L29" s="34">
        <f t="shared" si="19"/>
        <v>4.5479452054794525</v>
      </c>
      <c r="M29" s="2">
        <f t="shared" si="20"/>
        <v>93.873704052780397</v>
      </c>
      <c r="N29" s="34">
        <f t="shared" si="21"/>
        <v>2.5114155251141552</v>
      </c>
      <c r="O29" s="34">
        <f t="shared" si="22"/>
        <v>2.3607305936073057</v>
      </c>
      <c r="P29" s="2">
        <f t="shared" si="23"/>
        <v>94</v>
      </c>
      <c r="Q29" s="34">
        <f t="shared" si="24"/>
        <v>2.3333333333333335</v>
      </c>
      <c r="R29" s="34">
        <f t="shared" si="25"/>
        <v>2.1872146118721463</v>
      </c>
      <c r="S29" s="2">
        <f t="shared" si="26"/>
        <v>93.737769080234827</v>
      </c>
    </row>
    <row r="30" spans="1:19" x14ac:dyDescent="0.2">
      <c r="A30" s="1" t="s">
        <v>29</v>
      </c>
      <c r="B30" s="6">
        <v>191</v>
      </c>
      <c r="C30" s="6">
        <v>898</v>
      </c>
      <c r="D30" s="6">
        <v>843</v>
      </c>
      <c r="E30" s="6">
        <v>446</v>
      </c>
      <c r="F30" s="6">
        <v>414</v>
      </c>
      <c r="G30" s="6">
        <v>452</v>
      </c>
      <c r="H30" s="6">
        <v>429</v>
      </c>
      <c r="I30" s="6">
        <v>1</v>
      </c>
      <c r="J30" s="1" t="s">
        <v>29</v>
      </c>
      <c r="K30" s="34">
        <f t="shared" si="18"/>
        <v>4.7015706806282722</v>
      </c>
      <c r="L30" s="34">
        <f t="shared" si="19"/>
        <v>4.4136125654450264</v>
      </c>
      <c r="M30" s="2">
        <f t="shared" si="20"/>
        <v>93.875278396436528</v>
      </c>
      <c r="N30" s="34">
        <f t="shared" si="21"/>
        <v>2.3350785340314135</v>
      </c>
      <c r="O30" s="34">
        <f t="shared" si="22"/>
        <v>2.167539267015707</v>
      </c>
      <c r="P30" s="2">
        <f t="shared" si="23"/>
        <v>92.825112107623312</v>
      </c>
      <c r="Q30" s="34">
        <f t="shared" si="24"/>
        <v>2.3664921465968587</v>
      </c>
      <c r="R30" s="34">
        <f t="shared" si="25"/>
        <v>2.2460732984293195</v>
      </c>
      <c r="S30" s="2">
        <f t="shared" si="26"/>
        <v>94.911504424778755</v>
      </c>
    </row>
    <row r="31" spans="1:19" x14ac:dyDescent="0.2">
      <c r="A31" s="1" t="s">
        <v>47</v>
      </c>
      <c r="J31" s="1" t="s">
        <v>47</v>
      </c>
    </row>
    <row r="32" spans="1:19" x14ac:dyDescent="0.2">
      <c r="A32" s="1" t="s">
        <v>66</v>
      </c>
      <c r="J32" s="1" t="s">
        <v>66</v>
      </c>
    </row>
    <row r="33" spans="1:19" x14ac:dyDescent="0.2">
      <c r="A33" s="1" t="s">
        <v>2</v>
      </c>
      <c r="B33" s="6">
        <v>6600</v>
      </c>
      <c r="C33" s="6">
        <v>16079</v>
      </c>
      <c r="D33" s="6">
        <v>15310</v>
      </c>
      <c r="E33" s="6">
        <v>8350</v>
      </c>
      <c r="F33" s="6">
        <v>7902</v>
      </c>
      <c r="G33" s="6">
        <v>7729</v>
      </c>
      <c r="H33" s="6">
        <v>7408</v>
      </c>
      <c r="I33" s="6">
        <v>567</v>
      </c>
      <c r="J33" s="1" t="s">
        <v>2</v>
      </c>
      <c r="K33" s="34">
        <f>C33/B33</f>
        <v>2.4362121212121211</v>
      </c>
      <c r="L33" s="34">
        <f>D33/B33</f>
        <v>2.3196969696969698</v>
      </c>
      <c r="M33" s="2">
        <f>D33*100/C33</f>
        <v>95.217364263946763</v>
      </c>
      <c r="N33" s="34">
        <f>E33/B33</f>
        <v>1.2651515151515151</v>
      </c>
      <c r="O33" s="34">
        <f>F33/B33</f>
        <v>1.1972727272727273</v>
      </c>
      <c r="P33" s="2">
        <f>F33*100/E33</f>
        <v>94.634730538922156</v>
      </c>
      <c r="Q33" s="34">
        <f>G33/B33</f>
        <v>1.1710606060606061</v>
      </c>
      <c r="R33" s="34">
        <f>H33/B33</f>
        <v>1.1224242424242423</v>
      </c>
      <c r="S33" s="2">
        <f>H33*100/G33</f>
        <v>95.846810712899469</v>
      </c>
    </row>
    <row r="34" spans="1:19" x14ac:dyDescent="0.2">
      <c r="A34" s="1" t="s">
        <v>23</v>
      </c>
      <c r="B34" s="6">
        <v>1389</v>
      </c>
      <c r="C34" s="6">
        <v>172</v>
      </c>
      <c r="D34" s="6">
        <v>171</v>
      </c>
      <c r="E34" s="6">
        <v>80</v>
      </c>
      <c r="F34" s="6">
        <v>79</v>
      </c>
      <c r="G34" s="6">
        <v>92</v>
      </c>
      <c r="H34" s="6">
        <v>92</v>
      </c>
      <c r="I34" s="6">
        <v>52</v>
      </c>
      <c r="J34" s="1" t="s">
        <v>23</v>
      </c>
      <c r="K34" s="34">
        <f t="shared" ref="K34:K40" si="27">C34/B34</f>
        <v>0.1238300935925126</v>
      </c>
      <c r="L34" s="34">
        <f t="shared" ref="L34:L40" si="28">D34/B34</f>
        <v>0.12311015118790497</v>
      </c>
      <c r="M34" s="2">
        <f t="shared" ref="M34:M40" si="29">D34*100/C34</f>
        <v>99.418604651162795</v>
      </c>
      <c r="N34" s="34">
        <f t="shared" ref="N34:N40" si="30">E34/B34</f>
        <v>5.7595392368610512E-2</v>
      </c>
      <c r="O34" s="34">
        <f t="shared" ref="O34:O40" si="31">F34/B34</f>
        <v>5.6875449964002879E-2</v>
      </c>
      <c r="P34" s="2">
        <f t="shared" ref="P34:P40" si="32">F34*100/E34</f>
        <v>98.75</v>
      </c>
      <c r="Q34" s="34">
        <f t="shared" ref="Q34:Q40" si="33">G34/B34</f>
        <v>6.6234701223902084E-2</v>
      </c>
      <c r="R34" s="34">
        <f t="shared" ref="R34:R40" si="34">H34/B34</f>
        <v>6.6234701223902084E-2</v>
      </c>
      <c r="S34" s="2">
        <f t="shared" ref="S34:S40" si="35">H34*100/G34</f>
        <v>100</v>
      </c>
    </row>
    <row r="35" spans="1:19" x14ac:dyDescent="0.2">
      <c r="A35" s="1" t="s">
        <v>24</v>
      </c>
      <c r="B35" s="6">
        <v>1234</v>
      </c>
      <c r="C35" s="6">
        <v>1197</v>
      </c>
      <c r="D35" s="6">
        <v>1155</v>
      </c>
      <c r="E35" s="6">
        <v>637</v>
      </c>
      <c r="F35" s="6">
        <v>608</v>
      </c>
      <c r="G35" s="6">
        <v>560</v>
      </c>
      <c r="H35" s="6">
        <v>547</v>
      </c>
      <c r="I35" s="6">
        <v>197</v>
      </c>
      <c r="J35" s="1" t="s">
        <v>24</v>
      </c>
      <c r="K35" s="34">
        <f t="shared" si="27"/>
        <v>0.97001620745542949</v>
      </c>
      <c r="L35" s="34">
        <f t="shared" si="28"/>
        <v>0.93598055105348466</v>
      </c>
      <c r="M35" s="2">
        <f t="shared" si="29"/>
        <v>96.491228070175438</v>
      </c>
      <c r="N35" s="34">
        <f t="shared" si="30"/>
        <v>0.51620745542949753</v>
      </c>
      <c r="O35" s="34">
        <f t="shared" si="31"/>
        <v>0.49270664505672607</v>
      </c>
      <c r="P35" s="2">
        <f t="shared" si="32"/>
        <v>95.447409733124019</v>
      </c>
      <c r="Q35" s="34">
        <f t="shared" si="33"/>
        <v>0.45380875202593191</v>
      </c>
      <c r="R35" s="34">
        <f t="shared" si="34"/>
        <v>0.44327390599675853</v>
      </c>
      <c r="S35" s="2">
        <f t="shared" si="35"/>
        <v>97.678571428571431</v>
      </c>
    </row>
    <row r="36" spans="1:19" x14ac:dyDescent="0.2">
      <c r="A36" s="1" t="s">
        <v>25</v>
      </c>
      <c r="B36" s="6">
        <v>1057</v>
      </c>
      <c r="C36" s="6">
        <v>2264</v>
      </c>
      <c r="D36" s="6">
        <v>2191</v>
      </c>
      <c r="E36" s="6">
        <v>1184</v>
      </c>
      <c r="F36" s="6">
        <v>1156</v>
      </c>
      <c r="G36" s="6">
        <v>1080</v>
      </c>
      <c r="H36" s="6">
        <v>1035</v>
      </c>
      <c r="I36" s="6">
        <v>147</v>
      </c>
      <c r="J36" s="1" t="s">
        <v>25</v>
      </c>
      <c r="K36" s="34">
        <f t="shared" si="27"/>
        <v>2.1419110690633869</v>
      </c>
      <c r="L36" s="34">
        <f t="shared" si="28"/>
        <v>2.0728476821192054</v>
      </c>
      <c r="M36" s="2">
        <f t="shared" si="29"/>
        <v>96.775618374558306</v>
      </c>
      <c r="N36" s="34">
        <f t="shared" si="30"/>
        <v>1.1201513718070009</v>
      </c>
      <c r="O36" s="34">
        <f t="shared" si="31"/>
        <v>1.0936613055818354</v>
      </c>
      <c r="P36" s="2">
        <f t="shared" si="32"/>
        <v>97.63513513513513</v>
      </c>
      <c r="Q36" s="34">
        <f t="shared" si="33"/>
        <v>1.021759697256386</v>
      </c>
      <c r="R36" s="34">
        <f t="shared" si="34"/>
        <v>0.97918637653736995</v>
      </c>
      <c r="S36" s="2">
        <f t="shared" si="35"/>
        <v>95.833333333333329</v>
      </c>
    </row>
    <row r="37" spans="1:19" x14ac:dyDescent="0.2">
      <c r="A37" s="1" t="s">
        <v>26</v>
      </c>
      <c r="B37" s="6">
        <v>898</v>
      </c>
      <c r="C37" s="6">
        <v>2912</v>
      </c>
      <c r="D37" s="6">
        <v>2786</v>
      </c>
      <c r="E37" s="6">
        <v>1503</v>
      </c>
      <c r="F37" s="6">
        <v>1419</v>
      </c>
      <c r="G37" s="6">
        <v>1409</v>
      </c>
      <c r="H37" s="6">
        <v>1367</v>
      </c>
      <c r="I37" s="6">
        <v>89</v>
      </c>
      <c r="J37" s="1" t="s">
        <v>26</v>
      </c>
      <c r="K37" s="34">
        <f t="shared" si="27"/>
        <v>3.2427616926503342</v>
      </c>
      <c r="L37" s="34">
        <f t="shared" si="28"/>
        <v>3.1024498886414253</v>
      </c>
      <c r="M37" s="2">
        <f t="shared" si="29"/>
        <v>95.67307692307692</v>
      </c>
      <c r="N37" s="34">
        <f t="shared" si="30"/>
        <v>1.6737193763919822</v>
      </c>
      <c r="O37" s="34">
        <f t="shared" si="31"/>
        <v>1.5801781737193763</v>
      </c>
      <c r="P37" s="2">
        <f t="shared" si="32"/>
        <v>94.411177644710577</v>
      </c>
      <c r="Q37" s="34">
        <f t="shared" si="33"/>
        <v>1.569042316258352</v>
      </c>
      <c r="R37" s="34">
        <f t="shared" si="34"/>
        <v>1.522271714922049</v>
      </c>
      <c r="S37" s="2">
        <f t="shared" si="35"/>
        <v>97.019162526614622</v>
      </c>
    </row>
    <row r="38" spans="1:19" x14ac:dyDescent="0.2">
      <c r="A38" s="1" t="s">
        <v>27</v>
      </c>
      <c r="B38" s="6">
        <v>747</v>
      </c>
      <c r="C38" s="6">
        <v>3205</v>
      </c>
      <c r="D38" s="6">
        <v>3056</v>
      </c>
      <c r="E38" s="6">
        <v>1617</v>
      </c>
      <c r="F38" s="6">
        <v>1532</v>
      </c>
      <c r="G38" s="6">
        <v>1588</v>
      </c>
      <c r="H38" s="6">
        <v>1524</v>
      </c>
      <c r="I38" s="6">
        <v>58</v>
      </c>
      <c r="J38" s="1" t="s">
        <v>27</v>
      </c>
      <c r="K38" s="34">
        <f t="shared" si="27"/>
        <v>4.2904953145917002</v>
      </c>
      <c r="L38" s="34">
        <f t="shared" si="28"/>
        <v>4.0910307898259708</v>
      </c>
      <c r="M38" s="2">
        <f t="shared" si="29"/>
        <v>95.351014040561623</v>
      </c>
      <c r="N38" s="34">
        <f t="shared" si="30"/>
        <v>2.1646586345381524</v>
      </c>
      <c r="O38" s="34">
        <f t="shared" si="31"/>
        <v>2.0508701472556896</v>
      </c>
      <c r="P38" s="2">
        <f t="shared" si="32"/>
        <v>94.743351886209027</v>
      </c>
      <c r="Q38" s="34">
        <f t="shared" si="33"/>
        <v>2.1258366800535473</v>
      </c>
      <c r="R38" s="34">
        <f t="shared" si="34"/>
        <v>2.0401606425702812</v>
      </c>
      <c r="S38" s="2">
        <f t="shared" si="35"/>
        <v>95.969773299748113</v>
      </c>
    </row>
    <row r="39" spans="1:19" x14ac:dyDescent="0.2">
      <c r="A39" s="1" t="s">
        <v>28</v>
      </c>
      <c r="B39" s="6">
        <v>667</v>
      </c>
      <c r="C39" s="6">
        <v>3093</v>
      </c>
      <c r="D39" s="6">
        <v>2943</v>
      </c>
      <c r="E39" s="6">
        <v>1604</v>
      </c>
      <c r="F39" s="6">
        <v>1508</v>
      </c>
      <c r="G39" s="6">
        <v>1489</v>
      </c>
      <c r="H39" s="6">
        <v>1435</v>
      </c>
      <c r="I39" s="6">
        <v>22</v>
      </c>
      <c r="J39" s="1" t="s">
        <v>28</v>
      </c>
      <c r="K39" s="34">
        <f t="shared" si="27"/>
        <v>4.6371814092953523</v>
      </c>
      <c r="L39" s="34">
        <f t="shared" si="28"/>
        <v>4.4122938530734634</v>
      </c>
      <c r="M39" s="2">
        <f t="shared" si="29"/>
        <v>95.150339476236667</v>
      </c>
      <c r="N39" s="34">
        <f t="shared" si="30"/>
        <v>2.4047976011994003</v>
      </c>
      <c r="O39" s="34">
        <f t="shared" si="31"/>
        <v>2.2608695652173911</v>
      </c>
      <c r="P39" s="2">
        <f t="shared" si="32"/>
        <v>94.014962593516216</v>
      </c>
      <c r="Q39" s="34">
        <f t="shared" si="33"/>
        <v>2.2323838080959519</v>
      </c>
      <c r="R39" s="34">
        <f t="shared" si="34"/>
        <v>2.1514242878560719</v>
      </c>
      <c r="S39" s="2">
        <f t="shared" si="35"/>
        <v>96.373404969778377</v>
      </c>
    </row>
    <row r="40" spans="1:19" x14ac:dyDescent="0.2">
      <c r="A40" s="1" t="s">
        <v>29</v>
      </c>
      <c r="B40" s="6">
        <v>608</v>
      </c>
      <c r="C40" s="6">
        <v>3236</v>
      </c>
      <c r="D40" s="6">
        <v>3008</v>
      </c>
      <c r="E40" s="6">
        <v>1725</v>
      </c>
      <c r="F40" s="6">
        <v>1600</v>
      </c>
      <c r="G40" s="6">
        <v>1511</v>
      </c>
      <c r="H40" s="6">
        <v>1408</v>
      </c>
      <c r="I40" s="6">
        <v>2</v>
      </c>
      <c r="J40" s="1" t="s">
        <v>29</v>
      </c>
      <c r="K40" s="34">
        <f t="shared" si="27"/>
        <v>5.3223684210526319</v>
      </c>
      <c r="L40" s="34">
        <f t="shared" si="28"/>
        <v>4.9473684210526319</v>
      </c>
      <c r="M40" s="2">
        <f t="shared" si="29"/>
        <v>92.954264524103834</v>
      </c>
      <c r="N40" s="34">
        <f t="shared" si="30"/>
        <v>2.8371710526315788</v>
      </c>
      <c r="O40" s="34">
        <f t="shared" si="31"/>
        <v>2.6315789473684212</v>
      </c>
      <c r="P40" s="2">
        <f t="shared" si="32"/>
        <v>92.753623188405797</v>
      </c>
      <c r="Q40" s="34">
        <f t="shared" si="33"/>
        <v>2.4851973684210527</v>
      </c>
      <c r="R40" s="34">
        <f t="shared" si="34"/>
        <v>2.3157894736842106</v>
      </c>
      <c r="S40" s="2">
        <f t="shared" si="35"/>
        <v>93.183322303110529</v>
      </c>
    </row>
    <row r="41" spans="1:19" x14ac:dyDescent="0.2">
      <c r="A41" s="1" t="s">
        <v>48</v>
      </c>
      <c r="J41" s="1" t="s">
        <v>48</v>
      </c>
    </row>
    <row r="42" spans="1:19" x14ac:dyDescent="0.2">
      <c r="A42" s="1" t="s">
        <v>66</v>
      </c>
      <c r="J42" s="1" t="s">
        <v>66</v>
      </c>
    </row>
    <row r="43" spans="1:19" x14ac:dyDescent="0.2">
      <c r="A43" s="1" t="s">
        <v>2</v>
      </c>
      <c r="B43" s="6">
        <v>2048</v>
      </c>
      <c r="C43" s="6">
        <v>4905</v>
      </c>
      <c r="D43" s="6">
        <v>4637</v>
      </c>
      <c r="E43" s="6">
        <v>2572</v>
      </c>
      <c r="F43" s="6">
        <v>2410</v>
      </c>
      <c r="G43" s="6">
        <v>2333</v>
      </c>
      <c r="H43" s="6">
        <v>2227</v>
      </c>
      <c r="I43" s="6">
        <v>171</v>
      </c>
      <c r="J43" s="1" t="s">
        <v>2</v>
      </c>
      <c r="K43" s="34">
        <f>C43/B43</f>
        <v>2.39501953125</v>
      </c>
      <c r="L43" s="34">
        <f>D43/B43</f>
        <v>2.26416015625</v>
      </c>
      <c r="M43" s="2">
        <f>D43*100/C43</f>
        <v>94.536187563710499</v>
      </c>
      <c r="N43" s="34">
        <f>E43/B43</f>
        <v>1.255859375</v>
      </c>
      <c r="O43" s="34">
        <f>F43/B43</f>
        <v>1.1767578125</v>
      </c>
      <c r="P43" s="2">
        <f>F43*100/E43</f>
        <v>93.701399688958006</v>
      </c>
      <c r="Q43" s="34">
        <f>G43/B43</f>
        <v>1.13916015625</v>
      </c>
      <c r="R43" s="34">
        <f>H43/B43</f>
        <v>1.08740234375</v>
      </c>
      <c r="S43" s="2">
        <f>H43*100/G43</f>
        <v>95.456493784826407</v>
      </c>
    </row>
    <row r="44" spans="1:19" x14ac:dyDescent="0.2">
      <c r="A44" s="1" t="s">
        <v>23</v>
      </c>
      <c r="B44" s="6">
        <v>454</v>
      </c>
      <c r="C44" s="6">
        <v>46</v>
      </c>
      <c r="D44" s="6">
        <v>42</v>
      </c>
      <c r="E44" s="6">
        <v>24</v>
      </c>
      <c r="F44" s="6">
        <v>22</v>
      </c>
      <c r="G44" s="6">
        <v>22</v>
      </c>
      <c r="H44" s="6">
        <v>20</v>
      </c>
      <c r="I44" s="6">
        <v>11</v>
      </c>
      <c r="J44" s="1" t="s">
        <v>23</v>
      </c>
      <c r="K44" s="34">
        <f t="shared" ref="K44:K50" si="36">C44/B44</f>
        <v>0.1013215859030837</v>
      </c>
      <c r="L44" s="34">
        <f t="shared" ref="L44:L50" si="37">D44/B44</f>
        <v>9.2511013215859028E-2</v>
      </c>
      <c r="M44" s="2">
        <f t="shared" ref="M44:M50" si="38">D44*100/C44</f>
        <v>91.304347826086953</v>
      </c>
      <c r="N44" s="34">
        <f t="shared" ref="N44:N50" si="39">E44/B44</f>
        <v>5.2863436123348019E-2</v>
      </c>
      <c r="O44" s="34">
        <f t="shared" ref="O44:O50" si="40">F44/B44</f>
        <v>4.8458149779735685E-2</v>
      </c>
      <c r="P44" s="2">
        <f t="shared" ref="P44:P50" si="41">F44*100/E44</f>
        <v>91.666666666666671</v>
      </c>
      <c r="Q44" s="34">
        <f t="shared" ref="Q44:Q50" si="42">G44/B44</f>
        <v>4.8458149779735685E-2</v>
      </c>
      <c r="R44" s="34">
        <f t="shared" ref="R44:R50" si="43">H44/B44</f>
        <v>4.405286343612335E-2</v>
      </c>
      <c r="S44" s="2">
        <f t="shared" ref="S44:S50" si="44">H44*100/G44</f>
        <v>90.909090909090907</v>
      </c>
    </row>
    <row r="45" spans="1:19" x14ac:dyDescent="0.2">
      <c r="A45" s="1" t="s">
        <v>24</v>
      </c>
      <c r="B45" s="6">
        <v>399</v>
      </c>
      <c r="C45" s="6">
        <v>367</v>
      </c>
      <c r="D45" s="6">
        <v>357</v>
      </c>
      <c r="E45" s="6">
        <v>189</v>
      </c>
      <c r="F45" s="6">
        <v>182</v>
      </c>
      <c r="G45" s="6">
        <v>178</v>
      </c>
      <c r="H45" s="6">
        <v>175</v>
      </c>
      <c r="I45" s="6">
        <v>63</v>
      </c>
      <c r="J45" s="1" t="s">
        <v>24</v>
      </c>
      <c r="K45" s="34">
        <f t="shared" si="36"/>
        <v>0.91979949874686717</v>
      </c>
      <c r="L45" s="34">
        <f t="shared" si="37"/>
        <v>0.89473684210526316</v>
      </c>
      <c r="M45" s="2">
        <f t="shared" si="38"/>
        <v>97.275204359673026</v>
      </c>
      <c r="N45" s="34">
        <f t="shared" si="39"/>
        <v>0.47368421052631576</v>
      </c>
      <c r="O45" s="34">
        <f t="shared" si="40"/>
        <v>0.45614035087719296</v>
      </c>
      <c r="P45" s="2">
        <f t="shared" si="41"/>
        <v>96.296296296296291</v>
      </c>
      <c r="Q45" s="34">
        <f t="shared" si="42"/>
        <v>0.44611528822055135</v>
      </c>
      <c r="R45" s="34">
        <f t="shared" si="43"/>
        <v>0.43859649122807015</v>
      </c>
      <c r="S45" s="2">
        <f t="shared" si="44"/>
        <v>98.31460674157303</v>
      </c>
    </row>
    <row r="46" spans="1:19" x14ac:dyDescent="0.2">
      <c r="A46" s="1" t="s">
        <v>25</v>
      </c>
      <c r="B46" s="6">
        <v>339</v>
      </c>
      <c r="C46" s="6">
        <v>754</v>
      </c>
      <c r="D46" s="6">
        <v>719</v>
      </c>
      <c r="E46" s="6">
        <v>408</v>
      </c>
      <c r="F46" s="6">
        <v>384</v>
      </c>
      <c r="G46" s="6">
        <v>346</v>
      </c>
      <c r="H46" s="6">
        <v>335</v>
      </c>
      <c r="I46" s="6">
        <v>40</v>
      </c>
      <c r="J46" s="1" t="s">
        <v>25</v>
      </c>
      <c r="K46" s="34">
        <f t="shared" si="36"/>
        <v>2.224188790560472</v>
      </c>
      <c r="L46" s="34">
        <f t="shared" si="37"/>
        <v>2.1209439528023597</v>
      </c>
      <c r="M46" s="2">
        <f t="shared" si="38"/>
        <v>95.358090185676389</v>
      </c>
      <c r="N46" s="34">
        <f t="shared" si="39"/>
        <v>1.2035398230088497</v>
      </c>
      <c r="O46" s="34">
        <f t="shared" si="40"/>
        <v>1.1327433628318584</v>
      </c>
      <c r="P46" s="2">
        <f t="shared" si="41"/>
        <v>94.117647058823536</v>
      </c>
      <c r="Q46" s="34">
        <f t="shared" si="42"/>
        <v>1.0206489675516224</v>
      </c>
      <c r="R46" s="34">
        <f t="shared" si="43"/>
        <v>0.98820058997050142</v>
      </c>
      <c r="S46" s="2">
        <f t="shared" si="44"/>
        <v>96.820809248554909</v>
      </c>
    </row>
    <row r="47" spans="1:19" x14ac:dyDescent="0.2">
      <c r="A47" s="1" t="s">
        <v>26</v>
      </c>
      <c r="B47" s="6">
        <v>263</v>
      </c>
      <c r="C47" s="6">
        <v>908</v>
      </c>
      <c r="D47" s="6">
        <v>857</v>
      </c>
      <c r="E47" s="6">
        <v>456</v>
      </c>
      <c r="F47" s="6">
        <v>429</v>
      </c>
      <c r="G47" s="6">
        <v>452</v>
      </c>
      <c r="H47" s="6">
        <v>428</v>
      </c>
      <c r="I47" s="6">
        <v>36</v>
      </c>
      <c r="J47" s="1" t="s">
        <v>26</v>
      </c>
      <c r="K47" s="34">
        <f t="shared" si="36"/>
        <v>3.452471482889734</v>
      </c>
      <c r="L47" s="34">
        <f t="shared" si="37"/>
        <v>3.2585551330798479</v>
      </c>
      <c r="M47" s="2">
        <f t="shared" si="38"/>
        <v>94.383259911894271</v>
      </c>
      <c r="N47" s="34">
        <f t="shared" si="39"/>
        <v>1.7338403041825095</v>
      </c>
      <c r="O47" s="34">
        <f t="shared" si="40"/>
        <v>1.6311787072243347</v>
      </c>
      <c r="P47" s="2">
        <f t="shared" si="41"/>
        <v>94.078947368421055</v>
      </c>
      <c r="Q47" s="34">
        <f t="shared" si="42"/>
        <v>1.7186311787072244</v>
      </c>
      <c r="R47" s="34">
        <f t="shared" si="43"/>
        <v>1.6273764258555132</v>
      </c>
      <c r="S47" s="2">
        <f t="shared" si="44"/>
        <v>94.690265486725664</v>
      </c>
    </row>
    <row r="48" spans="1:19" x14ac:dyDescent="0.2">
      <c r="A48" s="1" t="s">
        <v>27</v>
      </c>
      <c r="B48" s="6">
        <v>219</v>
      </c>
      <c r="C48" s="6">
        <v>973</v>
      </c>
      <c r="D48" s="6">
        <v>930</v>
      </c>
      <c r="E48" s="6">
        <v>502</v>
      </c>
      <c r="F48" s="6">
        <v>477</v>
      </c>
      <c r="G48" s="6">
        <v>471</v>
      </c>
      <c r="H48" s="6">
        <v>453</v>
      </c>
      <c r="I48" s="6">
        <v>16</v>
      </c>
      <c r="J48" s="1" t="s">
        <v>27</v>
      </c>
      <c r="K48" s="34">
        <f t="shared" si="36"/>
        <v>4.4429223744292239</v>
      </c>
      <c r="L48" s="34">
        <f t="shared" si="37"/>
        <v>4.2465753424657535</v>
      </c>
      <c r="M48" s="2">
        <f t="shared" si="38"/>
        <v>95.580678314491266</v>
      </c>
      <c r="N48" s="34">
        <f t="shared" si="39"/>
        <v>2.2922374429223744</v>
      </c>
      <c r="O48" s="34">
        <f t="shared" si="40"/>
        <v>2.1780821917808217</v>
      </c>
      <c r="P48" s="2">
        <f t="shared" si="41"/>
        <v>95.019920318725099</v>
      </c>
      <c r="Q48" s="34">
        <f t="shared" si="42"/>
        <v>2.1506849315068495</v>
      </c>
      <c r="R48" s="34">
        <f t="shared" si="43"/>
        <v>2.0684931506849313</v>
      </c>
      <c r="S48" s="2">
        <f t="shared" si="44"/>
        <v>96.178343949044589</v>
      </c>
    </row>
    <row r="49" spans="1:19" x14ac:dyDescent="0.2">
      <c r="A49" s="1" t="s">
        <v>28</v>
      </c>
      <c r="B49" s="6">
        <v>181</v>
      </c>
      <c r="C49" s="6">
        <v>889</v>
      </c>
      <c r="D49" s="6">
        <v>835</v>
      </c>
      <c r="E49" s="6">
        <v>491</v>
      </c>
      <c r="F49" s="6">
        <v>452</v>
      </c>
      <c r="G49" s="6">
        <v>398</v>
      </c>
      <c r="H49" s="6">
        <v>383</v>
      </c>
      <c r="I49" s="6">
        <v>5</v>
      </c>
      <c r="J49" s="1" t="s">
        <v>28</v>
      </c>
      <c r="K49" s="34">
        <f t="shared" si="36"/>
        <v>4.9116022099447516</v>
      </c>
      <c r="L49" s="34">
        <f t="shared" si="37"/>
        <v>4.6132596685082872</v>
      </c>
      <c r="M49" s="2">
        <f t="shared" si="38"/>
        <v>93.925759280089991</v>
      </c>
      <c r="N49" s="34">
        <f t="shared" si="39"/>
        <v>2.7127071823204418</v>
      </c>
      <c r="O49" s="34">
        <f t="shared" si="40"/>
        <v>2.4972375690607733</v>
      </c>
      <c r="P49" s="2">
        <f t="shared" si="41"/>
        <v>92.057026476578415</v>
      </c>
      <c r="Q49" s="34">
        <f t="shared" si="42"/>
        <v>2.1988950276243093</v>
      </c>
      <c r="R49" s="34">
        <f t="shared" si="43"/>
        <v>2.1160220994475138</v>
      </c>
      <c r="S49" s="2">
        <f t="shared" si="44"/>
        <v>96.231155778894475</v>
      </c>
    </row>
    <row r="50" spans="1:19" x14ac:dyDescent="0.2">
      <c r="A50" s="1" t="s">
        <v>29</v>
      </c>
      <c r="B50" s="6">
        <v>193</v>
      </c>
      <c r="C50" s="6">
        <v>968</v>
      </c>
      <c r="D50" s="6">
        <v>897</v>
      </c>
      <c r="E50" s="6">
        <v>502</v>
      </c>
      <c r="F50" s="6">
        <v>464</v>
      </c>
      <c r="G50" s="6">
        <v>466</v>
      </c>
      <c r="H50" s="6">
        <v>433</v>
      </c>
      <c r="I50" s="6">
        <v>0</v>
      </c>
      <c r="J50" s="1" t="s">
        <v>29</v>
      </c>
      <c r="K50" s="34">
        <f t="shared" si="36"/>
        <v>5.0155440414507773</v>
      </c>
      <c r="L50" s="34">
        <f t="shared" si="37"/>
        <v>4.6476683937823831</v>
      </c>
      <c r="M50" s="2">
        <f t="shared" si="38"/>
        <v>92.665289256198349</v>
      </c>
      <c r="N50" s="34">
        <f t="shared" si="39"/>
        <v>2.6010362694300517</v>
      </c>
      <c r="O50" s="34">
        <f t="shared" si="40"/>
        <v>2.4041450777202074</v>
      </c>
      <c r="P50" s="2">
        <f t="shared" si="41"/>
        <v>92.430278884462155</v>
      </c>
      <c r="Q50" s="34">
        <f t="shared" si="42"/>
        <v>2.4145077720207255</v>
      </c>
      <c r="R50" s="34">
        <f t="shared" si="43"/>
        <v>2.2435233160621761</v>
      </c>
      <c r="S50" s="2">
        <f t="shared" si="44"/>
        <v>92.918454935622321</v>
      </c>
    </row>
    <row r="51" spans="1:19" x14ac:dyDescent="0.2">
      <c r="A51" s="1" t="s">
        <v>49</v>
      </c>
      <c r="J51" s="1" t="s">
        <v>49</v>
      </c>
    </row>
    <row r="52" spans="1:19" x14ac:dyDescent="0.2">
      <c r="A52" s="1" t="s">
        <v>66</v>
      </c>
      <c r="J52" s="1" t="s">
        <v>66</v>
      </c>
    </row>
    <row r="53" spans="1:19" x14ac:dyDescent="0.2">
      <c r="A53" s="1" t="s">
        <v>2</v>
      </c>
      <c r="B53" s="6">
        <v>3160</v>
      </c>
      <c r="C53" s="6">
        <v>7772</v>
      </c>
      <c r="D53" s="6">
        <v>7406</v>
      </c>
      <c r="E53" s="6">
        <v>4000</v>
      </c>
      <c r="F53" s="6">
        <v>3814</v>
      </c>
      <c r="G53" s="6">
        <v>3772</v>
      </c>
      <c r="H53" s="6">
        <v>3592</v>
      </c>
      <c r="I53" s="6">
        <v>280</v>
      </c>
      <c r="J53" s="1" t="s">
        <v>2</v>
      </c>
      <c r="K53" s="34">
        <f>C53/B53</f>
        <v>2.4594936708860757</v>
      </c>
      <c r="L53" s="34">
        <f>D53/B53</f>
        <v>2.3436708860759494</v>
      </c>
      <c r="M53" s="2">
        <f>D53*100/C53</f>
        <v>95.290787442099841</v>
      </c>
      <c r="N53" s="34">
        <f>E53/B53</f>
        <v>1.2658227848101267</v>
      </c>
      <c r="O53" s="34">
        <f>F53/B53</f>
        <v>1.2069620253164557</v>
      </c>
      <c r="P53" s="2">
        <f>F53*100/E53</f>
        <v>95.35</v>
      </c>
      <c r="Q53" s="34">
        <f>G53/B53</f>
        <v>1.1936708860759493</v>
      </c>
      <c r="R53" s="34">
        <f>H53/B53</f>
        <v>1.1367088607594937</v>
      </c>
      <c r="S53" s="2">
        <f>H53*100/G53</f>
        <v>95.227995758218455</v>
      </c>
    </row>
    <row r="54" spans="1:19" x14ac:dyDescent="0.2">
      <c r="A54" s="1" t="s">
        <v>23</v>
      </c>
      <c r="B54" s="6">
        <v>677</v>
      </c>
      <c r="C54" s="6">
        <v>101</v>
      </c>
      <c r="D54" s="6">
        <v>98</v>
      </c>
      <c r="E54" s="6">
        <v>54</v>
      </c>
      <c r="F54" s="6">
        <v>51</v>
      </c>
      <c r="G54" s="6">
        <v>47</v>
      </c>
      <c r="H54" s="6">
        <v>47</v>
      </c>
      <c r="I54" s="6">
        <v>23</v>
      </c>
      <c r="J54" s="1" t="s">
        <v>23</v>
      </c>
      <c r="K54" s="34">
        <f t="shared" ref="K54:K60" si="45">C54/B54</f>
        <v>0.14918759231905465</v>
      </c>
      <c r="L54" s="34">
        <f t="shared" ref="L54:L60" si="46">D54/B54</f>
        <v>0.14475627769571639</v>
      </c>
      <c r="M54" s="2">
        <f t="shared" ref="M54:M60" si="47">D54*100/C54</f>
        <v>97.029702970297024</v>
      </c>
      <c r="N54" s="34">
        <f t="shared" ref="N54:N60" si="48">E54/B54</f>
        <v>7.9763663220088626E-2</v>
      </c>
      <c r="O54" s="34">
        <f t="shared" ref="O54:O60" si="49">F54/B54</f>
        <v>7.5332348596750365E-2</v>
      </c>
      <c r="P54" s="2">
        <f t="shared" ref="P54:P60" si="50">F54*100/E54</f>
        <v>94.444444444444443</v>
      </c>
      <c r="Q54" s="34">
        <f t="shared" ref="Q54:Q60" si="51">G54/B54</f>
        <v>6.9423929098966025E-2</v>
      </c>
      <c r="R54" s="34">
        <f t="shared" ref="R54:R60" si="52">H54/B54</f>
        <v>6.9423929098966025E-2</v>
      </c>
      <c r="S54" s="2">
        <f t="shared" ref="S54:S60" si="53">H54*100/G54</f>
        <v>100</v>
      </c>
    </row>
    <row r="55" spans="1:19" x14ac:dyDescent="0.2">
      <c r="A55" s="1" t="s">
        <v>24</v>
      </c>
      <c r="B55" s="6">
        <v>682</v>
      </c>
      <c r="C55" s="6">
        <v>668</v>
      </c>
      <c r="D55" s="6">
        <v>644</v>
      </c>
      <c r="E55" s="6">
        <v>340</v>
      </c>
      <c r="F55" s="6">
        <v>327</v>
      </c>
      <c r="G55" s="6">
        <v>328</v>
      </c>
      <c r="H55" s="6">
        <v>317</v>
      </c>
      <c r="I55" s="6">
        <v>99</v>
      </c>
      <c r="J55" s="1" t="s">
        <v>24</v>
      </c>
      <c r="K55" s="34">
        <f t="shared" si="45"/>
        <v>0.97947214076246336</v>
      </c>
      <c r="L55" s="34">
        <f t="shared" si="46"/>
        <v>0.94428152492668627</v>
      </c>
      <c r="M55" s="2">
        <f t="shared" si="47"/>
        <v>96.407185628742511</v>
      </c>
      <c r="N55" s="34">
        <f t="shared" si="48"/>
        <v>0.49853372434017595</v>
      </c>
      <c r="O55" s="34">
        <f t="shared" si="49"/>
        <v>0.47947214076246336</v>
      </c>
      <c r="P55" s="2">
        <f t="shared" si="50"/>
        <v>96.17647058823529</v>
      </c>
      <c r="Q55" s="34">
        <f t="shared" si="51"/>
        <v>0.48093841642228741</v>
      </c>
      <c r="R55" s="34">
        <f t="shared" si="52"/>
        <v>0.46480938416422285</v>
      </c>
      <c r="S55" s="2">
        <f t="shared" si="53"/>
        <v>96.646341463414629</v>
      </c>
    </row>
    <row r="56" spans="1:19" x14ac:dyDescent="0.2">
      <c r="A56" s="1" t="s">
        <v>25</v>
      </c>
      <c r="B56" s="6">
        <v>490</v>
      </c>
      <c r="C56" s="6">
        <v>1113</v>
      </c>
      <c r="D56" s="6">
        <v>1083</v>
      </c>
      <c r="E56" s="6">
        <v>589</v>
      </c>
      <c r="F56" s="6">
        <v>569</v>
      </c>
      <c r="G56" s="6">
        <v>524</v>
      </c>
      <c r="H56" s="6">
        <v>514</v>
      </c>
      <c r="I56" s="6">
        <v>73</v>
      </c>
      <c r="J56" s="1" t="s">
        <v>25</v>
      </c>
      <c r="K56" s="34">
        <f t="shared" si="45"/>
        <v>2.2714285714285714</v>
      </c>
      <c r="L56" s="34">
        <f t="shared" si="46"/>
        <v>2.2102040816326531</v>
      </c>
      <c r="M56" s="2">
        <f t="shared" si="47"/>
        <v>97.304582210242586</v>
      </c>
      <c r="N56" s="34">
        <f t="shared" si="48"/>
        <v>1.2020408163265306</v>
      </c>
      <c r="O56" s="34">
        <f t="shared" si="49"/>
        <v>1.1612244897959183</v>
      </c>
      <c r="P56" s="2">
        <f t="shared" si="50"/>
        <v>96.604414261460107</v>
      </c>
      <c r="Q56" s="34">
        <f t="shared" si="51"/>
        <v>1.0693877551020408</v>
      </c>
      <c r="R56" s="34">
        <f t="shared" si="52"/>
        <v>1.0489795918367346</v>
      </c>
      <c r="S56" s="2">
        <f t="shared" si="53"/>
        <v>98.091603053435108</v>
      </c>
    </row>
    <row r="57" spans="1:19" x14ac:dyDescent="0.2">
      <c r="A57" s="1" t="s">
        <v>26</v>
      </c>
      <c r="B57" s="6">
        <v>362</v>
      </c>
      <c r="C57" s="6">
        <v>1263</v>
      </c>
      <c r="D57" s="6">
        <v>1226</v>
      </c>
      <c r="E57" s="6">
        <v>653</v>
      </c>
      <c r="F57" s="6">
        <v>636</v>
      </c>
      <c r="G57" s="6">
        <v>610</v>
      </c>
      <c r="H57" s="6">
        <v>590</v>
      </c>
      <c r="I57" s="6">
        <v>42</v>
      </c>
      <c r="J57" s="1" t="s">
        <v>26</v>
      </c>
      <c r="K57" s="34">
        <f t="shared" si="45"/>
        <v>3.4889502762430937</v>
      </c>
      <c r="L57" s="34">
        <f t="shared" si="46"/>
        <v>3.3867403314917128</v>
      </c>
      <c r="M57" s="2">
        <f t="shared" si="47"/>
        <v>97.070467141726056</v>
      </c>
      <c r="N57" s="34">
        <f t="shared" si="48"/>
        <v>1.8038674033149171</v>
      </c>
      <c r="O57" s="34">
        <f t="shared" si="49"/>
        <v>1.7569060773480663</v>
      </c>
      <c r="P57" s="2">
        <f t="shared" si="50"/>
        <v>97.396630934150082</v>
      </c>
      <c r="Q57" s="34">
        <f t="shared" si="51"/>
        <v>1.6850828729281768</v>
      </c>
      <c r="R57" s="34">
        <f t="shared" si="52"/>
        <v>1.6298342541436464</v>
      </c>
      <c r="S57" s="2">
        <f t="shared" si="53"/>
        <v>96.721311475409834</v>
      </c>
    </row>
    <row r="58" spans="1:19" x14ac:dyDescent="0.2">
      <c r="A58" s="1" t="s">
        <v>27</v>
      </c>
      <c r="B58" s="6">
        <v>350</v>
      </c>
      <c r="C58" s="6">
        <v>1557</v>
      </c>
      <c r="D58" s="6">
        <v>1478</v>
      </c>
      <c r="E58" s="6">
        <v>819</v>
      </c>
      <c r="F58" s="6">
        <v>778</v>
      </c>
      <c r="G58" s="6">
        <v>738</v>
      </c>
      <c r="H58" s="6">
        <v>700</v>
      </c>
      <c r="I58" s="6">
        <v>35</v>
      </c>
      <c r="J58" s="1" t="s">
        <v>27</v>
      </c>
      <c r="K58" s="34">
        <f t="shared" si="45"/>
        <v>4.4485714285714284</v>
      </c>
      <c r="L58" s="34">
        <f t="shared" si="46"/>
        <v>4.2228571428571424</v>
      </c>
      <c r="M58" s="2">
        <f t="shared" si="47"/>
        <v>94.92614001284521</v>
      </c>
      <c r="N58" s="34">
        <f t="shared" si="48"/>
        <v>2.34</v>
      </c>
      <c r="O58" s="34">
        <f t="shared" si="49"/>
        <v>2.2228571428571429</v>
      </c>
      <c r="P58" s="2">
        <f t="shared" si="50"/>
        <v>94.993894993894997</v>
      </c>
      <c r="Q58" s="34">
        <f t="shared" si="51"/>
        <v>2.1085714285714285</v>
      </c>
      <c r="R58" s="34">
        <f t="shared" si="52"/>
        <v>2</v>
      </c>
      <c r="S58" s="2">
        <f t="shared" si="53"/>
        <v>94.850948509485093</v>
      </c>
    </row>
    <row r="59" spans="1:19" x14ac:dyDescent="0.2">
      <c r="A59" s="1" t="s">
        <v>28</v>
      </c>
      <c r="B59" s="6">
        <v>293</v>
      </c>
      <c r="C59" s="6">
        <v>1424</v>
      </c>
      <c r="D59" s="6">
        <v>1332</v>
      </c>
      <c r="E59" s="6">
        <v>711</v>
      </c>
      <c r="F59" s="6">
        <v>672</v>
      </c>
      <c r="G59" s="6">
        <v>713</v>
      </c>
      <c r="H59" s="6">
        <v>660</v>
      </c>
      <c r="I59" s="6">
        <v>7</v>
      </c>
      <c r="J59" s="1" t="s">
        <v>28</v>
      </c>
      <c r="K59" s="34">
        <f t="shared" si="45"/>
        <v>4.8600682593856659</v>
      </c>
      <c r="L59" s="34">
        <f t="shared" si="46"/>
        <v>4.5460750853242322</v>
      </c>
      <c r="M59" s="2">
        <f t="shared" si="47"/>
        <v>93.539325842696627</v>
      </c>
      <c r="N59" s="34">
        <f t="shared" si="48"/>
        <v>2.4266211604095562</v>
      </c>
      <c r="O59" s="34">
        <f t="shared" si="49"/>
        <v>2.2935153583617747</v>
      </c>
      <c r="P59" s="2">
        <f t="shared" si="50"/>
        <v>94.514767932489448</v>
      </c>
      <c r="Q59" s="34">
        <f t="shared" si="51"/>
        <v>2.4334470989761092</v>
      </c>
      <c r="R59" s="34">
        <f t="shared" si="52"/>
        <v>2.2525597269624575</v>
      </c>
      <c r="S59" s="2">
        <f t="shared" si="53"/>
        <v>92.566619915848534</v>
      </c>
    </row>
    <row r="60" spans="1:19" x14ac:dyDescent="0.2">
      <c r="A60" s="1" t="s">
        <v>29</v>
      </c>
      <c r="B60" s="6">
        <v>306</v>
      </c>
      <c r="C60" s="6">
        <v>1646</v>
      </c>
      <c r="D60" s="6">
        <v>1545</v>
      </c>
      <c r="E60" s="6">
        <v>834</v>
      </c>
      <c r="F60" s="6">
        <v>781</v>
      </c>
      <c r="G60" s="6">
        <v>812</v>
      </c>
      <c r="H60" s="6">
        <v>764</v>
      </c>
      <c r="I60" s="6">
        <v>1</v>
      </c>
      <c r="J60" s="1" t="s">
        <v>29</v>
      </c>
      <c r="K60" s="34">
        <f t="shared" si="45"/>
        <v>5.3790849673202619</v>
      </c>
      <c r="L60" s="34">
        <f t="shared" si="46"/>
        <v>5.0490196078431371</v>
      </c>
      <c r="M60" s="2">
        <f t="shared" si="47"/>
        <v>93.863912515188332</v>
      </c>
      <c r="N60" s="34">
        <f t="shared" si="48"/>
        <v>2.7254901960784315</v>
      </c>
      <c r="O60" s="34">
        <f t="shared" si="49"/>
        <v>2.5522875816993462</v>
      </c>
      <c r="P60" s="2">
        <f t="shared" si="50"/>
        <v>93.645083932853723</v>
      </c>
      <c r="Q60" s="34">
        <f t="shared" si="51"/>
        <v>2.65359477124183</v>
      </c>
      <c r="R60" s="34">
        <f t="shared" si="52"/>
        <v>2.4967320261437909</v>
      </c>
      <c r="S60" s="2">
        <f t="shared" si="53"/>
        <v>94.088669950738918</v>
      </c>
    </row>
    <row r="61" spans="1:19" x14ac:dyDescent="0.2">
      <c r="A61" s="1" t="s">
        <v>50</v>
      </c>
      <c r="J61" s="1" t="s">
        <v>50</v>
      </c>
    </row>
    <row r="62" spans="1:19" x14ac:dyDescent="0.2">
      <c r="A62" s="1" t="s">
        <v>66</v>
      </c>
      <c r="J62" s="1" t="s">
        <v>66</v>
      </c>
    </row>
    <row r="63" spans="1:19" x14ac:dyDescent="0.2">
      <c r="A63" s="1" t="s">
        <v>2</v>
      </c>
      <c r="B63" s="6">
        <v>3183</v>
      </c>
      <c r="C63" s="6">
        <v>8084</v>
      </c>
      <c r="D63" s="6">
        <v>7780</v>
      </c>
      <c r="E63" s="6">
        <v>4197</v>
      </c>
      <c r="F63" s="6">
        <v>4033</v>
      </c>
      <c r="G63" s="6">
        <v>3887</v>
      </c>
      <c r="H63" s="6">
        <v>3747</v>
      </c>
      <c r="I63" s="6">
        <v>289</v>
      </c>
      <c r="J63" s="1" t="s">
        <v>2</v>
      </c>
      <c r="K63" s="34">
        <f>C63/B63</f>
        <v>2.5397423814011937</v>
      </c>
      <c r="L63" s="34">
        <f>D63/B63</f>
        <v>2.4442349984291547</v>
      </c>
      <c r="M63" s="2">
        <f>D63*100/C63</f>
        <v>96.239485403265704</v>
      </c>
      <c r="N63" s="34">
        <f>E63/B63</f>
        <v>1.3185673892554195</v>
      </c>
      <c r="O63" s="34">
        <f>F63/B63</f>
        <v>1.2670436694941878</v>
      </c>
      <c r="P63" s="2">
        <f>F63*100/E63</f>
        <v>96.092446985942345</v>
      </c>
      <c r="Q63" s="34">
        <f>G63/B63</f>
        <v>1.2211749921457744</v>
      </c>
      <c r="R63" s="34">
        <f>H63/B63</f>
        <v>1.1771913289349669</v>
      </c>
      <c r="S63" s="2">
        <f>H63*100/G63</f>
        <v>96.398250578852583</v>
      </c>
    </row>
    <row r="64" spans="1:19" x14ac:dyDescent="0.2">
      <c r="A64" s="1" t="s">
        <v>23</v>
      </c>
      <c r="B64" s="6">
        <v>645</v>
      </c>
      <c r="C64" s="6">
        <v>94</v>
      </c>
      <c r="D64" s="6">
        <v>89</v>
      </c>
      <c r="E64" s="6">
        <v>49</v>
      </c>
      <c r="F64" s="6">
        <v>48</v>
      </c>
      <c r="G64" s="6">
        <v>45</v>
      </c>
      <c r="H64" s="6">
        <v>41</v>
      </c>
      <c r="I64" s="6">
        <v>30</v>
      </c>
      <c r="J64" s="1" t="s">
        <v>23</v>
      </c>
      <c r="K64" s="34">
        <f t="shared" ref="K64:K70" si="54">C64/B64</f>
        <v>0.14573643410852713</v>
      </c>
      <c r="L64" s="34">
        <f t="shared" ref="L64:L70" si="55">D64/B64</f>
        <v>0.13798449612403102</v>
      </c>
      <c r="M64" s="2">
        <f t="shared" ref="M64:M70" si="56">D64*100/C64</f>
        <v>94.680851063829792</v>
      </c>
      <c r="N64" s="34">
        <f t="shared" ref="N64:N70" si="57">E64/B64</f>
        <v>7.5968992248062014E-2</v>
      </c>
      <c r="O64" s="34">
        <f t="shared" ref="O64:O70" si="58">F64/B64</f>
        <v>7.441860465116279E-2</v>
      </c>
      <c r="P64" s="2">
        <f t="shared" ref="P64:P70" si="59">F64*100/E64</f>
        <v>97.959183673469383</v>
      </c>
      <c r="Q64" s="34">
        <f t="shared" ref="Q64:Q70" si="60">G64/B64</f>
        <v>6.9767441860465115E-2</v>
      </c>
      <c r="R64" s="34">
        <f t="shared" ref="R64:R70" si="61">H64/B64</f>
        <v>6.3565891472868216E-2</v>
      </c>
      <c r="S64" s="2">
        <f t="shared" ref="S64:S70" si="62">H64*100/G64</f>
        <v>91.111111111111114</v>
      </c>
    </row>
    <row r="65" spans="1:19" x14ac:dyDescent="0.2">
      <c r="A65" s="1" t="s">
        <v>24</v>
      </c>
      <c r="B65" s="6">
        <v>601</v>
      </c>
      <c r="C65" s="6">
        <v>621</v>
      </c>
      <c r="D65" s="6">
        <v>611</v>
      </c>
      <c r="E65" s="6">
        <v>318</v>
      </c>
      <c r="F65" s="6">
        <v>314</v>
      </c>
      <c r="G65" s="6">
        <v>303</v>
      </c>
      <c r="H65" s="6">
        <v>297</v>
      </c>
      <c r="I65" s="6">
        <v>89</v>
      </c>
      <c r="J65" s="1" t="s">
        <v>24</v>
      </c>
      <c r="K65" s="34">
        <f t="shared" si="54"/>
        <v>1.0332778702163061</v>
      </c>
      <c r="L65" s="34">
        <f t="shared" si="55"/>
        <v>1.0166389351081531</v>
      </c>
      <c r="M65" s="2">
        <f t="shared" si="56"/>
        <v>98.389694041867955</v>
      </c>
      <c r="N65" s="34">
        <f t="shared" si="57"/>
        <v>0.52911813643926786</v>
      </c>
      <c r="O65" s="34">
        <f t="shared" si="58"/>
        <v>0.52246256239600664</v>
      </c>
      <c r="P65" s="2">
        <f t="shared" si="59"/>
        <v>98.742138364779876</v>
      </c>
      <c r="Q65" s="34">
        <f t="shared" si="60"/>
        <v>0.50415973377703827</v>
      </c>
      <c r="R65" s="34">
        <f t="shared" si="61"/>
        <v>0.49417637271214643</v>
      </c>
      <c r="S65" s="2">
        <f t="shared" si="62"/>
        <v>98.019801980198025</v>
      </c>
    </row>
    <row r="66" spans="1:19" x14ac:dyDescent="0.2">
      <c r="A66" s="1" t="s">
        <v>25</v>
      </c>
      <c r="B66" s="6">
        <v>532</v>
      </c>
      <c r="C66" s="6">
        <v>1204</v>
      </c>
      <c r="D66" s="6">
        <v>1174</v>
      </c>
      <c r="E66" s="6">
        <v>593</v>
      </c>
      <c r="F66" s="6">
        <v>574</v>
      </c>
      <c r="G66" s="6">
        <v>611</v>
      </c>
      <c r="H66" s="6">
        <v>600</v>
      </c>
      <c r="I66" s="6">
        <v>92</v>
      </c>
      <c r="J66" s="1" t="s">
        <v>25</v>
      </c>
      <c r="K66" s="34">
        <f t="shared" si="54"/>
        <v>2.263157894736842</v>
      </c>
      <c r="L66" s="34">
        <f t="shared" si="55"/>
        <v>2.2067669172932329</v>
      </c>
      <c r="M66" s="2">
        <f t="shared" si="56"/>
        <v>97.50830564784053</v>
      </c>
      <c r="N66" s="34">
        <f t="shared" si="57"/>
        <v>1.1146616541353382</v>
      </c>
      <c r="O66" s="34">
        <f t="shared" si="58"/>
        <v>1.0789473684210527</v>
      </c>
      <c r="P66" s="2">
        <f t="shared" si="59"/>
        <v>96.795952782462052</v>
      </c>
      <c r="Q66" s="34">
        <f t="shared" si="60"/>
        <v>1.1484962406015038</v>
      </c>
      <c r="R66" s="34">
        <f t="shared" si="61"/>
        <v>1.1278195488721805</v>
      </c>
      <c r="S66" s="2">
        <f t="shared" si="62"/>
        <v>98.199672667757781</v>
      </c>
    </row>
    <row r="67" spans="1:19" x14ac:dyDescent="0.2">
      <c r="A67" s="1" t="s">
        <v>26</v>
      </c>
      <c r="B67" s="6">
        <v>448</v>
      </c>
      <c r="C67" s="6">
        <v>1607</v>
      </c>
      <c r="D67" s="6">
        <v>1559</v>
      </c>
      <c r="E67" s="6">
        <v>815</v>
      </c>
      <c r="F67" s="6">
        <v>785</v>
      </c>
      <c r="G67" s="6">
        <v>792</v>
      </c>
      <c r="H67" s="6">
        <v>774</v>
      </c>
      <c r="I67" s="6">
        <v>39</v>
      </c>
      <c r="J67" s="1" t="s">
        <v>26</v>
      </c>
      <c r="K67" s="34">
        <f t="shared" si="54"/>
        <v>3.5870535714285716</v>
      </c>
      <c r="L67" s="34">
        <f t="shared" si="55"/>
        <v>3.4799107142857144</v>
      </c>
      <c r="M67" s="2">
        <f t="shared" si="56"/>
        <v>97.013067828251394</v>
      </c>
      <c r="N67" s="34">
        <f t="shared" si="57"/>
        <v>1.8191964285714286</v>
      </c>
      <c r="O67" s="34">
        <f t="shared" si="58"/>
        <v>1.7522321428571428</v>
      </c>
      <c r="P67" s="2">
        <f t="shared" si="59"/>
        <v>96.319018404907979</v>
      </c>
      <c r="Q67" s="34">
        <f t="shared" si="60"/>
        <v>1.7678571428571428</v>
      </c>
      <c r="R67" s="34">
        <f t="shared" si="61"/>
        <v>1.7276785714285714</v>
      </c>
      <c r="S67" s="2">
        <f t="shared" si="62"/>
        <v>97.727272727272734</v>
      </c>
    </row>
    <row r="68" spans="1:19" x14ac:dyDescent="0.2">
      <c r="A68" s="1" t="s">
        <v>27</v>
      </c>
      <c r="B68" s="6">
        <v>362</v>
      </c>
      <c r="C68" s="6">
        <v>1605</v>
      </c>
      <c r="D68" s="6">
        <v>1545</v>
      </c>
      <c r="E68" s="6">
        <v>831</v>
      </c>
      <c r="F68" s="6">
        <v>803</v>
      </c>
      <c r="G68" s="6">
        <v>774</v>
      </c>
      <c r="H68" s="6">
        <v>742</v>
      </c>
      <c r="I68" s="6">
        <v>27</v>
      </c>
      <c r="J68" s="1" t="s">
        <v>27</v>
      </c>
      <c r="K68" s="34">
        <f t="shared" si="54"/>
        <v>4.4337016574585633</v>
      </c>
      <c r="L68" s="34">
        <f t="shared" si="55"/>
        <v>4.2679558011049723</v>
      </c>
      <c r="M68" s="2">
        <f t="shared" si="56"/>
        <v>96.261682242990659</v>
      </c>
      <c r="N68" s="34">
        <f t="shared" si="57"/>
        <v>2.2955801104972378</v>
      </c>
      <c r="O68" s="34">
        <f t="shared" si="58"/>
        <v>2.2182320441988952</v>
      </c>
      <c r="P68" s="2">
        <f t="shared" si="59"/>
        <v>96.63056558363418</v>
      </c>
      <c r="Q68" s="34">
        <f t="shared" si="60"/>
        <v>2.1381215469613259</v>
      </c>
      <c r="R68" s="34">
        <f t="shared" si="61"/>
        <v>2.0497237569060776</v>
      </c>
      <c r="S68" s="2">
        <f t="shared" si="62"/>
        <v>95.865633074935403</v>
      </c>
    </row>
    <row r="69" spans="1:19" x14ac:dyDescent="0.2">
      <c r="A69" s="1" t="s">
        <v>28</v>
      </c>
      <c r="B69" s="6">
        <v>323</v>
      </c>
      <c r="C69" s="6">
        <v>1603</v>
      </c>
      <c r="D69" s="6">
        <v>1537</v>
      </c>
      <c r="E69" s="6">
        <v>861</v>
      </c>
      <c r="F69" s="6">
        <v>826</v>
      </c>
      <c r="G69" s="6">
        <v>742</v>
      </c>
      <c r="H69" s="6">
        <v>711</v>
      </c>
      <c r="I69" s="6">
        <v>9</v>
      </c>
      <c r="J69" s="1" t="s">
        <v>28</v>
      </c>
      <c r="K69" s="34">
        <f t="shared" si="54"/>
        <v>4.9628482972136219</v>
      </c>
      <c r="L69" s="34">
        <f t="shared" si="55"/>
        <v>4.7585139318885448</v>
      </c>
      <c r="M69" s="2">
        <f t="shared" si="56"/>
        <v>95.882719900187155</v>
      </c>
      <c r="N69" s="34">
        <f t="shared" si="57"/>
        <v>2.6656346749226008</v>
      </c>
      <c r="O69" s="34">
        <f t="shared" si="58"/>
        <v>2.5572755417956659</v>
      </c>
      <c r="P69" s="2">
        <f t="shared" si="59"/>
        <v>95.934959349593498</v>
      </c>
      <c r="Q69" s="34">
        <f t="shared" si="60"/>
        <v>2.2972136222910216</v>
      </c>
      <c r="R69" s="34">
        <f t="shared" si="61"/>
        <v>2.2012383900928794</v>
      </c>
      <c r="S69" s="2">
        <f t="shared" si="62"/>
        <v>95.822102425876011</v>
      </c>
    </row>
    <row r="70" spans="1:19" x14ac:dyDescent="0.2">
      <c r="A70" s="1" t="s">
        <v>29</v>
      </c>
      <c r="B70" s="6">
        <v>272</v>
      </c>
      <c r="C70" s="6">
        <v>1350</v>
      </c>
      <c r="D70" s="6">
        <v>1265</v>
      </c>
      <c r="E70" s="6">
        <v>730</v>
      </c>
      <c r="F70" s="6">
        <v>683</v>
      </c>
      <c r="G70" s="6">
        <v>620</v>
      </c>
      <c r="H70" s="6">
        <v>582</v>
      </c>
      <c r="I70" s="6">
        <v>3</v>
      </c>
      <c r="J70" s="1" t="s">
        <v>29</v>
      </c>
      <c r="K70" s="34">
        <f t="shared" si="54"/>
        <v>4.9632352941176467</v>
      </c>
      <c r="L70" s="34">
        <f t="shared" si="55"/>
        <v>4.6507352941176467</v>
      </c>
      <c r="M70" s="2">
        <f t="shared" si="56"/>
        <v>93.703703703703709</v>
      </c>
      <c r="N70" s="34">
        <f t="shared" si="57"/>
        <v>2.6838235294117645</v>
      </c>
      <c r="O70" s="34">
        <f t="shared" si="58"/>
        <v>2.5110294117647061</v>
      </c>
      <c r="P70" s="2">
        <f t="shared" si="59"/>
        <v>93.561643835616437</v>
      </c>
      <c r="Q70" s="34">
        <f t="shared" si="60"/>
        <v>2.2794117647058822</v>
      </c>
      <c r="R70" s="34">
        <f t="shared" si="61"/>
        <v>2.1397058823529411</v>
      </c>
      <c r="S70" s="2">
        <f t="shared" si="62"/>
        <v>93.870967741935488</v>
      </c>
    </row>
    <row r="71" spans="1:19" x14ac:dyDescent="0.2">
      <c r="A71" s="1" t="s">
        <v>51</v>
      </c>
      <c r="J71" s="1" t="s">
        <v>51</v>
      </c>
    </row>
    <row r="72" spans="1:19" x14ac:dyDescent="0.2">
      <c r="A72" s="1" t="s">
        <v>66</v>
      </c>
      <c r="J72" s="1" t="s">
        <v>66</v>
      </c>
    </row>
    <row r="73" spans="1:19" x14ac:dyDescent="0.2">
      <c r="A73" s="1" t="s">
        <v>2</v>
      </c>
      <c r="B73" s="6">
        <v>4333</v>
      </c>
      <c r="C73" s="6">
        <v>9415</v>
      </c>
      <c r="D73" s="6">
        <v>8996</v>
      </c>
      <c r="E73" s="6">
        <v>4902</v>
      </c>
      <c r="F73" s="6">
        <v>4678</v>
      </c>
      <c r="G73" s="6">
        <v>4513</v>
      </c>
      <c r="H73" s="6">
        <v>4318</v>
      </c>
      <c r="I73" s="6">
        <v>360</v>
      </c>
      <c r="J73" s="1" t="s">
        <v>2</v>
      </c>
      <c r="K73" s="34">
        <f>C73/B73</f>
        <v>2.1728594507269792</v>
      </c>
      <c r="L73" s="34">
        <f>D73/B73</f>
        <v>2.0761597045926612</v>
      </c>
      <c r="M73" s="2">
        <f>D73*100/C73</f>
        <v>95.549654806160376</v>
      </c>
      <c r="N73" s="34">
        <f>E73/B73</f>
        <v>1.1313177936764367</v>
      </c>
      <c r="O73" s="34">
        <f>F73/B73</f>
        <v>1.0796215093468728</v>
      </c>
      <c r="P73" s="2">
        <f>F73*100/E73</f>
        <v>95.430436556507544</v>
      </c>
      <c r="Q73" s="34">
        <f>G73/B73</f>
        <v>1.0415416570505422</v>
      </c>
      <c r="R73" s="34">
        <f>H73/B73</f>
        <v>0.99653819524578813</v>
      </c>
      <c r="S73" s="2">
        <f>H73*100/G73</f>
        <v>95.679149124750722</v>
      </c>
    </row>
    <row r="74" spans="1:19" x14ac:dyDescent="0.2">
      <c r="A74" s="1" t="s">
        <v>23</v>
      </c>
      <c r="B74" s="6">
        <v>913</v>
      </c>
      <c r="C74" s="6">
        <v>106</v>
      </c>
      <c r="D74" s="6">
        <v>105</v>
      </c>
      <c r="E74" s="6">
        <v>64</v>
      </c>
      <c r="F74" s="6">
        <v>63</v>
      </c>
      <c r="G74" s="6">
        <v>42</v>
      </c>
      <c r="H74" s="6">
        <v>42</v>
      </c>
      <c r="I74" s="6">
        <v>36</v>
      </c>
      <c r="J74" s="1" t="s">
        <v>23</v>
      </c>
      <c r="K74" s="34">
        <f t="shared" ref="K74:K80" si="63">C74/B74</f>
        <v>0.11610076670317634</v>
      </c>
      <c r="L74" s="34">
        <f t="shared" ref="L74:L80" si="64">D74/B74</f>
        <v>0.11500547645125958</v>
      </c>
      <c r="M74" s="2">
        <f t="shared" ref="M74:M80" si="65">D74*100/C74</f>
        <v>99.056603773584911</v>
      </c>
      <c r="N74" s="34">
        <f t="shared" ref="N74:N80" si="66">E74/B74</f>
        <v>7.0098576122672507E-2</v>
      </c>
      <c r="O74" s="34">
        <f t="shared" ref="O74:O80" si="67">F74/B74</f>
        <v>6.9003285870755757E-2</v>
      </c>
      <c r="P74" s="2">
        <f t="shared" ref="P74:P80" si="68">F74*100/E74</f>
        <v>98.4375</v>
      </c>
      <c r="Q74" s="34">
        <f t="shared" ref="Q74:Q80" si="69">G74/B74</f>
        <v>4.6002190580503831E-2</v>
      </c>
      <c r="R74" s="34">
        <f t="shared" ref="R74:R80" si="70">H74/B74</f>
        <v>4.6002190580503831E-2</v>
      </c>
      <c r="S74" s="2">
        <f t="shared" ref="S74:S80" si="71">H74*100/G74</f>
        <v>100</v>
      </c>
    </row>
    <row r="75" spans="1:19" x14ac:dyDescent="0.2">
      <c r="A75" s="1" t="s">
        <v>24</v>
      </c>
      <c r="B75" s="6">
        <v>878</v>
      </c>
      <c r="C75" s="6">
        <v>753</v>
      </c>
      <c r="D75" s="6">
        <v>716</v>
      </c>
      <c r="E75" s="6">
        <v>379</v>
      </c>
      <c r="F75" s="6">
        <v>358</v>
      </c>
      <c r="G75" s="6">
        <v>374</v>
      </c>
      <c r="H75" s="6">
        <v>358</v>
      </c>
      <c r="I75" s="6">
        <v>108</v>
      </c>
      <c r="J75" s="1" t="s">
        <v>24</v>
      </c>
      <c r="K75" s="34">
        <f t="shared" si="63"/>
        <v>0.85763097949886102</v>
      </c>
      <c r="L75" s="34">
        <f t="shared" si="64"/>
        <v>0.81548974943052388</v>
      </c>
      <c r="M75" s="2">
        <f t="shared" si="65"/>
        <v>95.086321381142099</v>
      </c>
      <c r="N75" s="34">
        <f t="shared" si="66"/>
        <v>0.43166287015945332</v>
      </c>
      <c r="O75" s="34">
        <f t="shared" si="67"/>
        <v>0.40774487471526194</v>
      </c>
      <c r="P75" s="2">
        <f t="shared" si="68"/>
        <v>94.459102902374667</v>
      </c>
      <c r="Q75" s="34">
        <f t="shared" si="69"/>
        <v>0.42596810933940776</v>
      </c>
      <c r="R75" s="34">
        <f t="shared" si="70"/>
        <v>0.40774487471526194</v>
      </c>
      <c r="S75" s="2">
        <f t="shared" si="71"/>
        <v>95.721925133689837</v>
      </c>
    </row>
    <row r="76" spans="1:19" x14ac:dyDescent="0.2">
      <c r="A76" s="1" t="s">
        <v>25</v>
      </c>
      <c r="B76" s="6">
        <v>705</v>
      </c>
      <c r="C76" s="6">
        <v>1382</v>
      </c>
      <c r="D76" s="6">
        <v>1353</v>
      </c>
      <c r="E76" s="6">
        <v>717</v>
      </c>
      <c r="F76" s="6">
        <v>703</v>
      </c>
      <c r="G76" s="6">
        <v>665</v>
      </c>
      <c r="H76" s="6">
        <v>650</v>
      </c>
      <c r="I76" s="6">
        <v>110</v>
      </c>
      <c r="J76" s="1" t="s">
        <v>25</v>
      </c>
      <c r="K76" s="34">
        <f t="shared" si="63"/>
        <v>1.9602836879432624</v>
      </c>
      <c r="L76" s="34">
        <f t="shared" si="64"/>
        <v>1.9191489361702128</v>
      </c>
      <c r="M76" s="2">
        <f t="shared" si="65"/>
        <v>97.901591895803179</v>
      </c>
      <c r="N76" s="34">
        <f t="shared" si="66"/>
        <v>1.0170212765957447</v>
      </c>
      <c r="O76" s="34">
        <f t="shared" si="67"/>
        <v>0.99716312056737588</v>
      </c>
      <c r="P76" s="2">
        <f t="shared" si="68"/>
        <v>98.047419804741978</v>
      </c>
      <c r="Q76" s="34">
        <f t="shared" si="69"/>
        <v>0.94326241134751776</v>
      </c>
      <c r="R76" s="34">
        <f t="shared" si="70"/>
        <v>0.92198581560283688</v>
      </c>
      <c r="S76" s="2">
        <f t="shared" si="71"/>
        <v>97.744360902255636</v>
      </c>
    </row>
    <row r="77" spans="1:19" x14ac:dyDescent="0.2">
      <c r="A77" s="1" t="s">
        <v>26</v>
      </c>
      <c r="B77" s="6">
        <v>571</v>
      </c>
      <c r="C77" s="6">
        <v>1749</v>
      </c>
      <c r="D77" s="6">
        <v>1694</v>
      </c>
      <c r="E77" s="6">
        <v>927</v>
      </c>
      <c r="F77" s="6">
        <v>901</v>
      </c>
      <c r="G77" s="6">
        <v>822</v>
      </c>
      <c r="H77" s="6">
        <v>793</v>
      </c>
      <c r="I77" s="6">
        <v>57</v>
      </c>
      <c r="J77" s="1" t="s">
        <v>26</v>
      </c>
      <c r="K77" s="34">
        <f t="shared" si="63"/>
        <v>3.0630472854640982</v>
      </c>
      <c r="L77" s="34">
        <f t="shared" si="64"/>
        <v>2.9667250437828372</v>
      </c>
      <c r="M77" s="2">
        <f t="shared" si="65"/>
        <v>96.855345911949684</v>
      </c>
      <c r="N77" s="34">
        <f t="shared" si="66"/>
        <v>1.6234676007005253</v>
      </c>
      <c r="O77" s="34">
        <f t="shared" si="67"/>
        <v>1.5779334500875657</v>
      </c>
      <c r="P77" s="2">
        <f t="shared" si="68"/>
        <v>97.195253505933124</v>
      </c>
      <c r="Q77" s="34">
        <f t="shared" si="69"/>
        <v>1.4395796847635727</v>
      </c>
      <c r="R77" s="34">
        <f t="shared" si="70"/>
        <v>1.3887915936952715</v>
      </c>
      <c r="S77" s="2">
        <f t="shared" si="71"/>
        <v>96.472019464720191</v>
      </c>
    </row>
    <row r="78" spans="1:19" x14ac:dyDescent="0.2">
      <c r="A78" s="1" t="s">
        <v>27</v>
      </c>
      <c r="B78" s="6">
        <v>478</v>
      </c>
      <c r="C78" s="6">
        <v>1787</v>
      </c>
      <c r="D78" s="6">
        <v>1727</v>
      </c>
      <c r="E78" s="6">
        <v>952</v>
      </c>
      <c r="F78" s="6">
        <v>916</v>
      </c>
      <c r="G78" s="6">
        <v>835</v>
      </c>
      <c r="H78" s="6">
        <v>811</v>
      </c>
      <c r="I78" s="6">
        <v>31</v>
      </c>
      <c r="J78" s="1" t="s">
        <v>27</v>
      </c>
      <c r="K78" s="34">
        <f t="shared" si="63"/>
        <v>3.7384937238493725</v>
      </c>
      <c r="L78" s="34">
        <f t="shared" si="64"/>
        <v>3.6129707112970713</v>
      </c>
      <c r="M78" s="2">
        <f t="shared" si="65"/>
        <v>96.642417459429211</v>
      </c>
      <c r="N78" s="34">
        <f t="shared" si="66"/>
        <v>1.99163179916318</v>
      </c>
      <c r="O78" s="34">
        <f t="shared" si="67"/>
        <v>1.9163179916317992</v>
      </c>
      <c r="P78" s="2">
        <f t="shared" si="68"/>
        <v>96.21848739495799</v>
      </c>
      <c r="Q78" s="34">
        <f t="shared" si="69"/>
        <v>1.7468619246861925</v>
      </c>
      <c r="R78" s="34">
        <f t="shared" si="70"/>
        <v>1.6966527196652719</v>
      </c>
      <c r="S78" s="2">
        <f t="shared" si="71"/>
        <v>97.125748502994014</v>
      </c>
    </row>
    <row r="79" spans="1:19" x14ac:dyDescent="0.2">
      <c r="A79" s="1" t="s">
        <v>28</v>
      </c>
      <c r="B79" s="6">
        <v>419</v>
      </c>
      <c r="C79" s="6">
        <v>1865</v>
      </c>
      <c r="D79" s="6">
        <v>1757</v>
      </c>
      <c r="E79" s="6">
        <v>940</v>
      </c>
      <c r="F79" s="6">
        <v>882</v>
      </c>
      <c r="G79" s="6">
        <v>925</v>
      </c>
      <c r="H79" s="6">
        <v>875</v>
      </c>
      <c r="I79" s="6">
        <v>13</v>
      </c>
      <c r="J79" s="1" t="s">
        <v>28</v>
      </c>
      <c r="K79" s="34">
        <f t="shared" si="63"/>
        <v>4.4510739856801909</v>
      </c>
      <c r="L79" s="34">
        <f t="shared" si="64"/>
        <v>4.1933174224343679</v>
      </c>
      <c r="M79" s="2">
        <f t="shared" si="65"/>
        <v>94.20911528150134</v>
      </c>
      <c r="N79" s="34">
        <f t="shared" si="66"/>
        <v>2.2434367541766109</v>
      </c>
      <c r="O79" s="34">
        <f t="shared" si="67"/>
        <v>2.1050119331742243</v>
      </c>
      <c r="P79" s="2">
        <f t="shared" si="68"/>
        <v>93.829787234042556</v>
      </c>
      <c r="Q79" s="34">
        <f t="shared" si="69"/>
        <v>2.2076372315035799</v>
      </c>
      <c r="R79" s="34">
        <f t="shared" si="70"/>
        <v>2.0883054892601431</v>
      </c>
      <c r="S79" s="2">
        <f t="shared" si="71"/>
        <v>94.594594594594597</v>
      </c>
    </row>
    <row r="80" spans="1:19" x14ac:dyDescent="0.2">
      <c r="A80" s="1" t="s">
        <v>29</v>
      </c>
      <c r="B80" s="6">
        <v>369</v>
      </c>
      <c r="C80" s="6">
        <v>1773</v>
      </c>
      <c r="D80" s="6">
        <v>1644</v>
      </c>
      <c r="E80" s="6">
        <v>923</v>
      </c>
      <c r="F80" s="6">
        <v>855</v>
      </c>
      <c r="G80" s="6">
        <v>850</v>
      </c>
      <c r="H80" s="6">
        <v>789</v>
      </c>
      <c r="I80" s="6">
        <v>5</v>
      </c>
      <c r="J80" s="1" t="s">
        <v>29</v>
      </c>
      <c r="K80" s="34">
        <f t="shared" si="63"/>
        <v>4.8048780487804876</v>
      </c>
      <c r="L80" s="34">
        <f t="shared" si="64"/>
        <v>4.4552845528455283</v>
      </c>
      <c r="M80" s="2">
        <f t="shared" si="65"/>
        <v>92.724196277495764</v>
      </c>
      <c r="N80" s="34">
        <f t="shared" si="66"/>
        <v>2.5013550135501355</v>
      </c>
      <c r="O80" s="34">
        <f t="shared" si="67"/>
        <v>2.3170731707317072</v>
      </c>
      <c r="P80" s="2">
        <f t="shared" si="68"/>
        <v>92.63271939328277</v>
      </c>
      <c r="Q80" s="34">
        <f t="shared" si="69"/>
        <v>2.3035230352303522</v>
      </c>
      <c r="R80" s="34">
        <f t="shared" si="70"/>
        <v>2.1382113821138211</v>
      </c>
      <c r="S80" s="2">
        <f t="shared" si="71"/>
        <v>92.82352941176471</v>
      </c>
    </row>
    <row r="81" spans="1:19" x14ac:dyDescent="0.2">
      <c r="A81" s="1" t="s">
        <v>52</v>
      </c>
      <c r="J81" s="1" t="s">
        <v>52</v>
      </c>
    </row>
    <row r="82" spans="1:19" x14ac:dyDescent="0.2">
      <c r="A82" s="1" t="s">
        <v>66</v>
      </c>
      <c r="J82" s="1" t="s">
        <v>66</v>
      </c>
    </row>
    <row r="83" spans="1:19" x14ac:dyDescent="0.2">
      <c r="A83" s="1" t="s">
        <v>2</v>
      </c>
      <c r="B83" s="6">
        <v>6216</v>
      </c>
      <c r="C83" s="6">
        <v>12709</v>
      </c>
      <c r="D83" s="6">
        <v>12087</v>
      </c>
      <c r="E83" s="6">
        <v>6676</v>
      </c>
      <c r="F83" s="6">
        <v>6328</v>
      </c>
      <c r="G83" s="6">
        <v>6033</v>
      </c>
      <c r="H83" s="6">
        <v>5759</v>
      </c>
      <c r="I83" s="6">
        <v>497</v>
      </c>
      <c r="J83" s="1" t="s">
        <v>2</v>
      </c>
      <c r="K83" s="34">
        <f>C83/B83</f>
        <v>2.0445624195624195</v>
      </c>
      <c r="L83" s="34">
        <f>D83/B83</f>
        <v>1.9444980694980696</v>
      </c>
      <c r="M83" s="2">
        <f>D83*100/C83</f>
        <v>95.10583051380911</v>
      </c>
      <c r="N83" s="34">
        <f>E83/B83</f>
        <v>1.074002574002574</v>
      </c>
      <c r="O83" s="34">
        <f>F83/B83</f>
        <v>1.0180180180180181</v>
      </c>
      <c r="P83" s="2">
        <f>F83*100/E83</f>
        <v>94.787297783103654</v>
      </c>
      <c r="Q83" s="34">
        <f>G83/B83</f>
        <v>0.97055984555984554</v>
      </c>
      <c r="R83" s="34">
        <f>H83/B83</f>
        <v>0.92648005148005153</v>
      </c>
      <c r="S83" s="2">
        <f>H83*100/G83</f>
        <v>95.458312613956579</v>
      </c>
    </row>
    <row r="84" spans="1:19" x14ac:dyDescent="0.2">
      <c r="A84" s="1" t="s">
        <v>23</v>
      </c>
      <c r="B84" s="6">
        <v>1187</v>
      </c>
      <c r="C84" s="6">
        <v>97</v>
      </c>
      <c r="D84" s="6">
        <v>93</v>
      </c>
      <c r="E84" s="6">
        <v>52</v>
      </c>
      <c r="F84" s="6">
        <v>50</v>
      </c>
      <c r="G84" s="6">
        <v>45</v>
      </c>
      <c r="H84" s="6">
        <v>43</v>
      </c>
      <c r="I84" s="6">
        <v>21</v>
      </c>
      <c r="J84" s="1" t="s">
        <v>23</v>
      </c>
      <c r="K84" s="34">
        <f t="shared" ref="K84:K90" si="72">C84/B84</f>
        <v>8.1718618365627632E-2</v>
      </c>
      <c r="L84" s="34">
        <f t="shared" ref="L84:L90" si="73">D84/B84</f>
        <v>7.834877843302443E-2</v>
      </c>
      <c r="M84" s="2">
        <f t="shared" ref="M84:M90" si="74">D84*100/C84</f>
        <v>95.876288659793815</v>
      </c>
      <c r="N84" s="34">
        <f t="shared" ref="N84:N90" si="75">E84/B84</f>
        <v>4.3807919123841618E-2</v>
      </c>
      <c r="O84" s="34">
        <f t="shared" ref="O84:O90" si="76">F84/B84</f>
        <v>4.2122999157540017E-2</v>
      </c>
      <c r="P84" s="2">
        <f t="shared" ref="P84:P90" si="77">F84*100/E84</f>
        <v>96.15384615384616</v>
      </c>
      <c r="Q84" s="34">
        <f t="shared" ref="Q84:Q90" si="78">G84/B84</f>
        <v>3.7910699241786014E-2</v>
      </c>
      <c r="R84" s="34">
        <f t="shared" ref="R84:R90" si="79">H84/B84</f>
        <v>3.6225779275484413E-2</v>
      </c>
      <c r="S84" s="2">
        <f t="shared" ref="S84:S90" si="80">H84*100/G84</f>
        <v>95.555555555555557</v>
      </c>
    </row>
    <row r="85" spans="1:19" x14ac:dyDescent="0.2">
      <c r="A85" s="1" t="s">
        <v>24</v>
      </c>
      <c r="B85" s="6">
        <v>1296</v>
      </c>
      <c r="C85" s="6">
        <v>887</v>
      </c>
      <c r="D85" s="6">
        <v>871</v>
      </c>
      <c r="E85" s="6">
        <v>476</v>
      </c>
      <c r="F85" s="6">
        <v>466</v>
      </c>
      <c r="G85" s="6">
        <v>411</v>
      </c>
      <c r="H85" s="6">
        <v>405</v>
      </c>
      <c r="I85" s="6">
        <v>145</v>
      </c>
      <c r="J85" s="1" t="s">
        <v>24</v>
      </c>
      <c r="K85" s="34">
        <f t="shared" si="72"/>
        <v>0.68441358024691357</v>
      </c>
      <c r="L85" s="34">
        <f t="shared" si="73"/>
        <v>0.67206790123456794</v>
      </c>
      <c r="M85" s="2">
        <f t="shared" si="74"/>
        <v>98.196166854565959</v>
      </c>
      <c r="N85" s="34">
        <f t="shared" si="75"/>
        <v>0.36728395061728397</v>
      </c>
      <c r="O85" s="34">
        <f t="shared" si="76"/>
        <v>0.35956790123456789</v>
      </c>
      <c r="P85" s="2">
        <f t="shared" si="77"/>
        <v>97.899159663865547</v>
      </c>
      <c r="Q85" s="34">
        <f t="shared" si="78"/>
        <v>0.31712962962962965</v>
      </c>
      <c r="R85" s="34">
        <f t="shared" si="79"/>
        <v>0.3125</v>
      </c>
      <c r="S85" s="2">
        <f t="shared" si="80"/>
        <v>98.540145985401466</v>
      </c>
    </row>
    <row r="86" spans="1:19" x14ac:dyDescent="0.2">
      <c r="A86" s="1" t="s">
        <v>25</v>
      </c>
      <c r="B86" s="6">
        <v>1013</v>
      </c>
      <c r="C86" s="6">
        <v>1727</v>
      </c>
      <c r="D86" s="6">
        <v>1650</v>
      </c>
      <c r="E86" s="6">
        <v>942</v>
      </c>
      <c r="F86" s="6">
        <v>895</v>
      </c>
      <c r="G86" s="6">
        <v>785</v>
      </c>
      <c r="H86" s="6">
        <v>755</v>
      </c>
      <c r="I86" s="6">
        <v>154</v>
      </c>
      <c r="J86" s="1" t="s">
        <v>25</v>
      </c>
      <c r="K86" s="34">
        <f t="shared" si="72"/>
        <v>1.7048371174728529</v>
      </c>
      <c r="L86" s="34">
        <f t="shared" si="73"/>
        <v>1.6288252714708786</v>
      </c>
      <c r="M86" s="2">
        <f t="shared" si="74"/>
        <v>95.541401273885356</v>
      </c>
      <c r="N86" s="34">
        <f t="shared" si="75"/>
        <v>0.9299111549851925</v>
      </c>
      <c r="O86" s="34">
        <f t="shared" si="76"/>
        <v>0.88351431391905233</v>
      </c>
      <c r="P86" s="2">
        <f t="shared" si="77"/>
        <v>95.010615711252655</v>
      </c>
      <c r="Q86" s="34">
        <f t="shared" si="78"/>
        <v>0.77492596248766044</v>
      </c>
      <c r="R86" s="34">
        <f t="shared" si="79"/>
        <v>0.7453109575518263</v>
      </c>
      <c r="S86" s="2">
        <f t="shared" si="80"/>
        <v>96.178343949044589</v>
      </c>
    </row>
    <row r="87" spans="1:19" x14ac:dyDescent="0.2">
      <c r="A87" s="1" t="s">
        <v>26</v>
      </c>
      <c r="B87" s="6">
        <v>817</v>
      </c>
      <c r="C87" s="6">
        <v>2253</v>
      </c>
      <c r="D87" s="6">
        <v>2163</v>
      </c>
      <c r="E87" s="6">
        <v>1160</v>
      </c>
      <c r="F87" s="6">
        <v>1115</v>
      </c>
      <c r="G87" s="6">
        <v>1093</v>
      </c>
      <c r="H87" s="6">
        <v>1048</v>
      </c>
      <c r="I87" s="6">
        <v>92</v>
      </c>
      <c r="J87" s="1" t="s">
        <v>26</v>
      </c>
      <c r="K87" s="34">
        <f t="shared" si="72"/>
        <v>2.7576499388004896</v>
      </c>
      <c r="L87" s="34">
        <f t="shared" si="73"/>
        <v>2.6474908200734393</v>
      </c>
      <c r="M87" s="2">
        <f t="shared" si="74"/>
        <v>96.005326231691072</v>
      </c>
      <c r="N87" s="34">
        <f t="shared" si="75"/>
        <v>1.4198286413708689</v>
      </c>
      <c r="O87" s="34">
        <f t="shared" si="76"/>
        <v>1.364749082007344</v>
      </c>
      <c r="P87" s="2">
        <f t="shared" si="77"/>
        <v>96.120689655172413</v>
      </c>
      <c r="Q87" s="34">
        <f t="shared" si="78"/>
        <v>1.3378212974296206</v>
      </c>
      <c r="R87" s="34">
        <f t="shared" si="79"/>
        <v>1.2827417380660955</v>
      </c>
      <c r="S87" s="2">
        <f t="shared" si="80"/>
        <v>95.882891125343093</v>
      </c>
    </row>
    <row r="88" spans="1:19" x14ac:dyDescent="0.2">
      <c r="A88" s="1" t="s">
        <v>27</v>
      </c>
      <c r="B88" s="6">
        <v>771</v>
      </c>
      <c r="C88" s="6">
        <v>2828</v>
      </c>
      <c r="D88" s="6">
        <v>2704</v>
      </c>
      <c r="E88" s="6">
        <v>1454</v>
      </c>
      <c r="F88" s="6">
        <v>1385</v>
      </c>
      <c r="G88" s="6">
        <v>1374</v>
      </c>
      <c r="H88" s="6">
        <v>1319</v>
      </c>
      <c r="I88" s="6">
        <v>60</v>
      </c>
      <c r="J88" s="1" t="s">
        <v>27</v>
      </c>
      <c r="K88" s="34">
        <f t="shared" si="72"/>
        <v>3.6679636835278857</v>
      </c>
      <c r="L88" s="34">
        <f t="shared" si="73"/>
        <v>3.5071335927367056</v>
      </c>
      <c r="M88" s="2">
        <f t="shared" si="74"/>
        <v>95.615275813295611</v>
      </c>
      <c r="N88" s="34">
        <f t="shared" si="75"/>
        <v>1.8858625162127107</v>
      </c>
      <c r="O88" s="34">
        <f t="shared" si="76"/>
        <v>1.7963683527885863</v>
      </c>
      <c r="P88" s="2">
        <f t="shared" si="77"/>
        <v>95.25447042640991</v>
      </c>
      <c r="Q88" s="34">
        <f t="shared" si="78"/>
        <v>1.7821011673151752</v>
      </c>
      <c r="R88" s="34">
        <f t="shared" si="79"/>
        <v>1.7107652399481192</v>
      </c>
      <c r="S88" s="2">
        <f t="shared" si="80"/>
        <v>95.997088791848611</v>
      </c>
    </row>
    <row r="89" spans="1:19" x14ac:dyDescent="0.2">
      <c r="A89" s="1" t="s">
        <v>28</v>
      </c>
      <c r="B89" s="6">
        <v>622</v>
      </c>
      <c r="C89" s="6">
        <v>2604</v>
      </c>
      <c r="D89" s="6">
        <v>2440</v>
      </c>
      <c r="E89" s="6">
        <v>1390</v>
      </c>
      <c r="F89" s="6">
        <v>1293</v>
      </c>
      <c r="G89" s="6">
        <v>1214</v>
      </c>
      <c r="H89" s="6">
        <v>1147</v>
      </c>
      <c r="I89" s="6">
        <v>19</v>
      </c>
      <c r="J89" s="1" t="s">
        <v>28</v>
      </c>
      <c r="K89" s="34">
        <f t="shared" si="72"/>
        <v>4.186495176848875</v>
      </c>
      <c r="L89" s="34">
        <f t="shared" si="73"/>
        <v>3.922829581993569</v>
      </c>
      <c r="M89" s="2">
        <f t="shared" si="74"/>
        <v>93.701996927803378</v>
      </c>
      <c r="N89" s="34">
        <f t="shared" si="75"/>
        <v>2.234726688102894</v>
      </c>
      <c r="O89" s="34">
        <f t="shared" si="76"/>
        <v>2.0787781350482315</v>
      </c>
      <c r="P89" s="2">
        <f t="shared" si="77"/>
        <v>93.021582733812949</v>
      </c>
      <c r="Q89" s="34">
        <f t="shared" si="78"/>
        <v>1.9517684887459807</v>
      </c>
      <c r="R89" s="34">
        <f t="shared" si="79"/>
        <v>1.8440514469453375</v>
      </c>
      <c r="S89" s="2">
        <f t="shared" si="80"/>
        <v>94.481054365733115</v>
      </c>
    </row>
    <row r="90" spans="1:19" x14ac:dyDescent="0.2">
      <c r="A90" s="1" t="s">
        <v>29</v>
      </c>
      <c r="B90" s="6">
        <v>510</v>
      </c>
      <c r="C90" s="6">
        <v>2313</v>
      </c>
      <c r="D90" s="6">
        <v>2166</v>
      </c>
      <c r="E90" s="6">
        <v>1202</v>
      </c>
      <c r="F90" s="6">
        <v>1124</v>
      </c>
      <c r="G90" s="6">
        <v>1111</v>
      </c>
      <c r="H90" s="6">
        <v>1042</v>
      </c>
      <c r="I90" s="6">
        <v>6</v>
      </c>
      <c r="J90" s="1" t="s">
        <v>29</v>
      </c>
      <c r="K90" s="34">
        <f t="shared" si="72"/>
        <v>4.5352941176470587</v>
      </c>
      <c r="L90" s="34">
        <f t="shared" si="73"/>
        <v>4.2470588235294118</v>
      </c>
      <c r="M90" s="2">
        <f t="shared" si="74"/>
        <v>93.644617380025934</v>
      </c>
      <c r="N90" s="34">
        <f t="shared" si="75"/>
        <v>2.3568627450980393</v>
      </c>
      <c r="O90" s="34">
        <f t="shared" si="76"/>
        <v>2.2039215686274511</v>
      </c>
      <c r="P90" s="2">
        <f t="shared" si="77"/>
        <v>93.510815307820295</v>
      </c>
      <c r="Q90" s="34">
        <f t="shared" si="78"/>
        <v>2.1784313725490194</v>
      </c>
      <c r="R90" s="34">
        <f t="shared" si="79"/>
        <v>2.0431372549019606</v>
      </c>
      <c r="S90" s="2">
        <f t="shared" si="80"/>
        <v>93.789378937893787</v>
      </c>
    </row>
    <row r="91" spans="1:19" x14ac:dyDescent="0.2">
      <c r="A91" s="1" t="s">
        <v>53</v>
      </c>
      <c r="J91" s="1" t="s">
        <v>53</v>
      </c>
    </row>
    <row r="92" spans="1:19" x14ac:dyDescent="0.2">
      <c r="A92" s="1" t="s">
        <v>66</v>
      </c>
      <c r="J92" s="1" t="s">
        <v>66</v>
      </c>
    </row>
    <row r="93" spans="1:19" x14ac:dyDescent="0.2">
      <c r="A93" s="1" t="s">
        <v>2</v>
      </c>
      <c r="B93" s="6">
        <v>12585</v>
      </c>
      <c r="C93" s="6">
        <v>26003</v>
      </c>
      <c r="D93" s="6">
        <v>24925</v>
      </c>
      <c r="E93" s="6">
        <v>13363</v>
      </c>
      <c r="F93" s="6">
        <v>12807</v>
      </c>
      <c r="G93" s="6">
        <v>12640</v>
      </c>
      <c r="H93" s="6">
        <v>12118</v>
      </c>
      <c r="I93" s="6">
        <v>1006</v>
      </c>
      <c r="J93" s="1" t="s">
        <v>2</v>
      </c>
    </row>
    <row r="94" spans="1:19" x14ac:dyDescent="0.2">
      <c r="A94" s="1" t="s">
        <v>23</v>
      </c>
      <c r="B94" s="6">
        <v>2708</v>
      </c>
      <c r="C94" s="6">
        <v>230</v>
      </c>
      <c r="D94" s="6">
        <v>225</v>
      </c>
      <c r="E94" s="6">
        <v>118</v>
      </c>
      <c r="F94" s="6">
        <v>115</v>
      </c>
      <c r="G94" s="6">
        <v>112</v>
      </c>
      <c r="H94" s="6">
        <v>110</v>
      </c>
      <c r="I94" s="6">
        <v>62</v>
      </c>
      <c r="J94" s="1" t="s">
        <v>23</v>
      </c>
      <c r="K94" s="34">
        <f>C94/B94</f>
        <v>8.4933530280649927E-2</v>
      </c>
      <c r="L94" s="34">
        <f>D94/B94</f>
        <v>8.3087149187592316E-2</v>
      </c>
      <c r="M94" s="2">
        <f>D94*100/C94</f>
        <v>97.826086956521735</v>
      </c>
      <c r="N94" s="34">
        <f>E94/B94</f>
        <v>4.3574593796159529E-2</v>
      </c>
      <c r="O94" s="34">
        <f>F94/B94</f>
        <v>4.2466765140324964E-2</v>
      </c>
      <c r="P94" s="2">
        <f>F94*100/E94</f>
        <v>97.457627118644069</v>
      </c>
      <c r="Q94" s="34">
        <f>G94/B94</f>
        <v>4.1358936484490398E-2</v>
      </c>
      <c r="R94" s="34">
        <f>H94/B94</f>
        <v>4.0620384047267359E-2</v>
      </c>
      <c r="S94" s="2">
        <f>H94*100/G94</f>
        <v>98.214285714285708</v>
      </c>
    </row>
    <row r="95" spans="1:19" x14ac:dyDescent="0.2">
      <c r="A95" s="1" t="s">
        <v>24</v>
      </c>
      <c r="B95" s="6">
        <v>2633</v>
      </c>
      <c r="C95" s="6">
        <v>2071</v>
      </c>
      <c r="D95" s="6">
        <v>2013</v>
      </c>
      <c r="E95" s="6">
        <v>1071</v>
      </c>
      <c r="F95" s="6">
        <v>1051</v>
      </c>
      <c r="G95" s="6">
        <v>1000</v>
      </c>
      <c r="H95" s="6">
        <v>962</v>
      </c>
      <c r="I95" s="6">
        <v>322</v>
      </c>
      <c r="J95" s="1" t="s">
        <v>24</v>
      </c>
      <c r="K95" s="34">
        <f t="shared" ref="K95:K101" si="81">C95/B95</f>
        <v>0.78655526015951382</v>
      </c>
      <c r="L95" s="34">
        <f t="shared" ref="L95:L101" si="82">D95/B95</f>
        <v>0.76452715533611848</v>
      </c>
      <c r="M95" s="2">
        <f t="shared" ref="M95:M101" si="83">D95*100/C95</f>
        <v>97.199420569773054</v>
      </c>
      <c r="N95" s="34">
        <f t="shared" ref="N95:N101" si="84">E95/B95</f>
        <v>0.40676034941131789</v>
      </c>
      <c r="O95" s="34">
        <f t="shared" ref="O95:O101" si="85">F95/B95</f>
        <v>0.39916445119635396</v>
      </c>
      <c r="P95" s="2">
        <f t="shared" ref="P95:P101" si="86">F95*100/E95</f>
        <v>98.132586367880492</v>
      </c>
      <c r="Q95" s="34">
        <f t="shared" ref="Q95:Q101" si="87">G95/B95</f>
        <v>0.37979491074819599</v>
      </c>
      <c r="R95" s="34">
        <f t="shared" ref="R95:R101" si="88">H95/B95</f>
        <v>0.36536270413976452</v>
      </c>
      <c r="S95" s="2">
        <f t="shared" ref="S95:S101" si="89">H95*100/G95</f>
        <v>96.2</v>
      </c>
    </row>
    <row r="96" spans="1:19" x14ac:dyDescent="0.2">
      <c r="A96" s="1" t="s">
        <v>25</v>
      </c>
      <c r="B96" s="6">
        <v>2049</v>
      </c>
      <c r="C96" s="6">
        <v>4114</v>
      </c>
      <c r="D96" s="6">
        <v>3991</v>
      </c>
      <c r="E96" s="6">
        <v>2091</v>
      </c>
      <c r="F96" s="6">
        <v>2018</v>
      </c>
      <c r="G96" s="6">
        <v>2023</v>
      </c>
      <c r="H96" s="6">
        <v>1973</v>
      </c>
      <c r="I96" s="6">
        <v>295</v>
      </c>
      <c r="J96" s="1" t="s">
        <v>25</v>
      </c>
      <c r="K96" s="34">
        <f t="shared" si="81"/>
        <v>2.0078086871644705</v>
      </c>
      <c r="L96" s="34">
        <f t="shared" si="82"/>
        <v>1.9477794045876038</v>
      </c>
      <c r="M96" s="2">
        <f t="shared" si="83"/>
        <v>97.010209042294605</v>
      </c>
      <c r="N96" s="34">
        <f t="shared" si="84"/>
        <v>1.0204978038067349</v>
      </c>
      <c r="O96" s="34">
        <f t="shared" si="85"/>
        <v>0.98487066861883843</v>
      </c>
      <c r="P96" s="2">
        <f t="shared" si="86"/>
        <v>96.508847441415597</v>
      </c>
      <c r="Q96" s="34">
        <f t="shared" si="87"/>
        <v>0.98731088335773554</v>
      </c>
      <c r="R96" s="34">
        <f t="shared" si="88"/>
        <v>0.96290873596876525</v>
      </c>
      <c r="S96" s="2">
        <f t="shared" si="89"/>
        <v>97.528423133959464</v>
      </c>
    </row>
    <row r="97" spans="1:19" x14ac:dyDescent="0.2">
      <c r="A97" s="1" t="s">
        <v>26</v>
      </c>
      <c r="B97" s="6">
        <v>1726</v>
      </c>
      <c r="C97" s="6">
        <v>5291</v>
      </c>
      <c r="D97" s="6">
        <v>5129</v>
      </c>
      <c r="E97" s="6">
        <v>2663</v>
      </c>
      <c r="F97" s="6">
        <v>2577</v>
      </c>
      <c r="G97" s="6">
        <v>2628</v>
      </c>
      <c r="H97" s="6">
        <v>2552</v>
      </c>
      <c r="I97" s="6">
        <v>199</v>
      </c>
      <c r="J97" s="1" t="s">
        <v>26</v>
      </c>
      <c r="K97" s="34">
        <f t="shared" si="81"/>
        <v>3.0654692931633836</v>
      </c>
      <c r="L97" s="34">
        <f t="shared" si="82"/>
        <v>2.9716106604866743</v>
      </c>
      <c r="M97" s="2">
        <f t="shared" si="83"/>
        <v>96.938196938196938</v>
      </c>
      <c r="N97" s="34">
        <f t="shared" si="84"/>
        <v>1.5428736964078795</v>
      </c>
      <c r="O97" s="34">
        <f t="shared" si="85"/>
        <v>1.4930475086906141</v>
      </c>
      <c r="P97" s="2">
        <f t="shared" si="86"/>
        <v>96.770559519339088</v>
      </c>
      <c r="Q97" s="34">
        <f t="shared" si="87"/>
        <v>1.522595596755504</v>
      </c>
      <c r="R97" s="34">
        <f t="shared" si="88"/>
        <v>1.4785631517960602</v>
      </c>
      <c r="S97" s="2">
        <f t="shared" si="89"/>
        <v>97.108066971080675</v>
      </c>
    </row>
    <row r="98" spans="1:19" x14ac:dyDescent="0.2">
      <c r="A98" s="1" t="s">
        <v>27</v>
      </c>
      <c r="B98" s="6">
        <v>1416</v>
      </c>
      <c r="C98" s="6">
        <v>5273</v>
      </c>
      <c r="D98" s="6">
        <v>5048</v>
      </c>
      <c r="E98" s="6">
        <v>2747</v>
      </c>
      <c r="F98" s="6">
        <v>2638</v>
      </c>
      <c r="G98" s="6">
        <v>2526</v>
      </c>
      <c r="H98" s="6">
        <v>2410</v>
      </c>
      <c r="I98" s="6">
        <v>99</v>
      </c>
      <c r="J98" s="1" t="s">
        <v>27</v>
      </c>
      <c r="K98" s="34">
        <f t="shared" si="81"/>
        <v>3.7238700564971752</v>
      </c>
      <c r="L98" s="34">
        <f t="shared" si="82"/>
        <v>3.5649717514124295</v>
      </c>
      <c r="M98" s="2">
        <f t="shared" si="83"/>
        <v>95.732979328655418</v>
      </c>
      <c r="N98" s="34">
        <f t="shared" si="84"/>
        <v>1.9399717514124293</v>
      </c>
      <c r="O98" s="34">
        <f t="shared" si="85"/>
        <v>1.8629943502824859</v>
      </c>
      <c r="P98" s="2">
        <f t="shared" si="86"/>
        <v>96.032034947215138</v>
      </c>
      <c r="Q98" s="34">
        <f t="shared" si="87"/>
        <v>1.7838983050847457</v>
      </c>
      <c r="R98" s="34">
        <f t="shared" si="88"/>
        <v>1.7019774011299436</v>
      </c>
      <c r="S98" s="2">
        <f t="shared" si="89"/>
        <v>95.407759303246237</v>
      </c>
    </row>
    <row r="99" spans="1:19" x14ac:dyDescent="0.2">
      <c r="A99" s="1" t="s">
        <v>28</v>
      </c>
      <c r="B99" s="6">
        <v>1087</v>
      </c>
      <c r="C99" s="6">
        <v>4633</v>
      </c>
      <c r="D99" s="6">
        <v>4387</v>
      </c>
      <c r="E99" s="6">
        <v>2397</v>
      </c>
      <c r="F99" s="6">
        <v>2265</v>
      </c>
      <c r="G99" s="6">
        <v>2236</v>
      </c>
      <c r="H99" s="6">
        <v>2122</v>
      </c>
      <c r="I99" s="6">
        <v>25</v>
      </c>
      <c r="J99" s="1" t="s">
        <v>28</v>
      </c>
      <c r="K99" s="34">
        <f t="shared" si="81"/>
        <v>4.2621895124195035</v>
      </c>
      <c r="L99" s="34">
        <f t="shared" si="82"/>
        <v>4.0358785648574056</v>
      </c>
      <c r="M99" s="2">
        <f t="shared" si="83"/>
        <v>94.690265486725664</v>
      </c>
      <c r="N99" s="34">
        <f t="shared" si="84"/>
        <v>2.205151793928243</v>
      </c>
      <c r="O99" s="34">
        <f t="shared" si="85"/>
        <v>2.0837166513339467</v>
      </c>
      <c r="P99" s="2">
        <f t="shared" si="86"/>
        <v>94.493116395494368</v>
      </c>
      <c r="Q99" s="34">
        <f t="shared" si="87"/>
        <v>2.0570377184912605</v>
      </c>
      <c r="R99" s="34">
        <f t="shared" si="88"/>
        <v>1.9521619135234591</v>
      </c>
      <c r="S99" s="2">
        <f t="shared" si="89"/>
        <v>94.901610017889084</v>
      </c>
    </row>
    <row r="100" spans="1:19" x14ac:dyDescent="0.2">
      <c r="A100" s="1" t="s">
        <v>29</v>
      </c>
      <c r="B100" s="6">
        <v>966</v>
      </c>
      <c r="C100" s="6">
        <v>4391</v>
      </c>
      <c r="D100" s="6">
        <v>4132</v>
      </c>
      <c r="E100" s="6">
        <v>2276</v>
      </c>
      <c r="F100" s="6">
        <v>2143</v>
      </c>
      <c r="G100" s="6">
        <v>2115</v>
      </c>
      <c r="H100" s="6">
        <v>1989</v>
      </c>
      <c r="I100" s="6">
        <v>4</v>
      </c>
      <c r="J100" s="1" t="s">
        <v>29</v>
      </c>
      <c r="K100" s="34">
        <f t="shared" si="81"/>
        <v>4.545548654244306</v>
      </c>
      <c r="L100" s="34">
        <f t="shared" si="82"/>
        <v>4.2774327122153206</v>
      </c>
      <c r="M100" s="2">
        <f t="shared" si="83"/>
        <v>94.101571396037343</v>
      </c>
      <c r="N100" s="34">
        <f t="shared" si="84"/>
        <v>2.3561076604554865</v>
      </c>
      <c r="O100" s="34">
        <f t="shared" si="85"/>
        <v>2.2184265010351969</v>
      </c>
      <c r="P100" s="2">
        <f t="shared" si="86"/>
        <v>94.156414762741647</v>
      </c>
      <c r="Q100" s="34">
        <f t="shared" si="87"/>
        <v>2.18944099378882</v>
      </c>
      <c r="R100" s="34">
        <f t="shared" si="88"/>
        <v>2.0590062111801242</v>
      </c>
      <c r="S100" s="2">
        <f t="shared" si="89"/>
        <v>94.042553191489361</v>
      </c>
    </row>
    <row r="101" spans="1:19" x14ac:dyDescent="0.2">
      <c r="A101" s="1" t="s">
        <v>54</v>
      </c>
      <c r="J101" s="1" t="s">
        <v>54</v>
      </c>
      <c r="K101" s="34" t="e">
        <f t="shared" si="81"/>
        <v>#DIV/0!</v>
      </c>
      <c r="L101" s="34" t="e">
        <f t="shared" si="82"/>
        <v>#DIV/0!</v>
      </c>
      <c r="M101" s="2" t="e">
        <f t="shared" si="83"/>
        <v>#DIV/0!</v>
      </c>
      <c r="N101" s="34" t="e">
        <f t="shared" si="84"/>
        <v>#DIV/0!</v>
      </c>
      <c r="O101" s="34" t="e">
        <f t="shared" si="85"/>
        <v>#DIV/0!</v>
      </c>
      <c r="P101" s="2" t="e">
        <f t="shared" si="86"/>
        <v>#DIV/0!</v>
      </c>
      <c r="Q101" s="34" t="e">
        <f t="shared" si="87"/>
        <v>#DIV/0!</v>
      </c>
      <c r="R101" s="34" t="e">
        <f t="shared" si="88"/>
        <v>#DIV/0!</v>
      </c>
      <c r="S101" s="2" t="e">
        <f t="shared" si="89"/>
        <v>#DIV/0!</v>
      </c>
    </row>
    <row r="102" spans="1:19" x14ac:dyDescent="0.2">
      <c r="A102" s="1" t="s">
        <v>66</v>
      </c>
      <c r="J102" s="1" t="s">
        <v>66</v>
      </c>
    </row>
    <row r="103" spans="1:19" x14ac:dyDescent="0.2">
      <c r="A103" s="1" t="s">
        <v>2</v>
      </c>
      <c r="B103" s="6">
        <v>1008</v>
      </c>
      <c r="C103" s="6">
        <v>2431</v>
      </c>
      <c r="D103" s="6">
        <v>2317</v>
      </c>
      <c r="E103" s="6">
        <v>1255</v>
      </c>
      <c r="F103" s="6">
        <v>1192</v>
      </c>
      <c r="G103" s="6">
        <v>1176</v>
      </c>
      <c r="H103" s="6">
        <v>1125</v>
      </c>
      <c r="I103" s="6">
        <v>96</v>
      </c>
      <c r="J103" s="1" t="s">
        <v>2</v>
      </c>
      <c r="K103" s="34">
        <f>C103/B103</f>
        <v>2.4117063492063493</v>
      </c>
      <c r="L103" s="34">
        <f>D103/B103</f>
        <v>2.2986111111111112</v>
      </c>
      <c r="M103" s="2">
        <f>D103*100/C103</f>
        <v>95.310571781160021</v>
      </c>
      <c r="N103" s="34">
        <f>E103/B103</f>
        <v>1.2450396825396826</v>
      </c>
      <c r="O103" s="34">
        <f>F103/B103</f>
        <v>1.1825396825396826</v>
      </c>
      <c r="P103" s="2">
        <f>F103*100/E103</f>
        <v>94.980079681274901</v>
      </c>
      <c r="Q103" s="34">
        <f>G103/B103</f>
        <v>1.1666666666666667</v>
      </c>
      <c r="R103" s="34">
        <f>H103/B103</f>
        <v>1.1160714285714286</v>
      </c>
      <c r="S103" s="2">
        <f>H103*100/G103</f>
        <v>95.663265306122454</v>
      </c>
    </row>
    <row r="104" spans="1:19" x14ac:dyDescent="0.2">
      <c r="A104" s="1" t="s">
        <v>23</v>
      </c>
      <c r="B104" s="6">
        <v>218</v>
      </c>
      <c r="C104" s="6">
        <v>18</v>
      </c>
      <c r="D104" s="6">
        <v>18</v>
      </c>
      <c r="E104" s="6">
        <v>9</v>
      </c>
      <c r="F104" s="6">
        <v>9</v>
      </c>
      <c r="G104" s="6">
        <v>9</v>
      </c>
      <c r="H104" s="6">
        <v>9</v>
      </c>
      <c r="I104" s="6">
        <v>4</v>
      </c>
      <c r="J104" s="1" t="s">
        <v>23</v>
      </c>
      <c r="K104" s="34">
        <f t="shared" ref="K104:K110" si="90">C104/B104</f>
        <v>8.2568807339449546E-2</v>
      </c>
      <c r="L104" s="34">
        <f t="shared" ref="L104:L110" si="91">D104/B104</f>
        <v>8.2568807339449546E-2</v>
      </c>
      <c r="M104" s="2">
        <f t="shared" ref="M104:M110" si="92">D104*100/C104</f>
        <v>100</v>
      </c>
      <c r="N104" s="34">
        <f t="shared" ref="N104:N110" si="93">E104/B104</f>
        <v>4.1284403669724773E-2</v>
      </c>
      <c r="O104" s="34">
        <f t="shared" ref="O104:O110" si="94">F104/B104</f>
        <v>4.1284403669724773E-2</v>
      </c>
      <c r="P104" s="2">
        <f t="shared" ref="P104:P110" si="95">F104*100/E104</f>
        <v>100</v>
      </c>
      <c r="Q104" s="34">
        <f t="shared" ref="Q104:Q110" si="96">G104/B104</f>
        <v>4.1284403669724773E-2</v>
      </c>
      <c r="R104" s="34">
        <f t="shared" ref="R104:R110" si="97">H104/B104</f>
        <v>4.1284403669724773E-2</v>
      </c>
      <c r="S104" s="2">
        <f t="shared" ref="S104:S110" si="98">H104*100/G104</f>
        <v>100</v>
      </c>
    </row>
    <row r="105" spans="1:19" x14ac:dyDescent="0.2">
      <c r="A105" s="1" t="s">
        <v>24</v>
      </c>
      <c r="B105" s="6">
        <v>205</v>
      </c>
      <c r="C105" s="6">
        <v>187</v>
      </c>
      <c r="D105" s="6">
        <v>185</v>
      </c>
      <c r="E105" s="6">
        <v>103</v>
      </c>
      <c r="F105" s="6">
        <v>102</v>
      </c>
      <c r="G105" s="6">
        <v>84</v>
      </c>
      <c r="H105" s="6">
        <v>83</v>
      </c>
      <c r="I105" s="6">
        <v>32</v>
      </c>
      <c r="J105" s="1" t="s">
        <v>24</v>
      </c>
      <c r="K105" s="34">
        <f t="shared" si="90"/>
        <v>0.91219512195121955</v>
      </c>
      <c r="L105" s="34">
        <f t="shared" si="91"/>
        <v>0.90243902439024393</v>
      </c>
      <c r="M105" s="2">
        <f t="shared" si="92"/>
        <v>98.930481283422466</v>
      </c>
      <c r="N105" s="34">
        <f t="shared" si="93"/>
        <v>0.5024390243902439</v>
      </c>
      <c r="O105" s="34">
        <f t="shared" si="94"/>
        <v>0.4975609756097561</v>
      </c>
      <c r="P105" s="2">
        <f t="shared" si="95"/>
        <v>99.029126213592235</v>
      </c>
      <c r="Q105" s="34">
        <f t="shared" si="96"/>
        <v>0.40975609756097559</v>
      </c>
      <c r="R105" s="34">
        <f t="shared" si="97"/>
        <v>0.40487804878048783</v>
      </c>
      <c r="S105" s="2">
        <f t="shared" si="98"/>
        <v>98.80952380952381</v>
      </c>
    </row>
    <row r="106" spans="1:19" x14ac:dyDescent="0.2">
      <c r="A106" s="1" t="s">
        <v>25</v>
      </c>
      <c r="B106" s="6">
        <v>181</v>
      </c>
      <c r="C106" s="6">
        <v>386</v>
      </c>
      <c r="D106" s="6">
        <v>370</v>
      </c>
      <c r="E106" s="6">
        <v>191</v>
      </c>
      <c r="F106" s="6">
        <v>182</v>
      </c>
      <c r="G106" s="6">
        <v>195</v>
      </c>
      <c r="H106" s="6">
        <v>188</v>
      </c>
      <c r="I106" s="6">
        <v>23</v>
      </c>
      <c r="J106" s="1" t="s">
        <v>25</v>
      </c>
      <c r="K106" s="34">
        <f t="shared" si="90"/>
        <v>2.132596685082873</v>
      </c>
      <c r="L106" s="34">
        <f t="shared" si="91"/>
        <v>2.0441988950276242</v>
      </c>
      <c r="M106" s="2">
        <f t="shared" si="92"/>
        <v>95.854922279792746</v>
      </c>
      <c r="N106" s="34">
        <f t="shared" si="93"/>
        <v>1.0552486187845305</v>
      </c>
      <c r="O106" s="34">
        <f t="shared" si="94"/>
        <v>1.0055248618784531</v>
      </c>
      <c r="P106" s="2">
        <f t="shared" si="95"/>
        <v>95.287958115183244</v>
      </c>
      <c r="Q106" s="34">
        <f t="shared" si="96"/>
        <v>1.0773480662983426</v>
      </c>
      <c r="R106" s="34">
        <f t="shared" si="97"/>
        <v>1.0386740331491713</v>
      </c>
      <c r="S106" s="2">
        <f t="shared" si="98"/>
        <v>96.410256410256409</v>
      </c>
    </row>
    <row r="107" spans="1:19" x14ac:dyDescent="0.2">
      <c r="A107" s="1" t="s">
        <v>26</v>
      </c>
      <c r="B107" s="6">
        <v>117</v>
      </c>
      <c r="C107" s="6">
        <v>411</v>
      </c>
      <c r="D107" s="6">
        <v>395</v>
      </c>
      <c r="E107" s="6">
        <v>213</v>
      </c>
      <c r="F107" s="6">
        <v>205</v>
      </c>
      <c r="G107" s="6">
        <v>198</v>
      </c>
      <c r="H107" s="6">
        <v>190</v>
      </c>
      <c r="I107" s="6">
        <v>19</v>
      </c>
      <c r="J107" s="1" t="s">
        <v>26</v>
      </c>
      <c r="K107" s="34">
        <f t="shared" si="90"/>
        <v>3.5128205128205128</v>
      </c>
      <c r="L107" s="34">
        <f t="shared" si="91"/>
        <v>3.3760683760683761</v>
      </c>
      <c r="M107" s="2">
        <f t="shared" si="92"/>
        <v>96.107055961070557</v>
      </c>
      <c r="N107" s="34">
        <f t="shared" si="93"/>
        <v>1.8205128205128205</v>
      </c>
      <c r="O107" s="34">
        <f t="shared" si="94"/>
        <v>1.7521367521367521</v>
      </c>
      <c r="P107" s="2">
        <f t="shared" si="95"/>
        <v>96.244131455399057</v>
      </c>
      <c r="Q107" s="34">
        <f t="shared" si="96"/>
        <v>1.6923076923076923</v>
      </c>
      <c r="R107" s="34">
        <f t="shared" si="97"/>
        <v>1.6239316239316239</v>
      </c>
      <c r="S107" s="2">
        <f t="shared" si="98"/>
        <v>95.959595959595958</v>
      </c>
    </row>
    <row r="108" spans="1:19" x14ac:dyDescent="0.2">
      <c r="A108" s="1" t="s">
        <v>27</v>
      </c>
      <c r="B108" s="6">
        <v>103</v>
      </c>
      <c r="C108" s="6">
        <v>501</v>
      </c>
      <c r="D108" s="6">
        <v>470</v>
      </c>
      <c r="E108" s="6">
        <v>259</v>
      </c>
      <c r="F108" s="6">
        <v>240</v>
      </c>
      <c r="G108" s="6">
        <v>242</v>
      </c>
      <c r="H108" s="6">
        <v>230</v>
      </c>
      <c r="I108" s="6">
        <v>11</v>
      </c>
      <c r="J108" s="1" t="s">
        <v>27</v>
      </c>
      <c r="K108" s="34">
        <f t="shared" si="90"/>
        <v>4.8640776699029127</v>
      </c>
      <c r="L108" s="34">
        <f t="shared" si="91"/>
        <v>4.5631067961165046</v>
      </c>
      <c r="M108" s="2">
        <f t="shared" si="92"/>
        <v>93.812375249501002</v>
      </c>
      <c r="N108" s="34">
        <f t="shared" si="93"/>
        <v>2.5145631067961167</v>
      </c>
      <c r="O108" s="34">
        <f t="shared" si="94"/>
        <v>2.3300970873786406</v>
      </c>
      <c r="P108" s="2">
        <f t="shared" si="95"/>
        <v>92.664092664092664</v>
      </c>
      <c r="Q108" s="34">
        <f t="shared" si="96"/>
        <v>2.349514563106796</v>
      </c>
      <c r="R108" s="34">
        <f t="shared" si="97"/>
        <v>2.233009708737864</v>
      </c>
      <c r="S108" s="2">
        <f t="shared" si="98"/>
        <v>95.04132231404958</v>
      </c>
    </row>
    <row r="109" spans="1:19" x14ac:dyDescent="0.2">
      <c r="A109" s="1" t="s">
        <v>28</v>
      </c>
      <c r="B109" s="6">
        <v>105</v>
      </c>
      <c r="C109" s="6">
        <v>513</v>
      </c>
      <c r="D109" s="6">
        <v>484</v>
      </c>
      <c r="E109" s="6">
        <v>261</v>
      </c>
      <c r="F109" s="6">
        <v>248</v>
      </c>
      <c r="G109" s="6">
        <v>252</v>
      </c>
      <c r="H109" s="6">
        <v>236</v>
      </c>
      <c r="I109" s="6">
        <v>6</v>
      </c>
      <c r="J109" s="1" t="s">
        <v>28</v>
      </c>
      <c r="K109" s="34">
        <f t="shared" si="90"/>
        <v>4.8857142857142861</v>
      </c>
      <c r="L109" s="34">
        <f t="shared" si="91"/>
        <v>4.6095238095238091</v>
      </c>
      <c r="M109" s="2">
        <f t="shared" si="92"/>
        <v>94.346978557504869</v>
      </c>
      <c r="N109" s="34">
        <f t="shared" si="93"/>
        <v>2.4857142857142858</v>
      </c>
      <c r="O109" s="34">
        <f t="shared" si="94"/>
        <v>2.361904761904762</v>
      </c>
      <c r="P109" s="2">
        <f t="shared" si="95"/>
        <v>95.019157088122611</v>
      </c>
      <c r="Q109" s="34">
        <f t="shared" si="96"/>
        <v>2.4</v>
      </c>
      <c r="R109" s="34">
        <f t="shared" si="97"/>
        <v>2.2476190476190476</v>
      </c>
      <c r="S109" s="2">
        <f t="shared" si="98"/>
        <v>93.650793650793645</v>
      </c>
    </row>
    <row r="110" spans="1:19" x14ac:dyDescent="0.2">
      <c r="A110" s="1" t="s">
        <v>29</v>
      </c>
      <c r="B110" s="6">
        <v>79</v>
      </c>
      <c r="C110" s="6">
        <v>415</v>
      </c>
      <c r="D110" s="6">
        <v>395</v>
      </c>
      <c r="E110" s="6">
        <v>219</v>
      </c>
      <c r="F110" s="6">
        <v>206</v>
      </c>
      <c r="G110" s="6">
        <v>196</v>
      </c>
      <c r="H110" s="6">
        <v>189</v>
      </c>
      <c r="I110" s="6">
        <v>1</v>
      </c>
      <c r="J110" s="1" t="s">
        <v>29</v>
      </c>
      <c r="K110" s="34">
        <f t="shared" si="90"/>
        <v>5.2531645569620249</v>
      </c>
      <c r="L110" s="34">
        <f t="shared" si="91"/>
        <v>5</v>
      </c>
      <c r="M110" s="2">
        <f t="shared" si="92"/>
        <v>95.180722891566262</v>
      </c>
      <c r="N110" s="34">
        <f t="shared" si="93"/>
        <v>2.7721518987341773</v>
      </c>
      <c r="O110" s="34">
        <f t="shared" si="94"/>
        <v>2.6075949367088609</v>
      </c>
      <c r="P110" s="2">
        <f t="shared" si="95"/>
        <v>94.063926940639263</v>
      </c>
      <c r="Q110" s="34">
        <f t="shared" si="96"/>
        <v>2.481012658227848</v>
      </c>
      <c r="R110" s="34">
        <f t="shared" si="97"/>
        <v>2.3924050632911391</v>
      </c>
      <c r="S110" s="2">
        <f t="shared" si="98"/>
        <v>96.428571428571431</v>
      </c>
    </row>
    <row r="111" spans="1:19" x14ac:dyDescent="0.2">
      <c r="A111" s="1" t="s">
        <v>55</v>
      </c>
      <c r="J111" s="1" t="s">
        <v>55</v>
      </c>
    </row>
    <row r="112" spans="1:19" x14ac:dyDescent="0.2">
      <c r="A112" s="1" t="s">
        <v>66</v>
      </c>
      <c r="J112" s="1" t="s">
        <v>66</v>
      </c>
    </row>
    <row r="113" spans="1:19" x14ac:dyDescent="0.2">
      <c r="A113" s="1" t="s">
        <v>2</v>
      </c>
      <c r="B113" s="6">
        <v>3721</v>
      </c>
      <c r="C113" s="6">
        <v>8473</v>
      </c>
      <c r="D113" s="6">
        <v>8028</v>
      </c>
      <c r="E113" s="6">
        <v>4335</v>
      </c>
      <c r="F113" s="6">
        <v>4068</v>
      </c>
      <c r="G113" s="6">
        <v>4138</v>
      </c>
      <c r="H113" s="6">
        <v>3960</v>
      </c>
      <c r="I113" s="6">
        <v>327</v>
      </c>
      <c r="J113" s="1" t="s">
        <v>2</v>
      </c>
      <c r="K113" s="34">
        <f>C113/B113</f>
        <v>2.2770760548239721</v>
      </c>
      <c r="L113" s="34">
        <f>D113/B113</f>
        <v>2.1574845471647408</v>
      </c>
      <c r="M113" s="2">
        <f>D113*100/C113</f>
        <v>94.748023132302606</v>
      </c>
      <c r="N113" s="34">
        <f>E113/B113</f>
        <v>1.165009406073636</v>
      </c>
      <c r="O113" s="34">
        <f>F113/B113</f>
        <v>1.0932545014780972</v>
      </c>
      <c r="P113" s="2">
        <f>F113*100/E113</f>
        <v>93.840830449826996</v>
      </c>
      <c r="Q113" s="34">
        <f>G113/B113</f>
        <v>1.1120666487503359</v>
      </c>
      <c r="R113" s="34">
        <f>H113/B113</f>
        <v>1.0642300456866434</v>
      </c>
      <c r="S113" s="2">
        <f>H113*100/G113</f>
        <v>95.69840502658289</v>
      </c>
    </row>
    <row r="114" spans="1:19" x14ac:dyDescent="0.2">
      <c r="A114" s="1" t="s">
        <v>23</v>
      </c>
      <c r="B114" s="6">
        <v>854</v>
      </c>
      <c r="C114" s="6">
        <v>82</v>
      </c>
      <c r="D114" s="6">
        <v>80</v>
      </c>
      <c r="E114" s="6">
        <v>38</v>
      </c>
      <c r="F114" s="6">
        <v>36</v>
      </c>
      <c r="G114" s="6">
        <v>44</v>
      </c>
      <c r="H114" s="6">
        <v>44</v>
      </c>
      <c r="I114" s="6">
        <v>28</v>
      </c>
      <c r="J114" s="1" t="s">
        <v>23</v>
      </c>
      <c r="K114" s="34">
        <f t="shared" ref="K114:K120" si="99">C114/B114</f>
        <v>9.6018735362997654E-2</v>
      </c>
      <c r="L114" s="34">
        <f t="shared" ref="L114:L120" si="100">D114/B114</f>
        <v>9.3676814988290405E-2</v>
      </c>
      <c r="M114" s="2">
        <f t="shared" ref="M114:M120" si="101">D114*100/C114</f>
        <v>97.560975609756099</v>
      </c>
      <c r="N114" s="34">
        <f t="shared" ref="N114:N120" si="102">E114/B114</f>
        <v>4.449648711943794E-2</v>
      </c>
      <c r="O114" s="34">
        <f t="shared" ref="O114:O120" si="103">F114/B114</f>
        <v>4.2154566744730677E-2</v>
      </c>
      <c r="P114" s="2">
        <f t="shared" ref="P114:P120" si="104">F114*100/E114</f>
        <v>94.736842105263165</v>
      </c>
      <c r="Q114" s="34">
        <f t="shared" ref="Q114:Q120" si="105">G114/B114</f>
        <v>5.1522248243559721E-2</v>
      </c>
      <c r="R114" s="34">
        <f t="shared" ref="R114:R120" si="106">H114/B114</f>
        <v>5.1522248243559721E-2</v>
      </c>
      <c r="S114" s="2">
        <f t="shared" ref="S114:S120" si="107">H114*100/G114</f>
        <v>100</v>
      </c>
    </row>
    <row r="115" spans="1:19" x14ac:dyDescent="0.2">
      <c r="A115" s="1" t="s">
        <v>24</v>
      </c>
      <c r="B115" s="6">
        <v>723</v>
      </c>
      <c r="C115" s="6">
        <v>706</v>
      </c>
      <c r="D115" s="6">
        <v>676</v>
      </c>
      <c r="E115" s="6">
        <v>349</v>
      </c>
      <c r="F115" s="6">
        <v>327</v>
      </c>
      <c r="G115" s="6">
        <v>357</v>
      </c>
      <c r="H115" s="6">
        <v>349</v>
      </c>
      <c r="I115" s="6">
        <v>97</v>
      </c>
      <c r="J115" s="1" t="s">
        <v>24</v>
      </c>
      <c r="K115" s="34">
        <f t="shared" si="99"/>
        <v>0.97648686030428766</v>
      </c>
      <c r="L115" s="34">
        <f t="shared" si="100"/>
        <v>0.93499308437067774</v>
      </c>
      <c r="M115" s="2">
        <f t="shared" si="101"/>
        <v>95.75070821529745</v>
      </c>
      <c r="N115" s="34">
        <f t="shared" si="102"/>
        <v>0.48271092669432919</v>
      </c>
      <c r="O115" s="34">
        <f t="shared" si="103"/>
        <v>0.45228215767634855</v>
      </c>
      <c r="P115" s="2">
        <f t="shared" si="104"/>
        <v>93.696275071633238</v>
      </c>
      <c r="Q115" s="34">
        <f t="shared" si="105"/>
        <v>0.49377593360995853</v>
      </c>
      <c r="R115" s="34">
        <f t="shared" si="106"/>
        <v>0.48271092669432919</v>
      </c>
      <c r="S115" s="2">
        <f t="shared" si="107"/>
        <v>97.759103641456576</v>
      </c>
    </row>
    <row r="116" spans="1:19" x14ac:dyDescent="0.2">
      <c r="A116" s="1" t="s">
        <v>25</v>
      </c>
      <c r="B116" s="6">
        <v>586</v>
      </c>
      <c r="C116" s="6">
        <v>1216</v>
      </c>
      <c r="D116" s="6">
        <v>1166</v>
      </c>
      <c r="E116" s="6">
        <v>624</v>
      </c>
      <c r="F116" s="6">
        <v>595</v>
      </c>
      <c r="G116" s="6">
        <v>592</v>
      </c>
      <c r="H116" s="6">
        <v>571</v>
      </c>
      <c r="I116" s="6">
        <v>90</v>
      </c>
      <c r="J116" s="1" t="s">
        <v>25</v>
      </c>
      <c r="K116" s="34">
        <f t="shared" si="99"/>
        <v>2.0750853242320817</v>
      </c>
      <c r="L116" s="34">
        <f t="shared" si="100"/>
        <v>1.9897610921501707</v>
      </c>
      <c r="M116" s="2">
        <f t="shared" si="101"/>
        <v>95.888157894736835</v>
      </c>
      <c r="N116" s="34">
        <f t="shared" si="102"/>
        <v>1.0648464163822526</v>
      </c>
      <c r="O116" s="34">
        <f t="shared" si="103"/>
        <v>1.0153583617747439</v>
      </c>
      <c r="P116" s="2">
        <f t="shared" si="104"/>
        <v>95.352564102564102</v>
      </c>
      <c r="Q116" s="34">
        <f t="shared" si="105"/>
        <v>1.0102389078498293</v>
      </c>
      <c r="R116" s="34">
        <f t="shared" si="106"/>
        <v>0.97440273037542657</v>
      </c>
      <c r="S116" s="2">
        <f t="shared" si="107"/>
        <v>96.452702702702709</v>
      </c>
    </row>
    <row r="117" spans="1:19" x14ac:dyDescent="0.2">
      <c r="A117" s="1" t="s">
        <v>26</v>
      </c>
      <c r="B117" s="6">
        <v>466</v>
      </c>
      <c r="C117" s="6">
        <v>1510</v>
      </c>
      <c r="D117" s="6">
        <v>1438</v>
      </c>
      <c r="E117" s="6">
        <v>776</v>
      </c>
      <c r="F117" s="6">
        <v>738</v>
      </c>
      <c r="G117" s="6">
        <v>734</v>
      </c>
      <c r="H117" s="6">
        <v>700</v>
      </c>
      <c r="I117" s="6">
        <v>62</v>
      </c>
      <c r="J117" s="1" t="s">
        <v>26</v>
      </c>
      <c r="K117" s="34">
        <f t="shared" si="99"/>
        <v>3.2403433476394849</v>
      </c>
      <c r="L117" s="34">
        <f t="shared" si="100"/>
        <v>3.0858369098712446</v>
      </c>
      <c r="M117" s="2">
        <f t="shared" si="101"/>
        <v>95.231788079470192</v>
      </c>
      <c r="N117" s="34">
        <f t="shared" si="102"/>
        <v>1.6652360515021458</v>
      </c>
      <c r="O117" s="34">
        <f t="shared" si="103"/>
        <v>1.5836909871244635</v>
      </c>
      <c r="P117" s="2">
        <f t="shared" si="104"/>
        <v>95.103092783505161</v>
      </c>
      <c r="Q117" s="34">
        <f t="shared" si="105"/>
        <v>1.5751072961373391</v>
      </c>
      <c r="R117" s="34">
        <f t="shared" si="106"/>
        <v>1.502145922746781</v>
      </c>
      <c r="S117" s="2">
        <f t="shared" si="107"/>
        <v>95.367847411444146</v>
      </c>
    </row>
    <row r="118" spans="1:19" x14ac:dyDescent="0.2">
      <c r="A118" s="1" t="s">
        <v>27</v>
      </c>
      <c r="B118" s="6">
        <v>404</v>
      </c>
      <c r="C118" s="6">
        <v>1644</v>
      </c>
      <c r="D118" s="6">
        <v>1573</v>
      </c>
      <c r="E118" s="6">
        <v>835</v>
      </c>
      <c r="F118" s="6">
        <v>791</v>
      </c>
      <c r="G118" s="6">
        <v>809</v>
      </c>
      <c r="H118" s="6">
        <v>782</v>
      </c>
      <c r="I118" s="6">
        <v>37</v>
      </c>
      <c r="J118" s="1" t="s">
        <v>27</v>
      </c>
      <c r="K118" s="34">
        <f t="shared" si="99"/>
        <v>4.0693069306930694</v>
      </c>
      <c r="L118" s="34">
        <f t="shared" si="100"/>
        <v>3.8935643564356437</v>
      </c>
      <c r="M118" s="2">
        <f t="shared" si="101"/>
        <v>95.681265206812654</v>
      </c>
      <c r="N118" s="34">
        <f t="shared" si="102"/>
        <v>2.0668316831683167</v>
      </c>
      <c r="O118" s="34">
        <f t="shared" si="103"/>
        <v>1.9579207920792079</v>
      </c>
      <c r="P118" s="2">
        <f t="shared" si="104"/>
        <v>94.730538922155688</v>
      </c>
      <c r="Q118" s="34">
        <f t="shared" si="105"/>
        <v>2.0024752475247523</v>
      </c>
      <c r="R118" s="34">
        <f t="shared" si="106"/>
        <v>1.9356435643564356</v>
      </c>
      <c r="S118" s="2">
        <f t="shared" si="107"/>
        <v>96.66254635352287</v>
      </c>
    </row>
    <row r="119" spans="1:19" x14ac:dyDescent="0.2">
      <c r="A119" s="1" t="s">
        <v>28</v>
      </c>
      <c r="B119" s="6">
        <v>358</v>
      </c>
      <c r="C119" s="6">
        <v>1742</v>
      </c>
      <c r="D119" s="6">
        <v>1625</v>
      </c>
      <c r="E119" s="6">
        <v>934</v>
      </c>
      <c r="F119" s="6">
        <v>861</v>
      </c>
      <c r="G119" s="6">
        <v>808</v>
      </c>
      <c r="H119" s="6">
        <v>764</v>
      </c>
      <c r="I119" s="6">
        <v>10</v>
      </c>
      <c r="J119" s="1" t="s">
        <v>28</v>
      </c>
      <c r="K119" s="34">
        <f t="shared" si="99"/>
        <v>4.8659217877094969</v>
      </c>
      <c r="L119" s="34">
        <f t="shared" si="100"/>
        <v>4.539106145251397</v>
      </c>
      <c r="M119" s="2">
        <f t="shared" si="101"/>
        <v>93.28358208955224</v>
      </c>
      <c r="N119" s="34">
        <f t="shared" si="102"/>
        <v>2.6089385474860336</v>
      </c>
      <c r="O119" s="34">
        <f t="shared" si="103"/>
        <v>2.4050279329608939</v>
      </c>
      <c r="P119" s="2">
        <f t="shared" si="104"/>
        <v>92.184154175588858</v>
      </c>
      <c r="Q119" s="34">
        <f t="shared" si="105"/>
        <v>2.2569832402234637</v>
      </c>
      <c r="R119" s="34">
        <f t="shared" si="106"/>
        <v>2.1340782122905027</v>
      </c>
      <c r="S119" s="2">
        <f t="shared" si="107"/>
        <v>94.554455445544548</v>
      </c>
    </row>
    <row r="120" spans="1:19" x14ac:dyDescent="0.2">
      <c r="A120" s="1" t="s">
        <v>29</v>
      </c>
      <c r="B120" s="6">
        <v>330</v>
      </c>
      <c r="C120" s="6">
        <v>1573</v>
      </c>
      <c r="D120" s="6">
        <v>1470</v>
      </c>
      <c r="E120" s="6">
        <v>779</v>
      </c>
      <c r="F120" s="6">
        <v>720</v>
      </c>
      <c r="G120" s="6">
        <v>794</v>
      </c>
      <c r="H120" s="6">
        <v>750</v>
      </c>
      <c r="I120" s="6">
        <v>3</v>
      </c>
      <c r="J120" s="1" t="s">
        <v>29</v>
      </c>
      <c r="K120" s="34">
        <f t="shared" si="99"/>
        <v>4.7666666666666666</v>
      </c>
      <c r="L120" s="34">
        <f t="shared" si="100"/>
        <v>4.4545454545454541</v>
      </c>
      <c r="M120" s="2">
        <f t="shared" si="101"/>
        <v>93.452002542911629</v>
      </c>
      <c r="N120" s="34">
        <f t="shared" si="102"/>
        <v>2.3606060606060608</v>
      </c>
      <c r="O120" s="34">
        <f t="shared" si="103"/>
        <v>2.1818181818181817</v>
      </c>
      <c r="P120" s="2">
        <f t="shared" si="104"/>
        <v>92.426187419768937</v>
      </c>
      <c r="Q120" s="34">
        <f t="shared" si="105"/>
        <v>2.4060606060606062</v>
      </c>
      <c r="R120" s="34">
        <f t="shared" si="106"/>
        <v>2.2727272727272729</v>
      </c>
      <c r="S120" s="2">
        <f t="shared" si="107"/>
        <v>94.458438287153655</v>
      </c>
    </row>
    <row r="121" spans="1:19" x14ac:dyDescent="0.2">
      <c r="A121" s="1" t="s">
        <v>56</v>
      </c>
      <c r="J121" s="1" t="s">
        <v>56</v>
      </c>
    </row>
    <row r="122" spans="1:19" x14ac:dyDescent="0.2">
      <c r="A122" s="1" t="s">
        <v>66</v>
      </c>
      <c r="J122" s="1" t="s">
        <v>66</v>
      </c>
    </row>
    <row r="123" spans="1:19" x14ac:dyDescent="0.2">
      <c r="A123" s="1" t="s">
        <v>2</v>
      </c>
      <c r="B123" s="6">
        <v>13048</v>
      </c>
      <c r="C123" s="6">
        <v>23441</v>
      </c>
      <c r="D123" s="6">
        <v>22584</v>
      </c>
      <c r="E123" s="6">
        <v>12128</v>
      </c>
      <c r="F123" s="6">
        <v>11635</v>
      </c>
      <c r="G123" s="6">
        <v>11313</v>
      </c>
      <c r="H123" s="6">
        <v>10949</v>
      </c>
      <c r="I123" s="6">
        <v>884</v>
      </c>
      <c r="J123" s="1" t="s">
        <v>2</v>
      </c>
      <c r="K123" s="34">
        <f>C123/B123</f>
        <v>1.7965205395462907</v>
      </c>
      <c r="L123" s="34">
        <f>D123/B123</f>
        <v>1.7308399754751687</v>
      </c>
      <c r="M123" s="2">
        <f>D123*100/C123</f>
        <v>96.34401262744764</v>
      </c>
      <c r="N123" s="34">
        <f>E123/B123</f>
        <v>0.92949110974862048</v>
      </c>
      <c r="O123" s="34">
        <f>F123/B123</f>
        <v>0.891707541385653</v>
      </c>
      <c r="P123" s="2">
        <f>F123*100/E123</f>
        <v>95.935026385224276</v>
      </c>
      <c r="Q123" s="34">
        <f>G123/B123</f>
        <v>0.86702942979767017</v>
      </c>
      <c r="R123" s="34">
        <f>H123/B123</f>
        <v>0.83913243408951566</v>
      </c>
      <c r="S123" s="2">
        <f>H123*100/G123</f>
        <v>96.782462653584375</v>
      </c>
    </row>
    <row r="124" spans="1:19" x14ac:dyDescent="0.2">
      <c r="A124" s="1" t="s">
        <v>23</v>
      </c>
      <c r="B124" s="6">
        <v>2745</v>
      </c>
      <c r="C124" s="6">
        <v>225</v>
      </c>
      <c r="D124" s="6">
        <v>220</v>
      </c>
      <c r="E124" s="6">
        <v>126</v>
      </c>
      <c r="F124" s="6">
        <v>122</v>
      </c>
      <c r="G124" s="6">
        <v>99</v>
      </c>
      <c r="H124" s="6">
        <v>98</v>
      </c>
      <c r="I124" s="6">
        <v>87</v>
      </c>
      <c r="J124" s="1" t="s">
        <v>23</v>
      </c>
      <c r="K124" s="34">
        <f t="shared" ref="K124:K130" si="108">C124/B124</f>
        <v>8.1967213114754092E-2</v>
      </c>
      <c r="L124" s="34">
        <f t="shared" ref="L124:L130" si="109">D124/B124</f>
        <v>8.0145719489981782E-2</v>
      </c>
      <c r="M124" s="2">
        <f t="shared" ref="M124:M130" si="110">D124*100/C124</f>
        <v>97.777777777777771</v>
      </c>
      <c r="N124" s="34">
        <f t="shared" ref="N124:N130" si="111">E124/B124</f>
        <v>4.5901639344262293E-2</v>
      </c>
      <c r="O124" s="34">
        <f t="shared" ref="O124:O130" si="112">F124/B124</f>
        <v>4.4444444444444446E-2</v>
      </c>
      <c r="P124" s="2">
        <f t="shared" ref="P124:P130" si="113">F124*100/E124</f>
        <v>96.825396825396822</v>
      </c>
      <c r="Q124" s="34">
        <f t="shared" ref="Q124:Q130" si="114">G124/B124</f>
        <v>3.6065573770491806E-2</v>
      </c>
      <c r="R124" s="34">
        <f t="shared" ref="R124:R130" si="115">H124/B124</f>
        <v>3.5701275045537342E-2</v>
      </c>
      <c r="S124" s="2">
        <f t="shared" ref="S124:S130" si="116">H124*100/G124</f>
        <v>98.98989898989899</v>
      </c>
    </row>
    <row r="125" spans="1:19" x14ac:dyDescent="0.2">
      <c r="A125" s="1" t="s">
        <v>24</v>
      </c>
      <c r="B125" s="6">
        <v>2848</v>
      </c>
      <c r="C125" s="6">
        <v>1957</v>
      </c>
      <c r="D125" s="6">
        <v>1890</v>
      </c>
      <c r="E125" s="6">
        <v>1019</v>
      </c>
      <c r="F125" s="6">
        <v>986</v>
      </c>
      <c r="G125" s="6">
        <v>938</v>
      </c>
      <c r="H125" s="6">
        <v>904</v>
      </c>
      <c r="I125" s="6">
        <v>304</v>
      </c>
      <c r="J125" s="1" t="s">
        <v>24</v>
      </c>
      <c r="K125" s="34">
        <f t="shared" si="108"/>
        <v>0.6871488764044944</v>
      </c>
      <c r="L125" s="34">
        <f t="shared" si="109"/>
        <v>0.663623595505618</v>
      </c>
      <c r="M125" s="2">
        <f t="shared" si="110"/>
        <v>96.576392437404195</v>
      </c>
      <c r="N125" s="34">
        <f t="shared" si="111"/>
        <v>0.3577949438202247</v>
      </c>
      <c r="O125" s="34">
        <f t="shared" si="112"/>
        <v>0.34620786516853935</v>
      </c>
      <c r="P125" s="2">
        <f t="shared" si="113"/>
        <v>96.761530912659467</v>
      </c>
      <c r="Q125" s="34">
        <f t="shared" si="114"/>
        <v>0.32935393258426965</v>
      </c>
      <c r="R125" s="34">
        <f t="shared" si="115"/>
        <v>0.31741573033707865</v>
      </c>
      <c r="S125" s="2">
        <f t="shared" si="116"/>
        <v>96.375266524520256</v>
      </c>
    </row>
    <row r="126" spans="1:19" x14ac:dyDescent="0.2">
      <c r="A126" s="1" t="s">
        <v>25</v>
      </c>
      <c r="B126" s="6">
        <v>2238</v>
      </c>
      <c r="C126" s="6">
        <v>3663</v>
      </c>
      <c r="D126" s="6">
        <v>3575</v>
      </c>
      <c r="E126" s="6">
        <v>1857</v>
      </c>
      <c r="F126" s="6">
        <v>1820</v>
      </c>
      <c r="G126" s="6">
        <v>1806</v>
      </c>
      <c r="H126" s="6">
        <v>1755</v>
      </c>
      <c r="I126" s="6">
        <v>251</v>
      </c>
      <c r="J126" s="1" t="s">
        <v>25</v>
      </c>
      <c r="K126" s="34">
        <f t="shared" si="108"/>
        <v>1.6367292225201073</v>
      </c>
      <c r="L126" s="34">
        <f t="shared" si="109"/>
        <v>1.597408400357462</v>
      </c>
      <c r="M126" s="2">
        <f t="shared" si="110"/>
        <v>97.597597597597598</v>
      </c>
      <c r="N126" s="34">
        <f t="shared" si="111"/>
        <v>0.82975871313672922</v>
      </c>
      <c r="O126" s="34">
        <f t="shared" si="112"/>
        <v>0.81322609472743523</v>
      </c>
      <c r="P126" s="2">
        <f t="shared" si="113"/>
        <v>98.007539041464725</v>
      </c>
      <c r="Q126" s="34">
        <f t="shared" si="114"/>
        <v>0.806970509383378</v>
      </c>
      <c r="R126" s="34">
        <f t="shared" si="115"/>
        <v>0.78418230563002678</v>
      </c>
      <c r="S126" s="2">
        <f t="shared" si="116"/>
        <v>97.176079734219272</v>
      </c>
    </row>
    <row r="127" spans="1:19" x14ac:dyDescent="0.2">
      <c r="A127" s="1" t="s">
        <v>26</v>
      </c>
      <c r="B127" s="6">
        <v>1742</v>
      </c>
      <c r="C127" s="6">
        <v>4621</v>
      </c>
      <c r="D127" s="6">
        <v>4473</v>
      </c>
      <c r="E127" s="6">
        <v>2379</v>
      </c>
      <c r="F127" s="6">
        <v>2295</v>
      </c>
      <c r="G127" s="6">
        <v>2242</v>
      </c>
      <c r="H127" s="6">
        <v>2178</v>
      </c>
      <c r="I127" s="6">
        <v>152</v>
      </c>
      <c r="J127" s="1" t="s">
        <v>26</v>
      </c>
      <c r="K127" s="34">
        <f t="shared" si="108"/>
        <v>2.6526980482204361</v>
      </c>
      <c r="L127" s="34">
        <f t="shared" si="109"/>
        <v>2.5677382319173363</v>
      </c>
      <c r="M127" s="2">
        <f t="shared" si="110"/>
        <v>96.797230036788577</v>
      </c>
      <c r="N127" s="34">
        <f t="shared" si="111"/>
        <v>1.3656716417910448</v>
      </c>
      <c r="O127" s="34">
        <f t="shared" si="112"/>
        <v>1.3174512055109071</v>
      </c>
      <c r="P127" s="2">
        <f t="shared" si="113"/>
        <v>96.469104665825981</v>
      </c>
      <c r="Q127" s="34">
        <f t="shared" si="114"/>
        <v>1.2870264064293915</v>
      </c>
      <c r="R127" s="34">
        <f t="shared" si="115"/>
        <v>1.2502870264064294</v>
      </c>
      <c r="S127" s="2">
        <f t="shared" si="116"/>
        <v>97.145405887600361</v>
      </c>
    </row>
    <row r="128" spans="1:19" x14ac:dyDescent="0.2">
      <c r="A128" s="1" t="s">
        <v>27</v>
      </c>
      <c r="B128" s="6">
        <v>1392</v>
      </c>
      <c r="C128" s="6">
        <v>4731</v>
      </c>
      <c r="D128" s="6">
        <v>4577</v>
      </c>
      <c r="E128" s="6">
        <v>2491</v>
      </c>
      <c r="F128" s="6">
        <v>2401</v>
      </c>
      <c r="G128" s="6">
        <v>2240</v>
      </c>
      <c r="H128" s="6">
        <v>2176</v>
      </c>
      <c r="I128" s="6">
        <v>67</v>
      </c>
      <c r="J128" s="1" t="s">
        <v>27</v>
      </c>
      <c r="K128" s="34">
        <f t="shared" si="108"/>
        <v>3.3987068965517242</v>
      </c>
      <c r="L128" s="34">
        <f t="shared" si="109"/>
        <v>3.2880747126436782</v>
      </c>
      <c r="M128" s="2">
        <f t="shared" si="110"/>
        <v>96.74487423377721</v>
      </c>
      <c r="N128" s="34">
        <f t="shared" si="111"/>
        <v>1.7895114942528736</v>
      </c>
      <c r="O128" s="34">
        <f t="shared" si="112"/>
        <v>1.7248563218390804</v>
      </c>
      <c r="P128" s="2">
        <f t="shared" si="113"/>
        <v>96.386993175431556</v>
      </c>
      <c r="Q128" s="34">
        <f t="shared" si="114"/>
        <v>1.6091954022988506</v>
      </c>
      <c r="R128" s="34">
        <f t="shared" si="115"/>
        <v>1.5632183908045978</v>
      </c>
      <c r="S128" s="2">
        <f t="shared" si="116"/>
        <v>97.142857142857139</v>
      </c>
    </row>
    <row r="129" spans="1:19" x14ac:dyDescent="0.2">
      <c r="A129" s="1" t="s">
        <v>28</v>
      </c>
      <c r="B129" s="6">
        <v>1099</v>
      </c>
      <c r="C129" s="6">
        <v>4122</v>
      </c>
      <c r="D129" s="6">
        <v>3960</v>
      </c>
      <c r="E129" s="6">
        <v>2134</v>
      </c>
      <c r="F129" s="6">
        <v>2035</v>
      </c>
      <c r="G129" s="6">
        <v>1988</v>
      </c>
      <c r="H129" s="6">
        <v>1925</v>
      </c>
      <c r="I129" s="6">
        <v>19</v>
      </c>
      <c r="J129" s="1" t="s">
        <v>28</v>
      </c>
      <c r="K129" s="34">
        <f t="shared" si="108"/>
        <v>3.7506824385805277</v>
      </c>
      <c r="L129" s="34">
        <f t="shared" si="109"/>
        <v>3.6032757051865332</v>
      </c>
      <c r="M129" s="2">
        <f t="shared" si="110"/>
        <v>96.069868995633186</v>
      </c>
      <c r="N129" s="34">
        <f t="shared" si="111"/>
        <v>1.9417652411282984</v>
      </c>
      <c r="O129" s="34">
        <f t="shared" si="112"/>
        <v>1.851683348498635</v>
      </c>
      <c r="P129" s="2">
        <f t="shared" si="113"/>
        <v>95.360824742268036</v>
      </c>
      <c r="Q129" s="34">
        <f t="shared" si="114"/>
        <v>1.8089171974522293</v>
      </c>
      <c r="R129" s="34">
        <f t="shared" si="115"/>
        <v>1.7515923566878981</v>
      </c>
      <c r="S129" s="2">
        <f t="shared" si="116"/>
        <v>96.83098591549296</v>
      </c>
    </row>
    <row r="130" spans="1:19" x14ac:dyDescent="0.2">
      <c r="A130" s="1" t="s">
        <v>29</v>
      </c>
      <c r="B130" s="6">
        <v>984</v>
      </c>
      <c r="C130" s="6">
        <v>4122</v>
      </c>
      <c r="D130" s="6">
        <v>3889</v>
      </c>
      <c r="E130" s="6">
        <v>2122</v>
      </c>
      <c r="F130" s="6">
        <v>1976</v>
      </c>
      <c r="G130" s="6">
        <v>2000</v>
      </c>
      <c r="H130" s="6">
        <v>1913</v>
      </c>
      <c r="I130" s="6">
        <v>4</v>
      </c>
      <c r="J130" s="1" t="s">
        <v>29</v>
      </c>
      <c r="K130" s="34">
        <f t="shared" si="108"/>
        <v>4.1890243902439028</v>
      </c>
      <c r="L130" s="34">
        <f t="shared" si="109"/>
        <v>3.9522357723577235</v>
      </c>
      <c r="M130" s="2">
        <f t="shared" si="110"/>
        <v>94.347404172731686</v>
      </c>
      <c r="N130" s="34">
        <f t="shared" si="111"/>
        <v>2.1565040650406506</v>
      </c>
      <c r="O130" s="34">
        <f t="shared" si="112"/>
        <v>2.0081300813008132</v>
      </c>
      <c r="P130" s="2">
        <f t="shared" si="113"/>
        <v>93.119698397737977</v>
      </c>
      <c r="Q130" s="34">
        <f t="shared" si="114"/>
        <v>2.0325203252032522</v>
      </c>
      <c r="R130" s="34">
        <f t="shared" si="115"/>
        <v>1.9441056910569106</v>
      </c>
      <c r="S130" s="2">
        <f t="shared" si="116"/>
        <v>95.65</v>
      </c>
    </row>
    <row r="131" spans="1:19" x14ac:dyDescent="0.2">
      <c r="A131" s="1" t="s">
        <v>57</v>
      </c>
      <c r="J131" s="1" t="s">
        <v>57</v>
      </c>
    </row>
    <row r="132" spans="1:19" x14ac:dyDescent="0.2">
      <c r="A132" s="1" t="s">
        <v>66</v>
      </c>
      <c r="J132" s="1" t="s">
        <v>66</v>
      </c>
    </row>
    <row r="133" spans="1:19" x14ac:dyDescent="0.2">
      <c r="A133" s="1" t="s">
        <v>2</v>
      </c>
      <c r="B133" s="6">
        <v>1704</v>
      </c>
      <c r="C133" s="6">
        <v>3893</v>
      </c>
      <c r="D133" s="6">
        <v>3725</v>
      </c>
      <c r="E133" s="6">
        <v>2019</v>
      </c>
      <c r="F133" s="6">
        <v>1931</v>
      </c>
      <c r="G133" s="6">
        <v>1874</v>
      </c>
      <c r="H133" s="6">
        <v>1794</v>
      </c>
      <c r="I133" s="6">
        <v>140</v>
      </c>
      <c r="J133" s="1" t="s">
        <v>2</v>
      </c>
      <c r="K133" s="34">
        <f>C133/B133</f>
        <v>2.28462441314554</v>
      </c>
      <c r="L133" s="34">
        <f>D133/B133</f>
        <v>2.1860328638497655</v>
      </c>
      <c r="M133" s="2">
        <f>D133*100/C133</f>
        <v>95.68456203442075</v>
      </c>
      <c r="N133" s="34">
        <f>E133/B133</f>
        <v>1.1848591549295775</v>
      </c>
      <c r="O133" s="34">
        <f>F133/B133</f>
        <v>1.1332159624413145</v>
      </c>
      <c r="P133" s="2">
        <f>F133*100/E133</f>
        <v>95.641406636948986</v>
      </c>
      <c r="Q133" s="34">
        <f>G133/B133</f>
        <v>1.0997652582159625</v>
      </c>
      <c r="R133" s="34">
        <f>H133/B133</f>
        <v>1.0528169014084507</v>
      </c>
      <c r="S133" s="2">
        <f>H133*100/G133</f>
        <v>95.73105656350053</v>
      </c>
    </row>
    <row r="134" spans="1:19" x14ac:dyDescent="0.2">
      <c r="A134" s="1" t="s">
        <v>23</v>
      </c>
      <c r="B134" s="6">
        <v>329</v>
      </c>
      <c r="C134" s="6">
        <v>31</v>
      </c>
      <c r="D134" s="6">
        <v>31</v>
      </c>
      <c r="E134" s="6">
        <v>13</v>
      </c>
      <c r="F134" s="6">
        <v>13</v>
      </c>
      <c r="G134" s="6">
        <v>18</v>
      </c>
      <c r="H134" s="6">
        <v>18</v>
      </c>
      <c r="I134" s="6">
        <v>7</v>
      </c>
      <c r="J134" s="1" t="s">
        <v>23</v>
      </c>
      <c r="K134" s="34">
        <f t="shared" ref="K134:K140" si="117">C134/B134</f>
        <v>9.4224924012158054E-2</v>
      </c>
      <c r="L134" s="34">
        <f t="shared" ref="L134:L140" si="118">D134/B134</f>
        <v>9.4224924012158054E-2</v>
      </c>
      <c r="M134" s="2">
        <f t="shared" ref="M134:M140" si="119">D134*100/C134</f>
        <v>100</v>
      </c>
      <c r="N134" s="34">
        <f t="shared" ref="N134:N140" si="120">E134/B134</f>
        <v>3.9513677811550151E-2</v>
      </c>
      <c r="O134" s="34">
        <f t="shared" ref="O134:O140" si="121">F134/B134</f>
        <v>3.9513677811550151E-2</v>
      </c>
      <c r="P134" s="2">
        <f t="shared" ref="P134:P140" si="122">F134*100/E134</f>
        <v>100</v>
      </c>
      <c r="Q134" s="34">
        <f t="shared" ref="Q134:Q140" si="123">G134/B134</f>
        <v>5.4711246200607903E-2</v>
      </c>
      <c r="R134" s="34">
        <f t="shared" ref="R134:R140" si="124">H134/B134</f>
        <v>5.4711246200607903E-2</v>
      </c>
      <c r="S134" s="2">
        <f t="shared" ref="S134:S140" si="125">H134*100/G134</f>
        <v>100</v>
      </c>
    </row>
    <row r="135" spans="1:19" x14ac:dyDescent="0.2">
      <c r="A135" s="1" t="s">
        <v>24</v>
      </c>
      <c r="B135" s="6">
        <v>366</v>
      </c>
      <c r="C135" s="6">
        <v>326</v>
      </c>
      <c r="D135" s="6">
        <v>317</v>
      </c>
      <c r="E135" s="6">
        <v>171</v>
      </c>
      <c r="F135" s="6">
        <v>170</v>
      </c>
      <c r="G135" s="6">
        <v>155</v>
      </c>
      <c r="H135" s="6">
        <v>147</v>
      </c>
      <c r="I135" s="6">
        <v>46</v>
      </c>
      <c r="J135" s="1" t="s">
        <v>24</v>
      </c>
      <c r="K135" s="34">
        <f t="shared" si="117"/>
        <v>0.89071038251366119</v>
      </c>
      <c r="L135" s="34">
        <f t="shared" si="118"/>
        <v>0.86612021857923494</v>
      </c>
      <c r="M135" s="2">
        <f t="shared" si="119"/>
        <v>97.239263803680984</v>
      </c>
      <c r="N135" s="34">
        <f t="shared" si="120"/>
        <v>0.46721311475409838</v>
      </c>
      <c r="O135" s="34">
        <f t="shared" si="121"/>
        <v>0.46448087431693991</v>
      </c>
      <c r="P135" s="2">
        <f t="shared" si="122"/>
        <v>99.415204678362571</v>
      </c>
      <c r="Q135" s="34">
        <f t="shared" si="123"/>
        <v>0.42349726775956287</v>
      </c>
      <c r="R135" s="34">
        <f t="shared" si="124"/>
        <v>0.40163934426229508</v>
      </c>
      <c r="S135" s="2">
        <f t="shared" si="125"/>
        <v>94.838709677419359</v>
      </c>
    </row>
    <row r="136" spans="1:19" x14ac:dyDescent="0.2">
      <c r="A136" s="1" t="s">
        <v>25</v>
      </c>
      <c r="B136" s="6">
        <v>272</v>
      </c>
      <c r="C136" s="6">
        <v>557</v>
      </c>
      <c r="D136" s="6">
        <v>548</v>
      </c>
      <c r="E136" s="6">
        <v>313</v>
      </c>
      <c r="F136" s="6">
        <v>306</v>
      </c>
      <c r="G136" s="6">
        <v>244</v>
      </c>
      <c r="H136" s="6">
        <v>242</v>
      </c>
      <c r="I136" s="6">
        <v>40</v>
      </c>
      <c r="J136" s="1" t="s">
        <v>25</v>
      </c>
      <c r="K136" s="34">
        <f t="shared" si="117"/>
        <v>2.0477941176470589</v>
      </c>
      <c r="L136" s="34">
        <f t="shared" si="118"/>
        <v>2.0147058823529411</v>
      </c>
      <c r="M136" s="2">
        <f t="shared" si="119"/>
        <v>98.384201077199279</v>
      </c>
      <c r="N136" s="34">
        <f t="shared" si="120"/>
        <v>1.150735294117647</v>
      </c>
      <c r="O136" s="34">
        <f t="shared" si="121"/>
        <v>1.125</v>
      </c>
      <c r="P136" s="2">
        <f t="shared" si="122"/>
        <v>97.763578274760377</v>
      </c>
      <c r="Q136" s="34">
        <f t="shared" si="123"/>
        <v>0.8970588235294118</v>
      </c>
      <c r="R136" s="34">
        <f t="shared" si="124"/>
        <v>0.88970588235294112</v>
      </c>
      <c r="S136" s="2">
        <f t="shared" si="125"/>
        <v>99.180327868852459</v>
      </c>
    </row>
    <row r="137" spans="1:19" x14ac:dyDescent="0.2">
      <c r="A137" s="1" t="s">
        <v>26</v>
      </c>
      <c r="B137" s="6">
        <v>240</v>
      </c>
      <c r="C137" s="6">
        <v>735</v>
      </c>
      <c r="D137" s="6">
        <v>705</v>
      </c>
      <c r="E137" s="6">
        <v>383</v>
      </c>
      <c r="F137" s="6">
        <v>370</v>
      </c>
      <c r="G137" s="6">
        <v>352</v>
      </c>
      <c r="H137" s="6">
        <v>335</v>
      </c>
      <c r="I137" s="6">
        <v>29</v>
      </c>
      <c r="J137" s="1" t="s">
        <v>26</v>
      </c>
      <c r="K137" s="34">
        <f t="shared" si="117"/>
        <v>3.0625</v>
      </c>
      <c r="L137" s="34">
        <f t="shared" si="118"/>
        <v>2.9375</v>
      </c>
      <c r="M137" s="2">
        <f t="shared" si="119"/>
        <v>95.91836734693878</v>
      </c>
      <c r="N137" s="34">
        <f t="shared" si="120"/>
        <v>1.5958333333333334</v>
      </c>
      <c r="O137" s="34">
        <f t="shared" si="121"/>
        <v>1.5416666666666667</v>
      </c>
      <c r="P137" s="2">
        <f t="shared" si="122"/>
        <v>96.605744125326368</v>
      </c>
      <c r="Q137" s="34">
        <f t="shared" si="123"/>
        <v>1.4666666666666666</v>
      </c>
      <c r="R137" s="34">
        <f t="shared" si="124"/>
        <v>1.3958333333333333</v>
      </c>
      <c r="S137" s="2">
        <f t="shared" si="125"/>
        <v>95.170454545454547</v>
      </c>
    </row>
    <row r="138" spans="1:19" x14ac:dyDescent="0.2">
      <c r="A138" s="1" t="s">
        <v>27</v>
      </c>
      <c r="B138" s="6">
        <v>180</v>
      </c>
      <c r="C138" s="6">
        <v>718</v>
      </c>
      <c r="D138" s="6">
        <v>683</v>
      </c>
      <c r="E138" s="6">
        <v>358</v>
      </c>
      <c r="F138" s="6">
        <v>341</v>
      </c>
      <c r="G138" s="6">
        <v>360</v>
      </c>
      <c r="H138" s="6">
        <v>342</v>
      </c>
      <c r="I138" s="6">
        <v>13</v>
      </c>
      <c r="J138" s="1" t="s">
        <v>27</v>
      </c>
      <c r="K138" s="34">
        <f t="shared" si="117"/>
        <v>3.9888888888888889</v>
      </c>
      <c r="L138" s="34">
        <f t="shared" si="118"/>
        <v>3.7944444444444443</v>
      </c>
      <c r="M138" s="2">
        <f t="shared" si="119"/>
        <v>95.125348189415035</v>
      </c>
      <c r="N138" s="34">
        <f t="shared" si="120"/>
        <v>1.9888888888888889</v>
      </c>
      <c r="O138" s="34">
        <f t="shared" si="121"/>
        <v>1.8944444444444444</v>
      </c>
      <c r="P138" s="2">
        <f t="shared" si="122"/>
        <v>95.25139664804469</v>
      </c>
      <c r="Q138" s="34">
        <f t="shared" si="123"/>
        <v>2</v>
      </c>
      <c r="R138" s="34">
        <f t="shared" si="124"/>
        <v>1.9</v>
      </c>
      <c r="S138" s="2">
        <f t="shared" si="125"/>
        <v>95</v>
      </c>
    </row>
    <row r="139" spans="1:19" x14ac:dyDescent="0.2">
      <c r="A139" s="1" t="s">
        <v>28</v>
      </c>
      <c r="B139" s="6">
        <v>180</v>
      </c>
      <c r="C139" s="6">
        <v>862</v>
      </c>
      <c r="D139" s="6">
        <v>825</v>
      </c>
      <c r="E139" s="6">
        <v>429</v>
      </c>
      <c r="F139" s="6">
        <v>408</v>
      </c>
      <c r="G139" s="6">
        <v>433</v>
      </c>
      <c r="H139" s="6">
        <v>417</v>
      </c>
      <c r="I139" s="6">
        <v>3</v>
      </c>
      <c r="J139" s="1" t="s">
        <v>28</v>
      </c>
      <c r="K139" s="34">
        <f t="shared" si="117"/>
        <v>4.7888888888888888</v>
      </c>
      <c r="L139" s="34">
        <f t="shared" si="118"/>
        <v>4.583333333333333</v>
      </c>
      <c r="M139" s="2">
        <f t="shared" si="119"/>
        <v>95.707656612529007</v>
      </c>
      <c r="N139" s="34">
        <f t="shared" si="120"/>
        <v>2.3833333333333333</v>
      </c>
      <c r="O139" s="34">
        <f t="shared" si="121"/>
        <v>2.2666666666666666</v>
      </c>
      <c r="P139" s="2">
        <f t="shared" si="122"/>
        <v>95.104895104895107</v>
      </c>
      <c r="Q139" s="34">
        <f t="shared" si="123"/>
        <v>2.4055555555555554</v>
      </c>
      <c r="R139" s="34">
        <f t="shared" si="124"/>
        <v>2.3166666666666669</v>
      </c>
      <c r="S139" s="2">
        <f t="shared" si="125"/>
        <v>96.304849884526561</v>
      </c>
    </row>
    <row r="140" spans="1:19" x14ac:dyDescent="0.2">
      <c r="A140" s="1" t="s">
        <v>29</v>
      </c>
      <c r="B140" s="6">
        <v>137</v>
      </c>
      <c r="C140" s="6">
        <v>664</v>
      </c>
      <c r="D140" s="6">
        <v>616</v>
      </c>
      <c r="E140" s="6">
        <v>352</v>
      </c>
      <c r="F140" s="6">
        <v>323</v>
      </c>
      <c r="G140" s="6">
        <v>312</v>
      </c>
      <c r="H140" s="6">
        <v>293</v>
      </c>
      <c r="I140" s="6">
        <v>2</v>
      </c>
      <c r="J140" s="1" t="s">
        <v>29</v>
      </c>
      <c r="K140" s="34">
        <f t="shared" si="117"/>
        <v>4.8467153284671536</v>
      </c>
      <c r="L140" s="34">
        <f t="shared" si="118"/>
        <v>4.4963503649635035</v>
      </c>
      <c r="M140" s="2">
        <f t="shared" si="119"/>
        <v>92.771084337349393</v>
      </c>
      <c r="N140" s="34">
        <f t="shared" si="120"/>
        <v>2.5693430656934306</v>
      </c>
      <c r="O140" s="34">
        <f t="shared" si="121"/>
        <v>2.3576642335766422</v>
      </c>
      <c r="P140" s="2">
        <f t="shared" si="122"/>
        <v>91.76136363636364</v>
      </c>
      <c r="Q140" s="34">
        <f t="shared" si="123"/>
        <v>2.2773722627737225</v>
      </c>
      <c r="R140" s="34">
        <f t="shared" si="124"/>
        <v>2.1386861313868613</v>
      </c>
      <c r="S140" s="2">
        <f t="shared" si="125"/>
        <v>93.910256410256409</v>
      </c>
    </row>
    <row r="141" spans="1:19" x14ac:dyDescent="0.2">
      <c r="A141" s="1" t="s">
        <v>58</v>
      </c>
      <c r="J141" s="1" t="s">
        <v>58</v>
      </c>
    </row>
    <row r="142" spans="1:19" x14ac:dyDescent="0.2">
      <c r="A142" s="1" t="s">
        <v>66</v>
      </c>
      <c r="J142" s="1" t="s">
        <v>66</v>
      </c>
    </row>
    <row r="143" spans="1:19" x14ac:dyDescent="0.2">
      <c r="A143" s="1" t="s">
        <v>2</v>
      </c>
      <c r="B143" s="6">
        <v>6463</v>
      </c>
      <c r="C143" s="6">
        <v>14418</v>
      </c>
      <c r="D143" s="6">
        <v>13801</v>
      </c>
      <c r="E143" s="6">
        <v>7496</v>
      </c>
      <c r="F143" s="6">
        <v>7157</v>
      </c>
      <c r="G143" s="6">
        <v>6922</v>
      </c>
      <c r="H143" s="6">
        <v>6644</v>
      </c>
      <c r="I143" s="6">
        <v>538</v>
      </c>
      <c r="J143" s="1" t="s">
        <v>2</v>
      </c>
      <c r="K143" s="34">
        <f>C143/B143</f>
        <v>2.2308525452576204</v>
      </c>
      <c r="L143" s="34">
        <f>D143/B143</f>
        <v>2.1353860436329879</v>
      </c>
      <c r="M143" s="2">
        <f>D143*100/C143</f>
        <v>95.720626994035229</v>
      </c>
      <c r="N143" s="34">
        <f>E143/B143</f>
        <v>1.1598328949404302</v>
      </c>
      <c r="O143" s="34">
        <f>F143/B143</f>
        <v>1.1073804734643355</v>
      </c>
      <c r="P143" s="2">
        <f>F143*100/E143</f>
        <v>95.477588046958374</v>
      </c>
      <c r="Q143" s="34">
        <f>G143/B143</f>
        <v>1.0710196503171903</v>
      </c>
      <c r="R143" s="34">
        <f>H143/B143</f>
        <v>1.0280055701686523</v>
      </c>
      <c r="S143" s="2">
        <f>H143*100/G143</f>
        <v>95.983819705287488</v>
      </c>
    </row>
    <row r="144" spans="1:19" x14ac:dyDescent="0.2">
      <c r="A144" s="1" t="s">
        <v>23</v>
      </c>
      <c r="B144" s="6">
        <v>1315</v>
      </c>
      <c r="C144" s="6">
        <v>131</v>
      </c>
      <c r="D144" s="6">
        <v>130</v>
      </c>
      <c r="E144" s="6">
        <v>65</v>
      </c>
      <c r="F144" s="6">
        <v>64</v>
      </c>
      <c r="G144" s="6">
        <v>66</v>
      </c>
      <c r="H144" s="6">
        <v>66</v>
      </c>
      <c r="I144" s="6">
        <v>52</v>
      </c>
      <c r="J144" s="1" t="s">
        <v>23</v>
      </c>
      <c r="K144" s="34">
        <f t="shared" ref="K144:K150" si="126">C144/B144</f>
        <v>9.9619771863117865E-2</v>
      </c>
      <c r="L144" s="34">
        <f t="shared" ref="L144:L150" si="127">D144/B144</f>
        <v>9.8859315589353611E-2</v>
      </c>
      <c r="M144" s="2">
        <f t="shared" ref="M144:M150" si="128">D144*100/C144</f>
        <v>99.236641221374043</v>
      </c>
      <c r="N144" s="34">
        <f t="shared" ref="N144:N150" si="129">E144/B144</f>
        <v>4.9429657794676805E-2</v>
      </c>
      <c r="O144" s="34">
        <f t="shared" ref="O144:O150" si="130">F144/B144</f>
        <v>4.8669201520912544E-2</v>
      </c>
      <c r="P144" s="2">
        <f t="shared" ref="P144:P150" si="131">F144*100/E144</f>
        <v>98.461538461538467</v>
      </c>
      <c r="Q144" s="34">
        <f t="shared" ref="Q144:Q150" si="132">G144/B144</f>
        <v>5.0190114068441066E-2</v>
      </c>
      <c r="R144" s="34">
        <f t="shared" ref="R144:R150" si="133">H144/B144</f>
        <v>5.0190114068441066E-2</v>
      </c>
      <c r="S144" s="2">
        <f t="shared" ref="S144:S150" si="134">H144*100/G144</f>
        <v>100</v>
      </c>
    </row>
    <row r="145" spans="1:19" x14ac:dyDescent="0.2">
      <c r="A145" s="1" t="s">
        <v>24</v>
      </c>
      <c r="B145" s="6">
        <v>1290</v>
      </c>
      <c r="C145" s="6">
        <v>1041</v>
      </c>
      <c r="D145" s="6">
        <v>1023</v>
      </c>
      <c r="E145" s="6">
        <v>542</v>
      </c>
      <c r="F145" s="6">
        <v>527</v>
      </c>
      <c r="G145" s="6">
        <v>499</v>
      </c>
      <c r="H145" s="6">
        <v>496</v>
      </c>
      <c r="I145" s="6">
        <v>155</v>
      </c>
      <c r="J145" s="1" t="s">
        <v>24</v>
      </c>
      <c r="K145" s="34">
        <f t="shared" si="126"/>
        <v>0.80697674418604648</v>
      </c>
      <c r="L145" s="34">
        <f t="shared" si="127"/>
        <v>0.7930232558139535</v>
      </c>
      <c r="M145" s="2">
        <f t="shared" si="128"/>
        <v>98.270893371757921</v>
      </c>
      <c r="N145" s="34">
        <f t="shared" si="129"/>
        <v>0.4201550387596899</v>
      </c>
      <c r="O145" s="34">
        <f t="shared" si="130"/>
        <v>0.40852713178294575</v>
      </c>
      <c r="P145" s="2">
        <f t="shared" si="131"/>
        <v>97.232472324723247</v>
      </c>
      <c r="Q145" s="34">
        <f t="shared" si="132"/>
        <v>0.38682170542635658</v>
      </c>
      <c r="R145" s="34">
        <f t="shared" si="133"/>
        <v>0.38449612403100775</v>
      </c>
      <c r="S145" s="2">
        <f t="shared" si="134"/>
        <v>99.398797595190388</v>
      </c>
    </row>
    <row r="146" spans="1:19" x14ac:dyDescent="0.2">
      <c r="A146" s="1" t="s">
        <v>25</v>
      </c>
      <c r="B146" s="6">
        <v>1083</v>
      </c>
      <c r="C146" s="6">
        <v>2138</v>
      </c>
      <c r="D146" s="6">
        <v>2065</v>
      </c>
      <c r="E146" s="6">
        <v>1088</v>
      </c>
      <c r="F146" s="6">
        <v>1051</v>
      </c>
      <c r="G146" s="6">
        <v>1050</v>
      </c>
      <c r="H146" s="6">
        <v>1014</v>
      </c>
      <c r="I146" s="6">
        <v>168</v>
      </c>
      <c r="J146" s="1" t="s">
        <v>25</v>
      </c>
      <c r="K146" s="34">
        <f t="shared" si="126"/>
        <v>1.974145891043398</v>
      </c>
      <c r="L146" s="34">
        <f t="shared" si="127"/>
        <v>1.9067405355493998</v>
      </c>
      <c r="M146" s="2">
        <f t="shared" si="128"/>
        <v>96.585594013096355</v>
      </c>
      <c r="N146" s="34">
        <f t="shared" si="129"/>
        <v>1.0046168051708217</v>
      </c>
      <c r="O146" s="34">
        <f t="shared" si="130"/>
        <v>0.97045244690674048</v>
      </c>
      <c r="P146" s="2">
        <f t="shared" si="131"/>
        <v>96.599264705882348</v>
      </c>
      <c r="Q146" s="34">
        <f t="shared" si="132"/>
        <v>0.96952908587257614</v>
      </c>
      <c r="R146" s="34">
        <f t="shared" si="133"/>
        <v>0.93628808864265933</v>
      </c>
      <c r="S146" s="2">
        <f t="shared" si="134"/>
        <v>96.571428571428569</v>
      </c>
    </row>
    <row r="147" spans="1:19" x14ac:dyDescent="0.2">
      <c r="A147" s="1" t="s">
        <v>26</v>
      </c>
      <c r="B147" s="6">
        <v>853</v>
      </c>
      <c r="C147" s="6">
        <v>2628</v>
      </c>
      <c r="D147" s="6">
        <v>2549</v>
      </c>
      <c r="E147" s="6">
        <v>1368</v>
      </c>
      <c r="F147" s="6">
        <v>1319</v>
      </c>
      <c r="G147" s="6">
        <v>1260</v>
      </c>
      <c r="H147" s="6">
        <v>1230</v>
      </c>
      <c r="I147" s="6">
        <v>103</v>
      </c>
      <c r="J147" s="1" t="s">
        <v>26</v>
      </c>
      <c r="K147" s="34">
        <f t="shared" si="126"/>
        <v>3.0808909730363423</v>
      </c>
      <c r="L147" s="34">
        <f t="shared" si="127"/>
        <v>2.988276670574443</v>
      </c>
      <c r="M147" s="2">
        <f t="shared" si="128"/>
        <v>96.993911719939121</v>
      </c>
      <c r="N147" s="34">
        <f t="shared" si="129"/>
        <v>1.6037514654161782</v>
      </c>
      <c r="O147" s="34">
        <f t="shared" si="130"/>
        <v>1.5463071512309496</v>
      </c>
      <c r="P147" s="2">
        <f t="shared" si="131"/>
        <v>96.418128654970758</v>
      </c>
      <c r="Q147" s="34">
        <f t="shared" si="132"/>
        <v>1.4771395076201641</v>
      </c>
      <c r="R147" s="34">
        <f t="shared" si="133"/>
        <v>1.4419695193434936</v>
      </c>
      <c r="S147" s="2">
        <f t="shared" si="134"/>
        <v>97.61904761904762</v>
      </c>
    </row>
    <row r="148" spans="1:19" x14ac:dyDescent="0.2">
      <c r="A148" s="1" t="s">
        <v>27</v>
      </c>
      <c r="B148" s="6">
        <v>743</v>
      </c>
      <c r="C148" s="6">
        <v>2957</v>
      </c>
      <c r="D148" s="6">
        <v>2827</v>
      </c>
      <c r="E148" s="6">
        <v>1536</v>
      </c>
      <c r="F148" s="6">
        <v>1469</v>
      </c>
      <c r="G148" s="6">
        <v>1421</v>
      </c>
      <c r="H148" s="6">
        <v>1358</v>
      </c>
      <c r="I148" s="6">
        <v>45</v>
      </c>
      <c r="J148" s="1" t="s">
        <v>27</v>
      </c>
      <c r="K148" s="34">
        <f t="shared" si="126"/>
        <v>3.9798115746971736</v>
      </c>
      <c r="L148" s="34">
        <f t="shared" si="127"/>
        <v>3.8048452220726783</v>
      </c>
      <c r="M148" s="2">
        <f t="shared" si="128"/>
        <v>95.603652350355091</v>
      </c>
      <c r="N148" s="34">
        <f t="shared" si="129"/>
        <v>2.0672947510094213</v>
      </c>
      <c r="O148" s="34">
        <f t="shared" si="130"/>
        <v>1.9771197846567967</v>
      </c>
      <c r="P148" s="2">
        <f t="shared" si="131"/>
        <v>95.638020833333329</v>
      </c>
      <c r="Q148" s="34">
        <f t="shared" si="132"/>
        <v>1.9125168236877523</v>
      </c>
      <c r="R148" s="34">
        <f t="shared" si="133"/>
        <v>1.8277254374158816</v>
      </c>
      <c r="S148" s="2">
        <f t="shared" si="134"/>
        <v>95.566502463054192</v>
      </c>
    </row>
    <row r="149" spans="1:19" x14ac:dyDescent="0.2">
      <c r="A149" s="1" t="s">
        <v>28</v>
      </c>
      <c r="B149" s="6">
        <v>621</v>
      </c>
      <c r="C149" s="6">
        <v>2794</v>
      </c>
      <c r="D149" s="6">
        <v>2654</v>
      </c>
      <c r="E149" s="6">
        <v>1482</v>
      </c>
      <c r="F149" s="6">
        <v>1407</v>
      </c>
      <c r="G149" s="6">
        <v>1312</v>
      </c>
      <c r="H149" s="6">
        <v>1247</v>
      </c>
      <c r="I149" s="6">
        <v>14</v>
      </c>
      <c r="J149" s="1" t="s">
        <v>28</v>
      </c>
      <c r="K149" s="34">
        <f t="shared" si="126"/>
        <v>4.4991948470209344</v>
      </c>
      <c r="L149" s="34">
        <f t="shared" si="127"/>
        <v>4.273752012882448</v>
      </c>
      <c r="M149" s="2">
        <f t="shared" si="128"/>
        <v>94.98926270579814</v>
      </c>
      <c r="N149" s="34">
        <f t="shared" si="129"/>
        <v>2.3864734299516908</v>
      </c>
      <c r="O149" s="34">
        <f t="shared" si="130"/>
        <v>2.2657004830917873</v>
      </c>
      <c r="P149" s="2">
        <f t="shared" si="131"/>
        <v>94.939271255060731</v>
      </c>
      <c r="Q149" s="34">
        <f t="shared" si="132"/>
        <v>2.1127214170692432</v>
      </c>
      <c r="R149" s="34">
        <f t="shared" si="133"/>
        <v>2.0080515297906603</v>
      </c>
      <c r="S149" s="2">
        <f t="shared" si="134"/>
        <v>95.045731707317074</v>
      </c>
    </row>
    <row r="150" spans="1:19" x14ac:dyDescent="0.2">
      <c r="A150" s="1" t="s">
        <v>29</v>
      </c>
      <c r="B150" s="6">
        <v>558</v>
      </c>
      <c r="C150" s="6">
        <v>2729</v>
      </c>
      <c r="D150" s="6">
        <v>2553</v>
      </c>
      <c r="E150" s="6">
        <v>1415</v>
      </c>
      <c r="F150" s="6">
        <v>1320</v>
      </c>
      <c r="G150" s="6">
        <v>1314</v>
      </c>
      <c r="H150" s="6">
        <v>1233</v>
      </c>
      <c r="I150" s="6">
        <v>1</v>
      </c>
      <c r="J150" s="1" t="s">
        <v>29</v>
      </c>
      <c r="K150" s="34">
        <f t="shared" si="126"/>
        <v>4.8906810035842296</v>
      </c>
      <c r="L150" s="34">
        <f t="shared" si="127"/>
        <v>4.575268817204301</v>
      </c>
      <c r="M150" s="2">
        <f t="shared" si="128"/>
        <v>93.550751190912422</v>
      </c>
      <c r="N150" s="34">
        <f t="shared" si="129"/>
        <v>2.5358422939068102</v>
      </c>
      <c r="O150" s="34">
        <f t="shared" si="130"/>
        <v>2.3655913978494625</v>
      </c>
      <c r="P150" s="2">
        <f t="shared" si="131"/>
        <v>93.28621908127208</v>
      </c>
      <c r="Q150" s="34">
        <f t="shared" si="132"/>
        <v>2.3548387096774195</v>
      </c>
      <c r="R150" s="34">
        <f t="shared" si="133"/>
        <v>2.2096774193548385</v>
      </c>
      <c r="S150" s="2">
        <f t="shared" si="134"/>
        <v>93.835616438356169</v>
      </c>
    </row>
  </sheetData>
  <pageMargins left="0.7" right="0.7" top="0.75" bottom="0.75" header="0.3" footer="0.3"/>
  <pageSetup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26F4-8916-46C5-B216-1244D984AC69}">
  <dimension ref="A1:S150"/>
  <sheetViews>
    <sheetView view="pageBreakPreview" zoomScaleNormal="100" zoomScaleSheetLayoutView="100" workbookViewId="0">
      <selection activeCell="A2" sqref="A2:I2"/>
    </sheetView>
  </sheetViews>
  <sheetFormatPr defaultRowHeight="10.199999999999999" x14ac:dyDescent="0.2"/>
  <cols>
    <col min="1" max="1" width="8.88671875" style="1"/>
    <col min="2" max="9" width="8.88671875" style="6"/>
    <col min="10" max="16384" width="8.88671875" style="1"/>
  </cols>
  <sheetData>
    <row r="1" spans="1:19" x14ac:dyDescent="0.2">
      <c r="A1" s="1" t="s">
        <v>262</v>
      </c>
      <c r="J1" s="1" t="s">
        <v>262</v>
      </c>
    </row>
    <row r="2" spans="1:19" x14ac:dyDescent="0.2">
      <c r="A2" s="30" t="s">
        <v>1</v>
      </c>
      <c r="B2" s="8" t="s">
        <v>70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31" t="s">
        <v>293</v>
      </c>
      <c r="J2" s="30" t="s">
        <v>1</v>
      </c>
      <c r="K2" s="32" t="s">
        <v>284</v>
      </c>
      <c r="L2" s="32" t="s">
        <v>285</v>
      </c>
      <c r="M2" s="32" t="s">
        <v>286</v>
      </c>
      <c r="N2" s="32" t="s">
        <v>287</v>
      </c>
      <c r="O2" s="32" t="s">
        <v>288</v>
      </c>
      <c r="P2" s="32" t="s">
        <v>289</v>
      </c>
      <c r="Q2" s="32" t="s">
        <v>290</v>
      </c>
      <c r="R2" s="32" t="s">
        <v>291</v>
      </c>
      <c r="S2" s="33" t="s">
        <v>292</v>
      </c>
    </row>
    <row r="3" spans="1:19" x14ac:dyDescent="0.2">
      <c r="A3" s="1" t="s">
        <v>2</v>
      </c>
      <c r="B3" s="6">
        <v>93051</v>
      </c>
      <c r="C3" s="6">
        <v>201632</v>
      </c>
      <c r="D3" s="6">
        <v>190656</v>
      </c>
      <c r="E3" s="6">
        <v>104342</v>
      </c>
      <c r="F3" s="6">
        <v>97952</v>
      </c>
      <c r="G3" s="6">
        <v>97290</v>
      </c>
      <c r="H3" s="6">
        <v>92704</v>
      </c>
      <c r="I3" s="6">
        <v>5418</v>
      </c>
      <c r="J3" s="1" t="s">
        <v>2</v>
      </c>
      <c r="K3" s="34">
        <f>C3/B3</f>
        <v>2.1668977227541886</v>
      </c>
      <c r="L3" s="34">
        <f>D3/B3</f>
        <v>2.0489409033755681</v>
      </c>
      <c r="M3" s="2">
        <f>D3*100/C3</f>
        <v>94.556419615933976</v>
      </c>
      <c r="N3" s="34">
        <f>E3/B3</f>
        <v>1.1213420597306853</v>
      </c>
      <c r="O3" s="34">
        <f>F3/B3</f>
        <v>1.0526700411602239</v>
      </c>
      <c r="P3" s="2">
        <f>F3*100/E3</f>
        <v>93.875908071533999</v>
      </c>
      <c r="Q3" s="34">
        <f>G3/B3</f>
        <v>1.0455556630235032</v>
      </c>
      <c r="R3" s="34">
        <f>H3/B3</f>
        <v>0.99627086221534422</v>
      </c>
      <c r="S3" s="2">
        <f>H3*100/G3</f>
        <v>95.286257580429648</v>
      </c>
    </row>
    <row r="4" spans="1:19" x14ac:dyDescent="0.2">
      <c r="A4" s="1" t="s">
        <v>23</v>
      </c>
      <c r="B4" s="6">
        <v>18038</v>
      </c>
      <c r="C4" s="6">
        <v>1697</v>
      </c>
      <c r="D4" s="6">
        <v>1642</v>
      </c>
      <c r="E4" s="6">
        <v>923</v>
      </c>
      <c r="F4" s="6">
        <v>892</v>
      </c>
      <c r="G4" s="6">
        <v>774</v>
      </c>
      <c r="H4" s="6">
        <v>750</v>
      </c>
      <c r="I4" s="6">
        <v>514</v>
      </c>
      <c r="J4" s="1" t="s">
        <v>23</v>
      </c>
      <c r="K4" s="34">
        <f t="shared" ref="K4:K10" si="0">C4/B4</f>
        <v>9.4079166204679016E-2</v>
      </c>
      <c r="L4" s="34">
        <f t="shared" ref="L4:L10" si="1">D4/B4</f>
        <v>9.1030047677126066E-2</v>
      </c>
      <c r="M4" s="2">
        <f t="shared" ref="M4:M10" si="2">D4*100/C4</f>
        <v>96.75898644667059</v>
      </c>
      <c r="N4" s="34">
        <f t="shared" ref="N4:N10" si="3">E4/B4</f>
        <v>5.1169752744206674E-2</v>
      </c>
      <c r="O4" s="34">
        <f t="shared" ref="O4:O10" si="4">F4/B4</f>
        <v>4.9451158665040469E-2</v>
      </c>
      <c r="P4" s="2">
        <f t="shared" ref="P4:P10" si="5">F4*100/E4</f>
        <v>96.641386782231848</v>
      </c>
      <c r="Q4" s="34">
        <f t="shared" ref="Q4:Q10" si="6">G4/B4</f>
        <v>4.2909413460472334E-2</v>
      </c>
      <c r="R4" s="34">
        <f t="shared" ref="R4:R10" si="7">H4/B4</f>
        <v>4.1578889012085597E-2</v>
      </c>
      <c r="S4" s="2">
        <f t="shared" ref="S4:S10" si="8">H4*100/G4</f>
        <v>96.899224806201545</v>
      </c>
    </row>
    <row r="5" spans="1:19" x14ac:dyDescent="0.2">
      <c r="A5" s="1" t="s">
        <v>24</v>
      </c>
      <c r="B5" s="6">
        <v>18673</v>
      </c>
      <c r="C5" s="6">
        <v>17152</v>
      </c>
      <c r="D5" s="6">
        <v>16638</v>
      </c>
      <c r="E5" s="6">
        <v>8811</v>
      </c>
      <c r="F5" s="6">
        <v>8507</v>
      </c>
      <c r="G5" s="6">
        <v>8341</v>
      </c>
      <c r="H5" s="6">
        <v>8131</v>
      </c>
      <c r="I5" s="6">
        <v>2337</v>
      </c>
      <c r="J5" s="1" t="s">
        <v>24</v>
      </c>
      <c r="K5" s="34">
        <f t="shared" si="0"/>
        <v>0.91854549349327907</v>
      </c>
      <c r="L5" s="34">
        <f t="shared" si="1"/>
        <v>0.89101911851336157</v>
      </c>
      <c r="M5" s="2">
        <f t="shared" si="2"/>
        <v>97.003264925373131</v>
      </c>
      <c r="N5" s="34">
        <f t="shared" si="3"/>
        <v>0.47185776254485085</v>
      </c>
      <c r="O5" s="34">
        <f t="shared" si="4"/>
        <v>0.45557757189524983</v>
      </c>
      <c r="P5" s="2">
        <f t="shared" si="5"/>
        <v>96.549767336284191</v>
      </c>
      <c r="Q5" s="34">
        <f t="shared" si="6"/>
        <v>0.44668773094842823</v>
      </c>
      <c r="R5" s="34">
        <f t="shared" si="7"/>
        <v>0.43544154661811169</v>
      </c>
      <c r="S5" s="2">
        <f t="shared" si="8"/>
        <v>97.482316269032495</v>
      </c>
    </row>
    <row r="6" spans="1:19" x14ac:dyDescent="0.2">
      <c r="A6" s="1" t="s">
        <v>25</v>
      </c>
      <c r="B6" s="6">
        <v>16696</v>
      </c>
      <c r="C6" s="6">
        <v>34852</v>
      </c>
      <c r="D6" s="6">
        <v>33589</v>
      </c>
      <c r="E6" s="6">
        <v>17804</v>
      </c>
      <c r="F6" s="6">
        <v>17104</v>
      </c>
      <c r="G6" s="6">
        <v>17048</v>
      </c>
      <c r="H6" s="6">
        <v>16485</v>
      </c>
      <c r="I6" s="6">
        <v>1627</v>
      </c>
      <c r="J6" s="1" t="s">
        <v>25</v>
      </c>
      <c r="K6" s="34">
        <f t="shared" si="0"/>
        <v>2.0874460948730236</v>
      </c>
      <c r="L6" s="34">
        <f t="shared" si="1"/>
        <v>2.0117992333493051</v>
      </c>
      <c r="M6" s="2">
        <f t="shared" si="2"/>
        <v>96.376104671180997</v>
      </c>
      <c r="N6" s="34">
        <f t="shared" si="3"/>
        <v>1.0663632007666506</v>
      </c>
      <c r="O6" s="34">
        <f t="shared" si="4"/>
        <v>1.0244369908960229</v>
      </c>
      <c r="P6" s="2">
        <f t="shared" si="5"/>
        <v>96.068299258593569</v>
      </c>
      <c r="Q6" s="34">
        <f t="shared" si="6"/>
        <v>1.0210828941063728</v>
      </c>
      <c r="R6" s="34">
        <f t="shared" si="7"/>
        <v>0.98736224245328219</v>
      </c>
      <c r="S6" s="2">
        <f t="shared" si="8"/>
        <v>96.697559831065234</v>
      </c>
    </row>
    <row r="7" spans="1:19" x14ac:dyDescent="0.2">
      <c r="A7" s="1" t="s">
        <v>26</v>
      </c>
      <c r="B7" s="6">
        <v>13319</v>
      </c>
      <c r="C7" s="6">
        <v>39101</v>
      </c>
      <c r="D7" s="6">
        <v>37301</v>
      </c>
      <c r="E7" s="6">
        <v>20207</v>
      </c>
      <c r="F7" s="6">
        <v>19183</v>
      </c>
      <c r="G7" s="6">
        <v>18894</v>
      </c>
      <c r="H7" s="6">
        <v>18118</v>
      </c>
      <c r="I7" s="6">
        <v>670</v>
      </c>
      <c r="J7" s="1" t="s">
        <v>26</v>
      </c>
      <c r="K7" s="34">
        <f t="shared" si="0"/>
        <v>2.9357309107290339</v>
      </c>
      <c r="L7" s="34">
        <f t="shared" si="1"/>
        <v>2.8005856295517679</v>
      </c>
      <c r="M7" s="2">
        <f t="shared" si="2"/>
        <v>95.396537172962326</v>
      </c>
      <c r="N7" s="34">
        <f t="shared" si="3"/>
        <v>1.5171559426383363</v>
      </c>
      <c r="O7" s="34">
        <f t="shared" si="4"/>
        <v>1.4402732937908251</v>
      </c>
      <c r="P7" s="2">
        <f t="shared" si="5"/>
        <v>94.932449151284203</v>
      </c>
      <c r="Q7" s="34">
        <f t="shared" si="6"/>
        <v>1.4185749680906976</v>
      </c>
      <c r="R7" s="34">
        <f t="shared" si="7"/>
        <v>1.360312335760943</v>
      </c>
      <c r="S7" s="2">
        <f t="shared" si="8"/>
        <v>95.892876045305385</v>
      </c>
    </row>
    <row r="8" spans="1:19" x14ac:dyDescent="0.2">
      <c r="A8" s="1" t="s">
        <v>27</v>
      </c>
      <c r="B8" s="6">
        <v>10577</v>
      </c>
      <c r="C8" s="6">
        <v>37854</v>
      </c>
      <c r="D8" s="6">
        <v>35606</v>
      </c>
      <c r="E8" s="6">
        <v>19631</v>
      </c>
      <c r="F8" s="6">
        <v>18292</v>
      </c>
      <c r="G8" s="6">
        <v>18223</v>
      </c>
      <c r="H8" s="6">
        <v>17314</v>
      </c>
      <c r="I8" s="6">
        <v>211</v>
      </c>
      <c r="J8" s="1" t="s">
        <v>27</v>
      </c>
      <c r="K8" s="34">
        <f t="shared" si="0"/>
        <v>3.5788976080173964</v>
      </c>
      <c r="L8" s="34">
        <f t="shared" si="1"/>
        <v>3.3663609719202041</v>
      </c>
      <c r="M8" s="2">
        <f t="shared" si="2"/>
        <v>94.061393776087073</v>
      </c>
      <c r="N8" s="34">
        <f t="shared" si="3"/>
        <v>1.8560083199394914</v>
      </c>
      <c r="O8" s="34">
        <f t="shared" si="4"/>
        <v>1.7294128769972581</v>
      </c>
      <c r="P8" s="2">
        <f t="shared" si="5"/>
        <v>93.179155417451994</v>
      </c>
      <c r="Q8" s="34">
        <f t="shared" si="6"/>
        <v>1.722889288077905</v>
      </c>
      <c r="R8" s="34">
        <f t="shared" si="7"/>
        <v>1.636948094922946</v>
      </c>
      <c r="S8" s="2">
        <f t="shared" si="8"/>
        <v>95.011798276902809</v>
      </c>
    </row>
    <row r="9" spans="1:19" x14ac:dyDescent="0.2">
      <c r="A9" s="1" t="s">
        <v>28</v>
      </c>
      <c r="B9" s="6">
        <v>8810</v>
      </c>
      <c r="C9" s="6">
        <v>36943</v>
      </c>
      <c r="D9" s="6">
        <v>34398</v>
      </c>
      <c r="E9" s="6">
        <v>19160</v>
      </c>
      <c r="F9" s="6">
        <v>17662</v>
      </c>
      <c r="G9" s="6">
        <v>17783</v>
      </c>
      <c r="H9" s="6">
        <v>16736</v>
      </c>
      <c r="I9" s="6">
        <v>46</v>
      </c>
      <c r="J9" s="1" t="s">
        <v>28</v>
      </c>
      <c r="K9" s="34">
        <f t="shared" si="0"/>
        <v>4.1933030646992053</v>
      </c>
      <c r="L9" s="34">
        <f t="shared" si="1"/>
        <v>3.9044267877412033</v>
      </c>
      <c r="M9" s="2">
        <f t="shared" si="2"/>
        <v>93.111008851473898</v>
      </c>
      <c r="N9" s="34">
        <f t="shared" si="3"/>
        <v>2.1748013620885356</v>
      </c>
      <c r="O9" s="34">
        <f t="shared" si="4"/>
        <v>2.0047673098751417</v>
      </c>
      <c r="P9" s="2">
        <f t="shared" si="5"/>
        <v>92.181628392484342</v>
      </c>
      <c r="Q9" s="34">
        <f t="shared" si="6"/>
        <v>2.0185017026106697</v>
      </c>
      <c r="R9" s="34">
        <f t="shared" si="7"/>
        <v>1.8996594778660614</v>
      </c>
      <c r="S9" s="2">
        <f t="shared" si="8"/>
        <v>94.112354495866839</v>
      </c>
    </row>
    <row r="10" spans="1:19" x14ac:dyDescent="0.2">
      <c r="A10" s="1" t="s">
        <v>29</v>
      </c>
      <c r="B10" s="6">
        <v>6938</v>
      </c>
      <c r="C10" s="6">
        <v>34033</v>
      </c>
      <c r="D10" s="6">
        <v>31482</v>
      </c>
      <c r="E10" s="6">
        <v>17806</v>
      </c>
      <c r="F10" s="6">
        <v>16312</v>
      </c>
      <c r="G10" s="6">
        <v>16227</v>
      </c>
      <c r="H10" s="6">
        <v>15170</v>
      </c>
      <c r="I10" s="6">
        <v>13</v>
      </c>
      <c r="J10" s="1" t="s">
        <v>29</v>
      </c>
      <c r="K10" s="34">
        <f t="shared" si="0"/>
        <v>4.9053041222254254</v>
      </c>
      <c r="L10" s="34">
        <f t="shared" si="1"/>
        <v>4.5376189103488036</v>
      </c>
      <c r="M10" s="2">
        <f t="shared" si="2"/>
        <v>92.504334028736821</v>
      </c>
      <c r="N10" s="34">
        <f t="shared" si="3"/>
        <v>2.5664456615739408</v>
      </c>
      <c r="O10" s="34">
        <f t="shared" si="4"/>
        <v>2.351109829922168</v>
      </c>
      <c r="P10" s="2">
        <f t="shared" si="5"/>
        <v>91.609569807929915</v>
      </c>
      <c r="Q10" s="34">
        <f t="shared" si="6"/>
        <v>2.3388584606514846</v>
      </c>
      <c r="R10" s="34">
        <f t="shared" si="7"/>
        <v>2.1865090804266361</v>
      </c>
      <c r="S10" s="2">
        <f t="shared" si="8"/>
        <v>93.486165033586005</v>
      </c>
    </row>
    <row r="11" spans="1:19" x14ac:dyDescent="0.2">
      <c r="A11" s="1" t="s">
        <v>45</v>
      </c>
      <c r="J11" s="1" t="s">
        <v>45</v>
      </c>
    </row>
    <row r="12" spans="1:19" x14ac:dyDescent="0.2">
      <c r="A12" s="1" t="s">
        <v>66</v>
      </c>
      <c r="J12" s="1" t="s">
        <v>66</v>
      </c>
    </row>
    <row r="13" spans="1:19" x14ac:dyDescent="0.2">
      <c r="A13" s="1" t="s">
        <v>2</v>
      </c>
      <c r="B13" s="6">
        <v>36726</v>
      </c>
      <c r="C13" s="6">
        <v>80486</v>
      </c>
      <c r="D13" s="6">
        <v>76101</v>
      </c>
      <c r="E13" s="6">
        <v>41523</v>
      </c>
      <c r="F13" s="6">
        <v>39015</v>
      </c>
      <c r="G13" s="6">
        <v>38963</v>
      </c>
      <c r="H13" s="6">
        <v>37086</v>
      </c>
      <c r="I13" s="6">
        <v>2073</v>
      </c>
      <c r="J13" s="1" t="s">
        <v>2</v>
      </c>
      <c r="K13" s="34">
        <f>C13/B13</f>
        <v>2.191526439035016</v>
      </c>
      <c r="L13" s="34">
        <f>D13/B13</f>
        <v>2.072128737134455</v>
      </c>
      <c r="M13" s="2">
        <f>D13*100/C13</f>
        <v>94.551847526277868</v>
      </c>
      <c r="N13" s="34">
        <f>E13/B13</f>
        <v>1.1306159124326089</v>
      </c>
      <c r="O13" s="34">
        <f>F13/B13</f>
        <v>1.062326417252083</v>
      </c>
      <c r="P13" s="2">
        <f>F13*100/E13</f>
        <v>93.959973990318616</v>
      </c>
      <c r="Q13" s="34">
        <f>G13/B13</f>
        <v>1.060910526602407</v>
      </c>
      <c r="R13" s="34">
        <f>H13/B13</f>
        <v>1.0098023198823722</v>
      </c>
      <c r="S13" s="2">
        <f>H13*100/G13</f>
        <v>95.182609142006513</v>
      </c>
    </row>
    <row r="14" spans="1:19" x14ac:dyDescent="0.2">
      <c r="A14" s="1" t="s">
        <v>23</v>
      </c>
      <c r="B14" s="6">
        <v>6955</v>
      </c>
      <c r="C14" s="6">
        <v>640</v>
      </c>
      <c r="D14" s="6">
        <v>622</v>
      </c>
      <c r="E14" s="6">
        <v>337</v>
      </c>
      <c r="F14" s="6">
        <v>329</v>
      </c>
      <c r="G14" s="6">
        <v>303</v>
      </c>
      <c r="H14" s="6">
        <v>293</v>
      </c>
      <c r="I14" s="6">
        <v>202</v>
      </c>
      <c r="J14" s="1" t="s">
        <v>23</v>
      </c>
      <c r="K14" s="34">
        <f t="shared" ref="K14:K20" si="9">C14/B14</f>
        <v>9.2020129403306977E-2</v>
      </c>
      <c r="L14" s="34">
        <f t="shared" ref="L14:L20" si="10">D14/B14</f>
        <v>8.9432063263838971E-2</v>
      </c>
      <c r="M14" s="2">
        <f t="shared" ref="M14:M20" si="11">D14*100/C14</f>
        <v>97.1875</v>
      </c>
      <c r="N14" s="34">
        <f t="shared" ref="N14:N20" si="12">E14/B14</f>
        <v>4.8454349388928827E-2</v>
      </c>
      <c r="O14" s="34">
        <f t="shared" ref="O14:O20" si="13">F14/B14</f>
        <v>4.7304097771387492E-2</v>
      </c>
      <c r="P14" s="2">
        <f t="shared" ref="P14:P20" si="14">F14*100/E14</f>
        <v>97.626112759643917</v>
      </c>
      <c r="Q14" s="34">
        <f t="shared" ref="Q14:Q20" si="15">G14/B14</f>
        <v>4.3565780014378143E-2</v>
      </c>
      <c r="R14" s="34">
        <f t="shared" ref="R14:R20" si="16">H14/B14</f>
        <v>4.2127965492451472E-2</v>
      </c>
      <c r="S14" s="2">
        <f t="shared" ref="S14:S20" si="17">H14*100/G14</f>
        <v>96.699669966996694</v>
      </c>
    </row>
    <row r="15" spans="1:19" x14ac:dyDescent="0.2">
      <c r="A15" s="1" t="s">
        <v>24</v>
      </c>
      <c r="B15" s="6">
        <v>7376</v>
      </c>
      <c r="C15" s="6">
        <v>6858</v>
      </c>
      <c r="D15" s="6">
        <v>6623</v>
      </c>
      <c r="E15" s="6">
        <v>3476</v>
      </c>
      <c r="F15" s="6">
        <v>3338</v>
      </c>
      <c r="G15" s="6">
        <v>3382</v>
      </c>
      <c r="H15" s="6">
        <v>3285</v>
      </c>
      <c r="I15" s="6">
        <v>910</v>
      </c>
      <c r="J15" s="1" t="s">
        <v>24</v>
      </c>
      <c r="K15" s="34">
        <f t="shared" si="9"/>
        <v>0.9297722342733189</v>
      </c>
      <c r="L15" s="34">
        <f t="shared" si="10"/>
        <v>0.89791214750542303</v>
      </c>
      <c r="M15" s="2">
        <f t="shared" si="11"/>
        <v>96.573344998541856</v>
      </c>
      <c r="N15" s="34">
        <f t="shared" si="12"/>
        <v>0.47125813449023862</v>
      </c>
      <c r="O15" s="34">
        <f t="shared" si="13"/>
        <v>0.45254880694143168</v>
      </c>
      <c r="P15" s="2">
        <f t="shared" si="14"/>
        <v>96.029919447640964</v>
      </c>
      <c r="Q15" s="34">
        <f t="shared" si="15"/>
        <v>0.45851409978308028</v>
      </c>
      <c r="R15" s="34">
        <f t="shared" si="16"/>
        <v>0.44536334056399135</v>
      </c>
      <c r="S15" s="2">
        <f t="shared" si="17"/>
        <v>97.131874630396212</v>
      </c>
    </row>
    <row r="16" spans="1:19" x14ac:dyDescent="0.2">
      <c r="A16" s="1" t="s">
        <v>25</v>
      </c>
      <c r="B16" s="6">
        <v>6544</v>
      </c>
      <c r="C16" s="6">
        <v>14176</v>
      </c>
      <c r="D16" s="6">
        <v>13619</v>
      </c>
      <c r="E16" s="6">
        <v>7190</v>
      </c>
      <c r="F16" s="6">
        <v>6893</v>
      </c>
      <c r="G16" s="6">
        <v>6986</v>
      </c>
      <c r="H16" s="6">
        <v>6726</v>
      </c>
      <c r="I16" s="6">
        <v>608</v>
      </c>
      <c r="J16" s="1" t="s">
        <v>25</v>
      </c>
      <c r="K16" s="34">
        <f t="shared" si="9"/>
        <v>2.1662591687041566</v>
      </c>
      <c r="L16" s="34">
        <f t="shared" si="10"/>
        <v>2.0811430317848409</v>
      </c>
      <c r="M16" s="2">
        <f t="shared" si="11"/>
        <v>96.070823927765232</v>
      </c>
      <c r="N16" s="34">
        <f t="shared" si="12"/>
        <v>1.0987163814180929</v>
      </c>
      <c r="O16" s="34">
        <f t="shared" si="13"/>
        <v>1.0533312958435208</v>
      </c>
      <c r="P16" s="2">
        <f t="shared" si="14"/>
        <v>95.869262865090406</v>
      </c>
      <c r="Q16" s="34">
        <f t="shared" si="15"/>
        <v>1.0675427872860637</v>
      </c>
      <c r="R16" s="34">
        <f t="shared" si="16"/>
        <v>1.0278117359413204</v>
      </c>
      <c r="S16" s="2">
        <f t="shared" si="17"/>
        <v>96.278270827369028</v>
      </c>
    </row>
    <row r="17" spans="1:19" x14ac:dyDescent="0.2">
      <c r="A17" s="1" t="s">
        <v>26</v>
      </c>
      <c r="B17" s="6">
        <v>5299</v>
      </c>
      <c r="C17" s="6">
        <v>15235</v>
      </c>
      <c r="D17" s="6">
        <v>14542</v>
      </c>
      <c r="E17" s="6">
        <v>7932</v>
      </c>
      <c r="F17" s="6">
        <v>7539</v>
      </c>
      <c r="G17" s="6">
        <v>7303</v>
      </c>
      <c r="H17" s="6">
        <v>7003</v>
      </c>
      <c r="I17" s="6">
        <v>250</v>
      </c>
      <c r="J17" s="1" t="s">
        <v>26</v>
      </c>
      <c r="K17" s="34">
        <f t="shared" si="9"/>
        <v>2.8750707680694472</v>
      </c>
      <c r="L17" s="34">
        <f t="shared" si="10"/>
        <v>2.7442913757312701</v>
      </c>
      <c r="M17" s="2">
        <f t="shared" si="11"/>
        <v>95.451263537906144</v>
      </c>
      <c r="N17" s="34">
        <f t="shared" si="12"/>
        <v>1.4968862049443292</v>
      </c>
      <c r="O17" s="34">
        <f t="shared" si="13"/>
        <v>1.4227212681638044</v>
      </c>
      <c r="P17" s="2">
        <f t="shared" si="14"/>
        <v>95.04538577912254</v>
      </c>
      <c r="Q17" s="34">
        <f t="shared" si="15"/>
        <v>1.3781845631251179</v>
      </c>
      <c r="R17" s="34">
        <f t="shared" si="16"/>
        <v>1.3215701075674655</v>
      </c>
      <c r="S17" s="2">
        <f t="shared" si="17"/>
        <v>95.892099137340821</v>
      </c>
    </row>
    <row r="18" spans="1:19" x14ac:dyDescent="0.2">
      <c r="A18" s="1" t="s">
        <v>27</v>
      </c>
      <c r="B18" s="6">
        <v>4160</v>
      </c>
      <c r="C18" s="6">
        <v>14755</v>
      </c>
      <c r="D18" s="6">
        <v>13919</v>
      </c>
      <c r="E18" s="6">
        <v>7617</v>
      </c>
      <c r="F18" s="6">
        <v>7125</v>
      </c>
      <c r="G18" s="6">
        <v>7138</v>
      </c>
      <c r="H18" s="6">
        <v>6794</v>
      </c>
      <c r="I18" s="6">
        <v>79</v>
      </c>
      <c r="J18" s="1" t="s">
        <v>27</v>
      </c>
      <c r="K18" s="34">
        <f t="shared" si="9"/>
        <v>3.546875</v>
      </c>
      <c r="L18" s="34">
        <f t="shared" si="10"/>
        <v>3.3459134615384616</v>
      </c>
      <c r="M18" s="2">
        <f t="shared" si="11"/>
        <v>94.334124025753979</v>
      </c>
      <c r="N18" s="34">
        <f t="shared" si="12"/>
        <v>1.8310096153846154</v>
      </c>
      <c r="O18" s="34">
        <f t="shared" si="13"/>
        <v>1.7127403846153846</v>
      </c>
      <c r="P18" s="2">
        <f t="shared" si="14"/>
        <v>93.540764080346591</v>
      </c>
      <c r="Q18" s="34">
        <f t="shared" si="15"/>
        <v>1.7158653846153846</v>
      </c>
      <c r="R18" s="34">
        <f t="shared" si="16"/>
        <v>1.633173076923077</v>
      </c>
      <c r="S18" s="2">
        <f t="shared" si="17"/>
        <v>95.180722891566262</v>
      </c>
    </row>
    <row r="19" spans="1:19" x14ac:dyDescent="0.2">
      <c r="A19" s="1" t="s">
        <v>28</v>
      </c>
      <c r="B19" s="6">
        <v>3614</v>
      </c>
      <c r="C19" s="6">
        <v>15160</v>
      </c>
      <c r="D19" s="6">
        <v>14153</v>
      </c>
      <c r="E19" s="6">
        <v>7786</v>
      </c>
      <c r="F19" s="6">
        <v>7199</v>
      </c>
      <c r="G19" s="6">
        <v>7374</v>
      </c>
      <c r="H19" s="6">
        <v>6954</v>
      </c>
      <c r="I19" s="6">
        <v>18</v>
      </c>
      <c r="J19" s="1" t="s">
        <v>28</v>
      </c>
      <c r="K19" s="34">
        <f t="shared" si="9"/>
        <v>4.1947980077476483</v>
      </c>
      <c r="L19" s="34">
        <f t="shared" si="10"/>
        <v>3.9161593801881573</v>
      </c>
      <c r="M19" s="2">
        <f t="shared" si="11"/>
        <v>93.357519788918211</v>
      </c>
      <c r="N19" s="34">
        <f t="shared" si="12"/>
        <v>2.1543995572772552</v>
      </c>
      <c r="O19" s="34">
        <f t="shared" si="13"/>
        <v>1.9919756502490316</v>
      </c>
      <c r="P19" s="2">
        <f t="shared" si="14"/>
        <v>92.460827125610066</v>
      </c>
      <c r="Q19" s="34">
        <f t="shared" si="15"/>
        <v>2.0403984504703927</v>
      </c>
      <c r="R19" s="34">
        <f t="shared" si="16"/>
        <v>1.9241837299391256</v>
      </c>
      <c r="S19" s="2">
        <f t="shared" si="17"/>
        <v>94.304312449145641</v>
      </c>
    </row>
    <row r="20" spans="1:19" x14ac:dyDescent="0.2">
      <c r="A20" s="1" t="s">
        <v>29</v>
      </c>
      <c r="B20" s="6">
        <v>2778</v>
      </c>
      <c r="C20" s="6">
        <v>13662</v>
      </c>
      <c r="D20" s="6">
        <v>12623</v>
      </c>
      <c r="E20" s="6">
        <v>7185</v>
      </c>
      <c r="F20" s="6">
        <v>6592</v>
      </c>
      <c r="G20" s="6">
        <v>6477</v>
      </c>
      <c r="H20" s="6">
        <v>6031</v>
      </c>
      <c r="I20" s="6">
        <v>6</v>
      </c>
      <c r="J20" s="1" t="s">
        <v>29</v>
      </c>
      <c r="K20" s="34">
        <f t="shared" si="9"/>
        <v>4.9179265658747298</v>
      </c>
      <c r="L20" s="34">
        <f t="shared" si="10"/>
        <v>4.5439164866810655</v>
      </c>
      <c r="M20" s="2">
        <f t="shared" si="11"/>
        <v>92.394964134094565</v>
      </c>
      <c r="N20" s="34">
        <f t="shared" si="12"/>
        <v>2.5863930885529158</v>
      </c>
      <c r="O20" s="34">
        <f t="shared" si="13"/>
        <v>2.372930165586753</v>
      </c>
      <c r="P20" s="2">
        <f t="shared" si="14"/>
        <v>91.746694502435631</v>
      </c>
      <c r="Q20" s="34">
        <f t="shared" si="15"/>
        <v>2.3315334773218144</v>
      </c>
      <c r="R20" s="34">
        <f t="shared" si="16"/>
        <v>2.1709863210943126</v>
      </c>
      <c r="S20" s="2">
        <f t="shared" si="17"/>
        <v>93.114096032113636</v>
      </c>
    </row>
    <row r="21" spans="1:19" x14ac:dyDescent="0.2">
      <c r="A21" s="1" t="s">
        <v>46</v>
      </c>
      <c r="J21" s="1" t="s">
        <v>46</v>
      </c>
    </row>
    <row r="22" spans="1:19" x14ac:dyDescent="0.2">
      <c r="A22" s="1" t="s">
        <v>66</v>
      </c>
      <c r="J22" s="1" t="s">
        <v>66</v>
      </c>
    </row>
    <row r="23" spans="1:19" x14ac:dyDescent="0.2">
      <c r="A23" s="1" t="s">
        <v>2</v>
      </c>
      <c r="B23" s="6">
        <v>898</v>
      </c>
      <c r="C23" s="6">
        <v>2500</v>
      </c>
      <c r="D23" s="6">
        <v>2305</v>
      </c>
      <c r="E23" s="6">
        <v>1335</v>
      </c>
      <c r="F23" s="6">
        <v>1219</v>
      </c>
      <c r="G23" s="6">
        <v>1165</v>
      </c>
      <c r="H23" s="6">
        <v>1086</v>
      </c>
      <c r="I23" s="6">
        <v>45</v>
      </c>
      <c r="J23" s="1" t="s">
        <v>2</v>
      </c>
      <c r="K23" s="34">
        <f>C23/B23</f>
        <v>2.7839643652561246</v>
      </c>
      <c r="L23" s="34">
        <f>D23/B23</f>
        <v>2.5668151447661471</v>
      </c>
      <c r="M23" s="2">
        <f>D23*100/C23</f>
        <v>92.2</v>
      </c>
      <c r="N23" s="34">
        <f>E23/B23</f>
        <v>1.4866369710467706</v>
      </c>
      <c r="O23" s="34">
        <f>F23/B23</f>
        <v>1.3574610244988865</v>
      </c>
      <c r="P23" s="2">
        <f>F23*100/E23</f>
        <v>91.31086142322097</v>
      </c>
      <c r="Q23" s="34">
        <f>G23/B23</f>
        <v>1.2973273942093542</v>
      </c>
      <c r="R23" s="34">
        <f>H23/B23</f>
        <v>1.2093541202672606</v>
      </c>
      <c r="S23" s="2">
        <f>H23*100/G23</f>
        <v>93.21888412017168</v>
      </c>
    </row>
    <row r="24" spans="1:19" x14ac:dyDescent="0.2">
      <c r="A24" s="1" t="s">
        <v>23</v>
      </c>
      <c r="B24" s="6">
        <v>240</v>
      </c>
      <c r="C24" s="6">
        <v>22</v>
      </c>
      <c r="D24" s="6">
        <v>22</v>
      </c>
      <c r="E24" s="6">
        <v>11</v>
      </c>
      <c r="F24" s="6">
        <v>11</v>
      </c>
      <c r="G24" s="6">
        <v>11</v>
      </c>
      <c r="H24" s="6">
        <v>11</v>
      </c>
      <c r="I24" s="6">
        <v>5</v>
      </c>
      <c r="J24" s="1" t="s">
        <v>23</v>
      </c>
      <c r="K24" s="34">
        <f t="shared" ref="K24:K30" si="18">C24/B24</f>
        <v>9.166666666666666E-2</v>
      </c>
      <c r="L24" s="34">
        <f t="shared" ref="L24:L30" si="19">D24/B24</f>
        <v>9.166666666666666E-2</v>
      </c>
      <c r="M24" s="2">
        <f t="shared" ref="M24:M30" si="20">D24*100/C24</f>
        <v>100</v>
      </c>
      <c r="N24" s="34">
        <f t="shared" ref="N24:N30" si="21">E24/B24</f>
        <v>4.583333333333333E-2</v>
      </c>
      <c r="O24" s="34">
        <f t="shared" ref="O24:O30" si="22">F24/B24</f>
        <v>4.583333333333333E-2</v>
      </c>
      <c r="P24" s="2">
        <f t="shared" ref="P24:P30" si="23">F24*100/E24</f>
        <v>100</v>
      </c>
      <c r="Q24" s="34">
        <f t="shared" ref="Q24:Q30" si="24">G24/B24</f>
        <v>4.583333333333333E-2</v>
      </c>
      <c r="R24" s="34">
        <f t="shared" ref="R24:R30" si="25">H24/B24</f>
        <v>4.583333333333333E-2</v>
      </c>
      <c r="S24" s="2">
        <f t="shared" ref="S24:S30" si="26">H24*100/G24</f>
        <v>100</v>
      </c>
    </row>
    <row r="25" spans="1:19" x14ac:dyDescent="0.2">
      <c r="A25" s="1" t="s">
        <v>24</v>
      </c>
      <c r="B25" s="6">
        <v>157</v>
      </c>
      <c r="C25" s="6">
        <v>221</v>
      </c>
      <c r="D25" s="6">
        <v>217</v>
      </c>
      <c r="E25" s="6">
        <v>113</v>
      </c>
      <c r="F25" s="6">
        <v>111</v>
      </c>
      <c r="G25" s="6">
        <v>108</v>
      </c>
      <c r="H25" s="6">
        <v>106</v>
      </c>
      <c r="I25" s="6">
        <v>21</v>
      </c>
      <c r="J25" s="1" t="s">
        <v>24</v>
      </c>
      <c r="K25" s="34">
        <f t="shared" si="18"/>
        <v>1.4076433121019107</v>
      </c>
      <c r="L25" s="34">
        <f t="shared" si="19"/>
        <v>1.3821656050955413</v>
      </c>
      <c r="M25" s="2">
        <f t="shared" si="20"/>
        <v>98.190045248868785</v>
      </c>
      <c r="N25" s="34">
        <f t="shared" si="21"/>
        <v>0.71974522292993626</v>
      </c>
      <c r="O25" s="34">
        <f t="shared" si="22"/>
        <v>0.70700636942675155</v>
      </c>
      <c r="P25" s="2">
        <f t="shared" si="23"/>
        <v>98.230088495575217</v>
      </c>
      <c r="Q25" s="34">
        <f t="shared" si="24"/>
        <v>0.68789808917197448</v>
      </c>
      <c r="R25" s="34">
        <f t="shared" si="25"/>
        <v>0.67515923566878977</v>
      </c>
      <c r="S25" s="2">
        <f t="shared" si="26"/>
        <v>98.148148148148152</v>
      </c>
    </row>
    <row r="26" spans="1:19" x14ac:dyDescent="0.2">
      <c r="A26" s="1" t="s">
        <v>25</v>
      </c>
      <c r="B26" s="6">
        <v>118</v>
      </c>
      <c r="C26" s="6">
        <v>313</v>
      </c>
      <c r="D26" s="6">
        <v>300</v>
      </c>
      <c r="E26" s="6">
        <v>179</v>
      </c>
      <c r="F26" s="6">
        <v>172</v>
      </c>
      <c r="G26" s="6">
        <v>134</v>
      </c>
      <c r="H26" s="6">
        <v>128</v>
      </c>
      <c r="I26" s="6">
        <v>10</v>
      </c>
      <c r="J26" s="1" t="s">
        <v>25</v>
      </c>
      <c r="K26" s="34">
        <f t="shared" si="18"/>
        <v>2.652542372881356</v>
      </c>
      <c r="L26" s="34">
        <f t="shared" si="19"/>
        <v>2.5423728813559321</v>
      </c>
      <c r="M26" s="2">
        <f t="shared" si="20"/>
        <v>95.846645367412137</v>
      </c>
      <c r="N26" s="34">
        <f t="shared" si="21"/>
        <v>1.5169491525423728</v>
      </c>
      <c r="O26" s="34">
        <f t="shared" si="22"/>
        <v>1.4576271186440677</v>
      </c>
      <c r="P26" s="2">
        <f t="shared" si="23"/>
        <v>96.089385474860336</v>
      </c>
      <c r="Q26" s="34">
        <f t="shared" si="24"/>
        <v>1.1355932203389831</v>
      </c>
      <c r="R26" s="34">
        <f t="shared" si="25"/>
        <v>1.0847457627118644</v>
      </c>
      <c r="S26" s="2">
        <f t="shared" si="26"/>
        <v>95.522388059701498</v>
      </c>
    </row>
    <row r="27" spans="1:19" x14ac:dyDescent="0.2">
      <c r="A27" s="1" t="s">
        <v>26</v>
      </c>
      <c r="B27" s="6">
        <v>109</v>
      </c>
      <c r="C27" s="6">
        <v>437</v>
      </c>
      <c r="D27" s="6">
        <v>407</v>
      </c>
      <c r="E27" s="6">
        <v>239</v>
      </c>
      <c r="F27" s="6">
        <v>222</v>
      </c>
      <c r="G27" s="6">
        <v>198</v>
      </c>
      <c r="H27" s="6">
        <v>185</v>
      </c>
      <c r="I27" s="6">
        <v>5</v>
      </c>
      <c r="J27" s="1" t="s">
        <v>26</v>
      </c>
      <c r="K27" s="34">
        <f t="shared" si="18"/>
        <v>4.0091743119266052</v>
      </c>
      <c r="L27" s="34">
        <f t="shared" si="19"/>
        <v>3.7339449541284404</v>
      </c>
      <c r="M27" s="2">
        <f t="shared" si="20"/>
        <v>93.135011441647592</v>
      </c>
      <c r="N27" s="34">
        <f t="shared" si="21"/>
        <v>2.1926605504587156</v>
      </c>
      <c r="O27" s="34">
        <f t="shared" si="22"/>
        <v>2.0366972477064218</v>
      </c>
      <c r="P27" s="2">
        <f t="shared" si="23"/>
        <v>92.887029288702934</v>
      </c>
      <c r="Q27" s="34">
        <f t="shared" si="24"/>
        <v>1.8165137614678899</v>
      </c>
      <c r="R27" s="34">
        <f t="shared" si="25"/>
        <v>1.6972477064220184</v>
      </c>
      <c r="S27" s="2">
        <f t="shared" si="26"/>
        <v>93.434343434343432</v>
      </c>
    </row>
    <row r="28" spans="1:19" x14ac:dyDescent="0.2">
      <c r="A28" s="1" t="s">
        <v>27</v>
      </c>
      <c r="B28" s="6">
        <v>123</v>
      </c>
      <c r="C28" s="6">
        <v>630</v>
      </c>
      <c r="D28" s="6">
        <v>557</v>
      </c>
      <c r="E28" s="6">
        <v>323</v>
      </c>
      <c r="F28" s="6">
        <v>280</v>
      </c>
      <c r="G28" s="6">
        <v>307</v>
      </c>
      <c r="H28" s="6">
        <v>277</v>
      </c>
      <c r="I28" s="6">
        <v>3</v>
      </c>
      <c r="J28" s="1" t="s">
        <v>27</v>
      </c>
      <c r="K28" s="34">
        <f t="shared" si="18"/>
        <v>5.1219512195121952</v>
      </c>
      <c r="L28" s="34">
        <f t="shared" si="19"/>
        <v>4.5284552845528454</v>
      </c>
      <c r="M28" s="2">
        <f t="shared" si="20"/>
        <v>88.412698412698418</v>
      </c>
      <c r="N28" s="34">
        <f t="shared" si="21"/>
        <v>2.6260162601626016</v>
      </c>
      <c r="O28" s="34">
        <f t="shared" si="22"/>
        <v>2.2764227642276422</v>
      </c>
      <c r="P28" s="2">
        <f t="shared" si="23"/>
        <v>86.687306501547994</v>
      </c>
      <c r="Q28" s="34">
        <f t="shared" si="24"/>
        <v>2.4959349593495936</v>
      </c>
      <c r="R28" s="34">
        <f t="shared" si="25"/>
        <v>2.2520325203252032</v>
      </c>
      <c r="S28" s="2">
        <f t="shared" si="26"/>
        <v>90.22801302931596</v>
      </c>
    </row>
    <row r="29" spans="1:19" x14ac:dyDescent="0.2">
      <c r="A29" s="1" t="s">
        <v>28</v>
      </c>
      <c r="B29" s="6">
        <v>87</v>
      </c>
      <c r="C29" s="6">
        <v>472</v>
      </c>
      <c r="D29" s="6">
        <v>426</v>
      </c>
      <c r="E29" s="6">
        <v>269</v>
      </c>
      <c r="F29" s="6">
        <v>239</v>
      </c>
      <c r="G29" s="6">
        <v>203</v>
      </c>
      <c r="H29" s="6">
        <v>187</v>
      </c>
      <c r="I29" s="6">
        <v>1</v>
      </c>
      <c r="J29" s="1" t="s">
        <v>28</v>
      </c>
      <c r="K29" s="34">
        <f t="shared" si="18"/>
        <v>5.4252873563218387</v>
      </c>
      <c r="L29" s="34">
        <f t="shared" si="19"/>
        <v>4.8965517241379306</v>
      </c>
      <c r="M29" s="2">
        <f t="shared" si="20"/>
        <v>90.254237288135599</v>
      </c>
      <c r="N29" s="34">
        <f t="shared" si="21"/>
        <v>3.0919540229885056</v>
      </c>
      <c r="O29" s="34">
        <f t="shared" si="22"/>
        <v>2.7471264367816093</v>
      </c>
      <c r="P29" s="2">
        <f t="shared" si="23"/>
        <v>88.847583643122675</v>
      </c>
      <c r="Q29" s="34">
        <f t="shared" si="24"/>
        <v>2.3333333333333335</v>
      </c>
      <c r="R29" s="34">
        <f t="shared" si="25"/>
        <v>2.1494252873563218</v>
      </c>
      <c r="S29" s="2">
        <f t="shared" si="26"/>
        <v>92.118226600985224</v>
      </c>
    </row>
    <row r="30" spans="1:19" x14ac:dyDescent="0.2">
      <c r="A30" s="1" t="s">
        <v>29</v>
      </c>
      <c r="B30" s="6">
        <v>64</v>
      </c>
      <c r="C30" s="6">
        <v>405</v>
      </c>
      <c r="D30" s="6">
        <v>376</v>
      </c>
      <c r="E30" s="6">
        <v>201</v>
      </c>
      <c r="F30" s="6">
        <v>184</v>
      </c>
      <c r="G30" s="6">
        <v>204</v>
      </c>
      <c r="H30" s="6">
        <v>192</v>
      </c>
      <c r="I30" s="6">
        <v>0</v>
      </c>
      <c r="J30" s="1" t="s">
        <v>29</v>
      </c>
      <c r="K30" s="34">
        <f t="shared" si="18"/>
        <v>6.328125</v>
      </c>
      <c r="L30" s="34">
        <f t="shared" si="19"/>
        <v>5.875</v>
      </c>
      <c r="M30" s="2">
        <f t="shared" si="20"/>
        <v>92.839506172839506</v>
      </c>
      <c r="N30" s="34">
        <f t="shared" si="21"/>
        <v>3.140625</v>
      </c>
      <c r="O30" s="34">
        <f t="shared" si="22"/>
        <v>2.875</v>
      </c>
      <c r="P30" s="2">
        <f t="shared" si="23"/>
        <v>91.542288557213936</v>
      </c>
      <c r="Q30" s="34">
        <f t="shared" si="24"/>
        <v>3.1875</v>
      </c>
      <c r="R30" s="34">
        <f t="shared" si="25"/>
        <v>3</v>
      </c>
      <c r="S30" s="2">
        <f t="shared" si="26"/>
        <v>94.117647058823536</v>
      </c>
    </row>
    <row r="31" spans="1:19" x14ac:dyDescent="0.2">
      <c r="A31" s="1" t="s">
        <v>47</v>
      </c>
      <c r="J31" s="1" t="s">
        <v>47</v>
      </c>
    </row>
    <row r="32" spans="1:19" x14ac:dyDescent="0.2">
      <c r="A32" s="1" t="s">
        <v>66</v>
      </c>
      <c r="J32" s="1" t="s">
        <v>66</v>
      </c>
    </row>
    <row r="33" spans="1:19" x14ac:dyDescent="0.2">
      <c r="A33" s="1" t="s">
        <v>2</v>
      </c>
      <c r="B33" s="6">
        <v>1592</v>
      </c>
      <c r="C33" s="6">
        <v>3772</v>
      </c>
      <c r="D33" s="6">
        <v>3520</v>
      </c>
      <c r="E33" s="6">
        <v>1976</v>
      </c>
      <c r="F33" s="6">
        <v>1816</v>
      </c>
      <c r="G33" s="6">
        <v>1796</v>
      </c>
      <c r="H33" s="6">
        <v>1704</v>
      </c>
      <c r="I33" s="6">
        <v>128</v>
      </c>
      <c r="J33" s="1" t="s">
        <v>2</v>
      </c>
      <c r="K33" s="34">
        <f>C33/B33</f>
        <v>2.3693467336683418</v>
      </c>
      <c r="L33" s="34">
        <f>D33/B33</f>
        <v>2.2110552763819094</v>
      </c>
      <c r="M33" s="2">
        <f>D33*100/C33</f>
        <v>93.319194061505826</v>
      </c>
      <c r="N33" s="34">
        <f>E33/B33</f>
        <v>1.2412060301507537</v>
      </c>
      <c r="O33" s="34">
        <f>F33/B33</f>
        <v>1.1407035175879396</v>
      </c>
      <c r="P33" s="2">
        <f>F33*100/E33</f>
        <v>91.902834008097173</v>
      </c>
      <c r="Q33" s="34">
        <f>G33/B33</f>
        <v>1.1281407035175879</v>
      </c>
      <c r="R33" s="34">
        <f>H33/B33</f>
        <v>1.0703517587939699</v>
      </c>
      <c r="S33" s="2">
        <f>H33*100/G33</f>
        <v>94.877505567928736</v>
      </c>
    </row>
    <row r="34" spans="1:19" x14ac:dyDescent="0.2">
      <c r="A34" s="1" t="s">
        <v>23</v>
      </c>
      <c r="B34" s="6">
        <v>339</v>
      </c>
      <c r="C34" s="6">
        <v>64</v>
      </c>
      <c r="D34" s="6">
        <v>63</v>
      </c>
      <c r="E34" s="6">
        <v>27</v>
      </c>
      <c r="F34" s="6">
        <v>26</v>
      </c>
      <c r="G34" s="6">
        <v>37</v>
      </c>
      <c r="H34" s="6">
        <v>37</v>
      </c>
      <c r="I34" s="6">
        <v>19</v>
      </c>
      <c r="J34" s="1" t="s">
        <v>23</v>
      </c>
      <c r="K34" s="34">
        <f t="shared" ref="K34:K40" si="27">C34/B34</f>
        <v>0.1887905604719764</v>
      </c>
      <c r="L34" s="34">
        <f t="shared" ref="L34:L40" si="28">D34/B34</f>
        <v>0.18584070796460178</v>
      </c>
      <c r="M34" s="2">
        <f t="shared" ref="M34:M40" si="29">D34*100/C34</f>
        <v>98.4375</v>
      </c>
      <c r="N34" s="34">
        <f t="shared" ref="N34:N40" si="30">E34/B34</f>
        <v>7.9646017699115043E-2</v>
      </c>
      <c r="O34" s="34">
        <f t="shared" ref="O34:O40" si="31">F34/B34</f>
        <v>7.6696165191740412E-2</v>
      </c>
      <c r="P34" s="2">
        <f t="shared" ref="P34:P40" si="32">F34*100/E34</f>
        <v>96.296296296296291</v>
      </c>
      <c r="Q34" s="34">
        <f t="shared" ref="Q34:Q40" si="33">G34/B34</f>
        <v>0.10914454277286136</v>
      </c>
      <c r="R34" s="34">
        <f t="shared" ref="R34:R40" si="34">H34/B34</f>
        <v>0.10914454277286136</v>
      </c>
      <c r="S34" s="2">
        <f t="shared" ref="S34:S40" si="35">H34*100/G34</f>
        <v>100</v>
      </c>
    </row>
    <row r="35" spans="1:19" x14ac:dyDescent="0.2">
      <c r="A35" s="1" t="s">
        <v>24</v>
      </c>
      <c r="B35" s="6">
        <v>344</v>
      </c>
      <c r="C35" s="6">
        <v>408</v>
      </c>
      <c r="D35" s="6">
        <v>389</v>
      </c>
      <c r="E35" s="6">
        <v>205</v>
      </c>
      <c r="F35" s="6">
        <v>195</v>
      </c>
      <c r="G35" s="6">
        <v>203</v>
      </c>
      <c r="H35" s="6">
        <v>194</v>
      </c>
      <c r="I35" s="6">
        <v>49</v>
      </c>
      <c r="J35" s="1" t="s">
        <v>24</v>
      </c>
      <c r="K35" s="34">
        <f t="shared" si="27"/>
        <v>1.1860465116279071</v>
      </c>
      <c r="L35" s="34">
        <f t="shared" si="28"/>
        <v>1.1308139534883721</v>
      </c>
      <c r="M35" s="2">
        <f t="shared" si="29"/>
        <v>95.343137254901961</v>
      </c>
      <c r="N35" s="34">
        <f t="shared" si="30"/>
        <v>0.59593023255813948</v>
      </c>
      <c r="O35" s="34">
        <f t="shared" si="31"/>
        <v>0.56686046511627908</v>
      </c>
      <c r="P35" s="2">
        <f t="shared" si="32"/>
        <v>95.121951219512198</v>
      </c>
      <c r="Q35" s="34">
        <f t="shared" si="33"/>
        <v>0.59011627906976749</v>
      </c>
      <c r="R35" s="34">
        <f t="shared" si="34"/>
        <v>0.56395348837209303</v>
      </c>
      <c r="S35" s="2">
        <f t="shared" si="35"/>
        <v>95.566502463054192</v>
      </c>
    </row>
    <row r="36" spans="1:19" x14ac:dyDescent="0.2">
      <c r="A36" s="1" t="s">
        <v>25</v>
      </c>
      <c r="B36" s="6">
        <v>305</v>
      </c>
      <c r="C36" s="6">
        <v>701</v>
      </c>
      <c r="D36" s="6">
        <v>677</v>
      </c>
      <c r="E36" s="6">
        <v>365</v>
      </c>
      <c r="F36" s="6">
        <v>350</v>
      </c>
      <c r="G36" s="6">
        <v>336</v>
      </c>
      <c r="H36" s="6">
        <v>327</v>
      </c>
      <c r="I36" s="6">
        <v>44</v>
      </c>
      <c r="J36" s="1" t="s">
        <v>25</v>
      </c>
      <c r="K36" s="34">
        <f t="shared" si="27"/>
        <v>2.2983606557377048</v>
      </c>
      <c r="L36" s="34">
        <f t="shared" si="28"/>
        <v>2.2196721311475409</v>
      </c>
      <c r="M36" s="2">
        <f t="shared" si="29"/>
        <v>96.576319543509271</v>
      </c>
      <c r="N36" s="34">
        <f t="shared" si="30"/>
        <v>1.1967213114754098</v>
      </c>
      <c r="O36" s="34">
        <f t="shared" si="31"/>
        <v>1.1475409836065573</v>
      </c>
      <c r="P36" s="2">
        <f t="shared" si="32"/>
        <v>95.890410958904113</v>
      </c>
      <c r="Q36" s="34">
        <f t="shared" si="33"/>
        <v>1.1016393442622952</v>
      </c>
      <c r="R36" s="34">
        <f t="shared" si="34"/>
        <v>1.0721311475409836</v>
      </c>
      <c r="S36" s="2">
        <f t="shared" si="35"/>
        <v>97.321428571428569</v>
      </c>
    </row>
    <row r="37" spans="1:19" x14ac:dyDescent="0.2">
      <c r="A37" s="1" t="s">
        <v>26</v>
      </c>
      <c r="B37" s="6">
        <v>187</v>
      </c>
      <c r="C37" s="6">
        <v>621</v>
      </c>
      <c r="D37" s="6">
        <v>579</v>
      </c>
      <c r="E37" s="6">
        <v>314</v>
      </c>
      <c r="F37" s="6">
        <v>287</v>
      </c>
      <c r="G37" s="6">
        <v>307</v>
      </c>
      <c r="H37" s="6">
        <v>292</v>
      </c>
      <c r="I37" s="6">
        <v>11</v>
      </c>
      <c r="J37" s="1" t="s">
        <v>26</v>
      </c>
      <c r="K37" s="34">
        <f t="shared" si="27"/>
        <v>3.320855614973262</v>
      </c>
      <c r="L37" s="34">
        <f t="shared" si="28"/>
        <v>3.0962566844919786</v>
      </c>
      <c r="M37" s="2">
        <f t="shared" si="29"/>
        <v>93.236714975845416</v>
      </c>
      <c r="N37" s="34">
        <f t="shared" si="30"/>
        <v>1.679144385026738</v>
      </c>
      <c r="O37" s="34">
        <f t="shared" si="31"/>
        <v>1.53475935828877</v>
      </c>
      <c r="P37" s="2">
        <f t="shared" si="32"/>
        <v>91.401273885350321</v>
      </c>
      <c r="Q37" s="34">
        <f t="shared" si="33"/>
        <v>1.641711229946524</v>
      </c>
      <c r="R37" s="34">
        <f t="shared" si="34"/>
        <v>1.5614973262032086</v>
      </c>
      <c r="S37" s="2">
        <f t="shared" si="35"/>
        <v>95.114006514657987</v>
      </c>
    </row>
    <row r="38" spans="1:19" x14ac:dyDescent="0.2">
      <c r="A38" s="1" t="s">
        <v>27</v>
      </c>
      <c r="B38" s="6">
        <v>168</v>
      </c>
      <c r="C38" s="6">
        <v>704</v>
      </c>
      <c r="D38" s="6">
        <v>662</v>
      </c>
      <c r="E38" s="6">
        <v>380</v>
      </c>
      <c r="F38" s="6">
        <v>355</v>
      </c>
      <c r="G38" s="6">
        <v>324</v>
      </c>
      <c r="H38" s="6">
        <v>307</v>
      </c>
      <c r="I38" s="6">
        <v>5</v>
      </c>
      <c r="J38" s="1" t="s">
        <v>27</v>
      </c>
      <c r="K38" s="34">
        <f t="shared" si="27"/>
        <v>4.1904761904761907</v>
      </c>
      <c r="L38" s="34">
        <f t="shared" si="28"/>
        <v>3.9404761904761907</v>
      </c>
      <c r="M38" s="2">
        <f t="shared" si="29"/>
        <v>94.034090909090907</v>
      </c>
      <c r="N38" s="34">
        <f t="shared" si="30"/>
        <v>2.2619047619047619</v>
      </c>
      <c r="O38" s="34">
        <f t="shared" si="31"/>
        <v>2.1130952380952381</v>
      </c>
      <c r="P38" s="2">
        <f t="shared" si="32"/>
        <v>93.421052631578945</v>
      </c>
      <c r="Q38" s="34">
        <f t="shared" si="33"/>
        <v>1.9285714285714286</v>
      </c>
      <c r="R38" s="34">
        <f t="shared" si="34"/>
        <v>1.8273809523809523</v>
      </c>
      <c r="S38" s="2">
        <f t="shared" si="35"/>
        <v>94.753086419753089</v>
      </c>
    </row>
    <row r="39" spans="1:19" x14ac:dyDescent="0.2">
      <c r="A39" s="1" t="s">
        <v>28</v>
      </c>
      <c r="B39" s="6">
        <v>129</v>
      </c>
      <c r="C39" s="6">
        <v>615</v>
      </c>
      <c r="D39" s="6">
        <v>555</v>
      </c>
      <c r="E39" s="6">
        <v>329</v>
      </c>
      <c r="F39" s="6">
        <v>287</v>
      </c>
      <c r="G39" s="6">
        <v>286</v>
      </c>
      <c r="H39" s="6">
        <v>268</v>
      </c>
      <c r="I39" s="6">
        <v>0</v>
      </c>
      <c r="J39" s="1" t="s">
        <v>28</v>
      </c>
      <c r="K39" s="34">
        <f t="shared" si="27"/>
        <v>4.7674418604651159</v>
      </c>
      <c r="L39" s="34">
        <f t="shared" si="28"/>
        <v>4.3023255813953485</v>
      </c>
      <c r="M39" s="2">
        <f t="shared" si="29"/>
        <v>90.243902439024396</v>
      </c>
      <c r="N39" s="34">
        <f t="shared" si="30"/>
        <v>2.5503875968992249</v>
      </c>
      <c r="O39" s="34">
        <f t="shared" si="31"/>
        <v>2.2248062015503876</v>
      </c>
      <c r="P39" s="2">
        <f t="shared" si="32"/>
        <v>87.234042553191486</v>
      </c>
      <c r="Q39" s="34">
        <f t="shared" si="33"/>
        <v>2.2170542635658914</v>
      </c>
      <c r="R39" s="34">
        <f t="shared" si="34"/>
        <v>2.0775193798449614</v>
      </c>
      <c r="S39" s="2">
        <f t="shared" si="35"/>
        <v>93.706293706293707</v>
      </c>
    </row>
    <row r="40" spans="1:19" x14ac:dyDescent="0.2">
      <c r="A40" s="1" t="s">
        <v>29</v>
      </c>
      <c r="B40" s="6">
        <v>120</v>
      </c>
      <c r="C40" s="6">
        <v>659</v>
      </c>
      <c r="D40" s="6">
        <v>595</v>
      </c>
      <c r="E40" s="6">
        <v>356</v>
      </c>
      <c r="F40" s="6">
        <v>316</v>
      </c>
      <c r="G40" s="6">
        <v>303</v>
      </c>
      <c r="H40" s="6">
        <v>279</v>
      </c>
      <c r="I40" s="6">
        <v>0</v>
      </c>
      <c r="J40" s="1" t="s">
        <v>29</v>
      </c>
      <c r="K40" s="34">
        <f t="shared" si="27"/>
        <v>5.4916666666666663</v>
      </c>
      <c r="L40" s="34">
        <f t="shared" si="28"/>
        <v>4.958333333333333</v>
      </c>
      <c r="M40" s="2">
        <f t="shared" si="29"/>
        <v>90.28831562974203</v>
      </c>
      <c r="N40" s="34">
        <f t="shared" si="30"/>
        <v>2.9666666666666668</v>
      </c>
      <c r="O40" s="34">
        <f t="shared" si="31"/>
        <v>2.6333333333333333</v>
      </c>
      <c r="P40" s="2">
        <f t="shared" si="32"/>
        <v>88.764044943820224</v>
      </c>
      <c r="Q40" s="34">
        <f t="shared" si="33"/>
        <v>2.5249999999999999</v>
      </c>
      <c r="R40" s="34">
        <f t="shared" si="34"/>
        <v>2.3250000000000002</v>
      </c>
      <c r="S40" s="2">
        <f t="shared" si="35"/>
        <v>92.079207920792072</v>
      </c>
    </row>
    <row r="41" spans="1:19" x14ac:dyDescent="0.2">
      <c r="A41" s="1" t="s">
        <v>48</v>
      </c>
      <c r="J41" s="1" t="s">
        <v>48</v>
      </c>
    </row>
    <row r="42" spans="1:19" x14ac:dyDescent="0.2">
      <c r="A42" s="1" t="s">
        <v>66</v>
      </c>
      <c r="J42" s="1" t="s">
        <v>66</v>
      </c>
    </row>
    <row r="43" spans="1:19" x14ac:dyDescent="0.2">
      <c r="A43" s="1" t="s">
        <v>2</v>
      </c>
      <c r="B43" s="6">
        <v>13</v>
      </c>
      <c r="C43" s="6">
        <v>19</v>
      </c>
      <c r="D43" s="6">
        <v>18</v>
      </c>
      <c r="E43" s="6">
        <v>11</v>
      </c>
      <c r="F43" s="6">
        <v>10</v>
      </c>
      <c r="G43" s="6">
        <v>8</v>
      </c>
      <c r="H43" s="6">
        <v>8</v>
      </c>
      <c r="I43" s="6">
        <v>1</v>
      </c>
      <c r="J43" s="1" t="s">
        <v>2</v>
      </c>
      <c r="K43" s="34">
        <f>C43/B43</f>
        <v>1.4615384615384615</v>
      </c>
      <c r="L43" s="34">
        <f>D43/B43</f>
        <v>1.3846153846153846</v>
      </c>
      <c r="M43" s="2">
        <f>D43*100/C43</f>
        <v>94.736842105263165</v>
      </c>
      <c r="N43" s="34">
        <f>E43/B43</f>
        <v>0.84615384615384615</v>
      </c>
      <c r="O43" s="34">
        <f>F43/B43</f>
        <v>0.76923076923076927</v>
      </c>
      <c r="P43" s="2">
        <f>F43*100/E43</f>
        <v>90.909090909090907</v>
      </c>
      <c r="Q43" s="34">
        <f>G43/B43</f>
        <v>0.61538461538461542</v>
      </c>
      <c r="R43" s="34">
        <f>H43/B43</f>
        <v>0.61538461538461542</v>
      </c>
      <c r="S43" s="2">
        <f>H43*100/G43</f>
        <v>100</v>
      </c>
    </row>
    <row r="44" spans="1:19" x14ac:dyDescent="0.2">
      <c r="A44" s="1" t="s">
        <v>23</v>
      </c>
      <c r="B44" s="6">
        <v>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" t="s">
        <v>23</v>
      </c>
      <c r="K44" s="34">
        <f t="shared" ref="K44:K50" si="36">C44/B44</f>
        <v>0</v>
      </c>
      <c r="L44" s="34">
        <f t="shared" ref="L44:L50" si="37">D44/B44</f>
        <v>0</v>
      </c>
      <c r="M44" s="2" t="e">
        <f t="shared" ref="M44:M50" si="38">D44*100/C44</f>
        <v>#DIV/0!</v>
      </c>
      <c r="N44" s="34">
        <f t="shared" ref="N44:N50" si="39">E44/B44</f>
        <v>0</v>
      </c>
      <c r="O44" s="34">
        <f t="shared" ref="O44:O50" si="40">F44/B44</f>
        <v>0</v>
      </c>
      <c r="P44" s="2" t="e">
        <f t="shared" ref="P44:P50" si="41">F44*100/E44</f>
        <v>#DIV/0!</v>
      </c>
      <c r="Q44" s="34">
        <f t="shared" ref="Q44:Q50" si="42">G44/B44</f>
        <v>0</v>
      </c>
      <c r="R44" s="34">
        <f t="shared" ref="R44:R50" si="43">H44/B44</f>
        <v>0</v>
      </c>
      <c r="S44" s="2" t="e">
        <f t="shared" ref="S44:S50" si="44">H44*100/G44</f>
        <v>#DIV/0!</v>
      </c>
    </row>
    <row r="45" spans="1:19" x14ac:dyDescent="0.2">
      <c r="A45" s="1" t="s">
        <v>24</v>
      </c>
      <c r="B45" s="6">
        <v>2</v>
      </c>
      <c r="C45" s="6">
        <v>2</v>
      </c>
      <c r="D45" s="6">
        <v>2</v>
      </c>
      <c r="E45" s="6">
        <v>1</v>
      </c>
      <c r="F45" s="6">
        <v>1</v>
      </c>
      <c r="G45" s="6">
        <v>1</v>
      </c>
      <c r="H45" s="6">
        <v>1</v>
      </c>
      <c r="I45" s="6">
        <v>0</v>
      </c>
      <c r="J45" s="1" t="s">
        <v>24</v>
      </c>
      <c r="K45" s="34">
        <f t="shared" si="36"/>
        <v>1</v>
      </c>
      <c r="L45" s="34">
        <f t="shared" si="37"/>
        <v>1</v>
      </c>
      <c r="M45" s="2">
        <f t="shared" si="38"/>
        <v>100</v>
      </c>
      <c r="N45" s="34">
        <f t="shared" si="39"/>
        <v>0.5</v>
      </c>
      <c r="O45" s="34">
        <f t="shared" si="40"/>
        <v>0.5</v>
      </c>
      <c r="P45" s="2">
        <f t="shared" si="41"/>
        <v>100</v>
      </c>
      <c r="Q45" s="34">
        <f t="shared" si="42"/>
        <v>0.5</v>
      </c>
      <c r="R45" s="34">
        <f t="shared" si="43"/>
        <v>0.5</v>
      </c>
      <c r="S45" s="2">
        <f t="shared" si="44"/>
        <v>100</v>
      </c>
    </row>
    <row r="46" spans="1:19" x14ac:dyDescent="0.2">
      <c r="A46" s="1" t="s">
        <v>25</v>
      </c>
      <c r="B46" s="6">
        <v>4</v>
      </c>
      <c r="C46" s="6">
        <v>9</v>
      </c>
      <c r="D46" s="6">
        <v>9</v>
      </c>
      <c r="E46" s="6">
        <v>5</v>
      </c>
      <c r="F46" s="6">
        <v>5</v>
      </c>
      <c r="G46" s="6">
        <v>4</v>
      </c>
      <c r="H46" s="6">
        <v>4</v>
      </c>
      <c r="I46" s="6">
        <v>1</v>
      </c>
      <c r="J46" s="1" t="s">
        <v>25</v>
      </c>
      <c r="K46" s="34">
        <f t="shared" si="36"/>
        <v>2.25</v>
      </c>
      <c r="L46" s="34">
        <f t="shared" si="37"/>
        <v>2.25</v>
      </c>
      <c r="M46" s="2">
        <f t="shared" si="38"/>
        <v>100</v>
      </c>
      <c r="N46" s="34">
        <f t="shared" si="39"/>
        <v>1.25</v>
      </c>
      <c r="O46" s="34">
        <f t="shared" si="40"/>
        <v>1.25</v>
      </c>
      <c r="P46" s="2">
        <f t="shared" si="41"/>
        <v>100</v>
      </c>
      <c r="Q46" s="34">
        <f t="shared" si="42"/>
        <v>1</v>
      </c>
      <c r="R46" s="34">
        <f t="shared" si="43"/>
        <v>1</v>
      </c>
      <c r="S46" s="2">
        <f t="shared" si="44"/>
        <v>100</v>
      </c>
    </row>
    <row r="47" spans="1:19" x14ac:dyDescent="0.2">
      <c r="A47" s="1" t="s">
        <v>26</v>
      </c>
      <c r="B47" s="6">
        <v>4</v>
      </c>
      <c r="C47" s="6">
        <v>6</v>
      </c>
      <c r="D47" s="6">
        <v>5</v>
      </c>
      <c r="E47" s="6">
        <v>3</v>
      </c>
      <c r="F47" s="6">
        <v>2</v>
      </c>
      <c r="G47" s="6">
        <v>3</v>
      </c>
      <c r="H47" s="6">
        <v>3</v>
      </c>
      <c r="I47" s="6">
        <v>0</v>
      </c>
      <c r="J47" s="1" t="s">
        <v>26</v>
      </c>
      <c r="K47" s="34">
        <f t="shared" si="36"/>
        <v>1.5</v>
      </c>
      <c r="L47" s="34">
        <f t="shared" si="37"/>
        <v>1.25</v>
      </c>
      <c r="M47" s="2">
        <f t="shared" si="38"/>
        <v>83.333333333333329</v>
      </c>
      <c r="N47" s="34">
        <f t="shared" si="39"/>
        <v>0.75</v>
      </c>
      <c r="O47" s="34">
        <f t="shared" si="40"/>
        <v>0.5</v>
      </c>
      <c r="P47" s="2">
        <f t="shared" si="41"/>
        <v>66.666666666666671</v>
      </c>
      <c r="Q47" s="34">
        <f t="shared" si="42"/>
        <v>0.75</v>
      </c>
      <c r="R47" s="34">
        <f t="shared" si="43"/>
        <v>0.75</v>
      </c>
      <c r="S47" s="2">
        <f t="shared" si="44"/>
        <v>100</v>
      </c>
    </row>
    <row r="48" spans="1:19" x14ac:dyDescent="0.2">
      <c r="A48" s="1" t="s">
        <v>27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1" t="s">
        <v>27</v>
      </c>
      <c r="K48" s="34" t="e">
        <f t="shared" si="36"/>
        <v>#DIV/0!</v>
      </c>
      <c r="L48" s="34" t="e">
        <f t="shared" si="37"/>
        <v>#DIV/0!</v>
      </c>
      <c r="M48" s="2" t="e">
        <f t="shared" si="38"/>
        <v>#DIV/0!</v>
      </c>
      <c r="N48" s="34" t="e">
        <f t="shared" si="39"/>
        <v>#DIV/0!</v>
      </c>
      <c r="O48" s="34" t="e">
        <f t="shared" si="40"/>
        <v>#DIV/0!</v>
      </c>
      <c r="P48" s="2" t="e">
        <f t="shared" si="41"/>
        <v>#DIV/0!</v>
      </c>
      <c r="Q48" s="34" t="e">
        <f t="shared" si="42"/>
        <v>#DIV/0!</v>
      </c>
      <c r="R48" s="34" t="e">
        <f t="shared" si="43"/>
        <v>#DIV/0!</v>
      </c>
      <c r="S48" s="2" t="e">
        <f t="shared" si="44"/>
        <v>#DIV/0!</v>
      </c>
    </row>
    <row r="49" spans="1:19" x14ac:dyDescent="0.2">
      <c r="A49" s="1" t="s">
        <v>28</v>
      </c>
      <c r="B49" s="6">
        <v>1</v>
      </c>
      <c r="C49" s="6">
        <v>2</v>
      </c>
      <c r="D49" s="6">
        <v>2</v>
      </c>
      <c r="E49" s="6">
        <v>2</v>
      </c>
      <c r="F49" s="6">
        <v>2</v>
      </c>
      <c r="G49" s="6">
        <v>0</v>
      </c>
      <c r="H49" s="6">
        <v>0</v>
      </c>
      <c r="I49" s="6">
        <v>0</v>
      </c>
      <c r="J49" s="1" t="s">
        <v>28</v>
      </c>
      <c r="K49" s="34">
        <f t="shared" si="36"/>
        <v>2</v>
      </c>
      <c r="L49" s="34">
        <f t="shared" si="37"/>
        <v>2</v>
      </c>
      <c r="M49" s="2">
        <f t="shared" si="38"/>
        <v>100</v>
      </c>
      <c r="N49" s="34">
        <f t="shared" si="39"/>
        <v>2</v>
      </c>
      <c r="O49" s="34">
        <f t="shared" si="40"/>
        <v>2</v>
      </c>
      <c r="P49" s="2">
        <f t="shared" si="41"/>
        <v>100</v>
      </c>
      <c r="Q49" s="34">
        <f t="shared" si="42"/>
        <v>0</v>
      </c>
      <c r="R49" s="34">
        <f t="shared" si="43"/>
        <v>0</v>
      </c>
      <c r="S49" s="2" t="e">
        <f t="shared" si="44"/>
        <v>#DIV/0!</v>
      </c>
    </row>
    <row r="50" spans="1:19" x14ac:dyDescent="0.2">
      <c r="A50" s="1" t="s">
        <v>29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" t="s">
        <v>29</v>
      </c>
      <c r="K50" s="34" t="e">
        <f t="shared" si="36"/>
        <v>#DIV/0!</v>
      </c>
      <c r="L50" s="34" t="e">
        <f t="shared" si="37"/>
        <v>#DIV/0!</v>
      </c>
      <c r="M50" s="2" t="e">
        <f t="shared" si="38"/>
        <v>#DIV/0!</v>
      </c>
      <c r="N50" s="34" t="e">
        <f t="shared" si="39"/>
        <v>#DIV/0!</v>
      </c>
      <c r="O50" s="34" t="e">
        <f t="shared" si="40"/>
        <v>#DIV/0!</v>
      </c>
      <c r="P50" s="2" t="e">
        <f t="shared" si="41"/>
        <v>#DIV/0!</v>
      </c>
      <c r="Q50" s="34" t="e">
        <f t="shared" si="42"/>
        <v>#DIV/0!</v>
      </c>
      <c r="R50" s="34" t="e">
        <f t="shared" si="43"/>
        <v>#DIV/0!</v>
      </c>
      <c r="S50" s="2" t="e">
        <f t="shared" si="44"/>
        <v>#DIV/0!</v>
      </c>
    </row>
    <row r="51" spans="1:19" x14ac:dyDescent="0.2">
      <c r="A51" s="1" t="s">
        <v>49</v>
      </c>
      <c r="J51" s="1" t="s">
        <v>49</v>
      </c>
    </row>
    <row r="52" spans="1:19" x14ac:dyDescent="0.2">
      <c r="A52" s="1" t="s">
        <v>66</v>
      </c>
      <c r="J52" s="1" t="s">
        <v>66</v>
      </c>
    </row>
    <row r="53" spans="1:19" x14ac:dyDescent="0.2">
      <c r="A53" s="1" t="s">
        <v>2</v>
      </c>
      <c r="B53" s="6">
        <v>43</v>
      </c>
      <c r="C53" s="6">
        <v>87</v>
      </c>
      <c r="D53" s="6">
        <v>80</v>
      </c>
      <c r="E53" s="6">
        <v>53</v>
      </c>
      <c r="F53" s="6">
        <v>47</v>
      </c>
      <c r="G53" s="6">
        <v>34</v>
      </c>
      <c r="H53" s="6">
        <v>33</v>
      </c>
      <c r="I53" s="6">
        <v>5</v>
      </c>
      <c r="J53" s="1" t="s">
        <v>2</v>
      </c>
      <c r="K53" s="34">
        <f>C53/B53</f>
        <v>2.0232558139534884</v>
      </c>
      <c r="L53" s="34">
        <f>D53/B53</f>
        <v>1.8604651162790697</v>
      </c>
      <c r="M53" s="2">
        <f>D53*100/C53</f>
        <v>91.954022988505741</v>
      </c>
      <c r="N53" s="34">
        <f>E53/B53</f>
        <v>1.2325581395348837</v>
      </c>
      <c r="O53" s="34">
        <f>F53/B53</f>
        <v>1.0930232558139534</v>
      </c>
      <c r="P53" s="2">
        <f>F53*100/E53</f>
        <v>88.679245283018872</v>
      </c>
      <c r="Q53" s="34">
        <f>G53/B53</f>
        <v>0.79069767441860461</v>
      </c>
      <c r="R53" s="34">
        <f>H53/B53</f>
        <v>0.76744186046511631</v>
      </c>
      <c r="S53" s="2">
        <f>H53*100/G53</f>
        <v>97.058823529411768</v>
      </c>
    </row>
    <row r="54" spans="1:19" x14ac:dyDescent="0.2">
      <c r="A54" s="1" t="s">
        <v>23</v>
      </c>
      <c r="B54" s="6">
        <v>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1" t="s">
        <v>23</v>
      </c>
      <c r="K54" s="34">
        <f t="shared" ref="K54:K60" si="45">C54/B54</f>
        <v>0</v>
      </c>
      <c r="L54" s="34">
        <f t="shared" ref="L54:L60" si="46">D54/B54</f>
        <v>0</v>
      </c>
      <c r="M54" s="2" t="e">
        <f t="shared" ref="M54:M60" si="47">D54*100/C54</f>
        <v>#DIV/0!</v>
      </c>
      <c r="N54" s="34">
        <f t="shared" ref="N54:N60" si="48">E54/B54</f>
        <v>0</v>
      </c>
      <c r="O54" s="34">
        <f t="shared" ref="O54:O60" si="49">F54/B54</f>
        <v>0</v>
      </c>
      <c r="P54" s="2" t="e">
        <f t="shared" ref="P54:P60" si="50">F54*100/E54</f>
        <v>#DIV/0!</v>
      </c>
      <c r="Q54" s="34">
        <f t="shared" ref="Q54:Q60" si="51">G54/B54</f>
        <v>0</v>
      </c>
      <c r="R54" s="34">
        <f t="shared" ref="R54:R60" si="52">H54/B54</f>
        <v>0</v>
      </c>
      <c r="S54" s="2" t="e">
        <f t="shared" ref="S54:S60" si="53">H54*100/G54</f>
        <v>#DIV/0!</v>
      </c>
    </row>
    <row r="55" spans="1:19" x14ac:dyDescent="0.2">
      <c r="A55" s="1" t="s">
        <v>24</v>
      </c>
      <c r="B55" s="6">
        <v>14</v>
      </c>
      <c r="C55" s="6">
        <v>13</v>
      </c>
      <c r="D55" s="6">
        <v>13</v>
      </c>
      <c r="E55" s="6">
        <v>5</v>
      </c>
      <c r="F55" s="6">
        <v>5</v>
      </c>
      <c r="G55" s="6">
        <v>8</v>
      </c>
      <c r="H55" s="6">
        <v>8</v>
      </c>
      <c r="I55" s="6">
        <v>2</v>
      </c>
      <c r="J55" s="1" t="s">
        <v>24</v>
      </c>
      <c r="K55" s="34">
        <f t="shared" si="45"/>
        <v>0.9285714285714286</v>
      </c>
      <c r="L55" s="34">
        <f t="shared" si="46"/>
        <v>0.9285714285714286</v>
      </c>
      <c r="M55" s="2">
        <f t="shared" si="47"/>
        <v>100</v>
      </c>
      <c r="N55" s="34">
        <f t="shared" si="48"/>
        <v>0.35714285714285715</v>
      </c>
      <c r="O55" s="34">
        <f t="shared" si="49"/>
        <v>0.35714285714285715</v>
      </c>
      <c r="P55" s="2">
        <f t="shared" si="50"/>
        <v>100</v>
      </c>
      <c r="Q55" s="34">
        <f t="shared" si="51"/>
        <v>0.5714285714285714</v>
      </c>
      <c r="R55" s="34">
        <f t="shared" si="52"/>
        <v>0.5714285714285714</v>
      </c>
      <c r="S55" s="2">
        <f t="shared" si="53"/>
        <v>100</v>
      </c>
    </row>
    <row r="56" spans="1:19" x14ac:dyDescent="0.2">
      <c r="A56" s="1" t="s">
        <v>25</v>
      </c>
      <c r="B56" s="6">
        <v>8</v>
      </c>
      <c r="C56" s="6">
        <v>16</v>
      </c>
      <c r="D56" s="6">
        <v>14</v>
      </c>
      <c r="E56" s="6">
        <v>6</v>
      </c>
      <c r="F56" s="6">
        <v>5</v>
      </c>
      <c r="G56" s="6">
        <v>10</v>
      </c>
      <c r="H56" s="6">
        <v>9</v>
      </c>
      <c r="I56" s="6">
        <v>2</v>
      </c>
      <c r="J56" s="1" t="s">
        <v>25</v>
      </c>
      <c r="K56" s="34">
        <f t="shared" si="45"/>
        <v>2</v>
      </c>
      <c r="L56" s="34">
        <f t="shared" si="46"/>
        <v>1.75</v>
      </c>
      <c r="M56" s="2">
        <f t="shared" si="47"/>
        <v>87.5</v>
      </c>
      <c r="N56" s="34">
        <f t="shared" si="48"/>
        <v>0.75</v>
      </c>
      <c r="O56" s="34">
        <f t="shared" si="49"/>
        <v>0.625</v>
      </c>
      <c r="P56" s="2">
        <f t="shared" si="50"/>
        <v>83.333333333333329</v>
      </c>
      <c r="Q56" s="34">
        <f t="shared" si="51"/>
        <v>1.25</v>
      </c>
      <c r="R56" s="34">
        <f t="shared" si="52"/>
        <v>1.125</v>
      </c>
      <c r="S56" s="2">
        <f t="shared" si="53"/>
        <v>90</v>
      </c>
    </row>
    <row r="57" spans="1:19" x14ac:dyDescent="0.2">
      <c r="A57" s="1" t="s">
        <v>26</v>
      </c>
      <c r="B57" s="6">
        <v>7</v>
      </c>
      <c r="C57" s="6">
        <v>14</v>
      </c>
      <c r="D57" s="6">
        <v>12</v>
      </c>
      <c r="E57" s="6">
        <v>11</v>
      </c>
      <c r="F57" s="6">
        <v>9</v>
      </c>
      <c r="G57" s="6">
        <v>3</v>
      </c>
      <c r="H57" s="6">
        <v>3</v>
      </c>
      <c r="I57" s="6">
        <v>0</v>
      </c>
      <c r="J57" s="1" t="s">
        <v>26</v>
      </c>
      <c r="K57" s="34">
        <f t="shared" si="45"/>
        <v>2</v>
      </c>
      <c r="L57" s="34">
        <f t="shared" si="46"/>
        <v>1.7142857142857142</v>
      </c>
      <c r="M57" s="2">
        <f t="shared" si="47"/>
        <v>85.714285714285708</v>
      </c>
      <c r="N57" s="34">
        <f t="shared" si="48"/>
        <v>1.5714285714285714</v>
      </c>
      <c r="O57" s="34">
        <f t="shared" si="49"/>
        <v>1.2857142857142858</v>
      </c>
      <c r="P57" s="2">
        <f t="shared" si="50"/>
        <v>81.818181818181813</v>
      </c>
      <c r="Q57" s="34">
        <f t="shared" si="51"/>
        <v>0.42857142857142855</v>
      </c>
      <c r="R57" s="34">
        <f t="shared" si="52"/>
        <v>0.42857142857142855</v>
      </c>
      <c r="S57" s="2">
        <f t="shared" si="53"/>
        <v>100</v>
      </c>
    </row>
    <row r="58" spans="1:19" x14ac:dyDescent="0.2">
      <c r="A58" s="1" t="s">
        <v>27</v>
      </c>
      <c r="B58" s="6">
        <v>4</v>
      </c>
      <c r="C58" s="6">
        <v>16</v>
      </c>
      <c r="D58" s="6">
        <v>15</v>
      </c>
      <c r="E58" s="6">
        <v>11</v>
      </c>
      <c r="F58" s="6">
        <v>10</v>
      </c>
      <c r="G58" s="6">
        <v>5</v>
      </c>
      <c r="H58" s="6">
        <v>5</v>
      </c>
      <c r="I58" s="6">
        <v>1</v>
      </c>
      <c r="J58" s="1" t="s">
        <v>27</v>
      </c>
      <c r="K58" s="34">
        <f t="shared" si="45"/>
        <v>4</v>
      </c>
      <c r="L58" s="34">
        <f t="shared" si="46"/>
        <v>3.75</v>
      </c>
      <c r="M58" s="2">
        <f t="shared" si="47"/>
        <v>93.75</v>
      </c>
      <c r="N58" s="34">
        <f t="shared" si="48"/>
        <v>2.75</v>
      </c>
      <c r="O58" s="34">
        <f t="shared" si="49"/>
        <v>2.5</v>
      </c>
      <c r="P58" s="2">
        <f t="shared" si="50"/>
        <v>90.909090909090907</v>
      </c>
      <c r="Q58" s="34">
        <f t="shared" si="51"/>
        <v>1.25</v>
      </c>
      <c r="R58" s="34">
        <f t="shared" si="52"/>
        <v>1.25</v>
      </c>
      <c r="S58" s="2">
        <f t="shared" si="53"/>
        <v>100</v>
      </c>
    </row>
    <row r="59" spans="1:19" x14ac:dyDescent="0.2">
      <c r="A59" s="1" t="s">
        <v>28</v>
      </c>
      <c r="B59" s="6">
        <v>3</v>
      </c>
      <c r="C59" s="6">
        <v>14</v>
      </c>
      <c r="D59" s="6">
        <v>13</v>
      </c>
      <c r="E59" s="6">
        <v>8</v>
      </c>
      <c r="F59" s="6">
        <v>7</v>
      </c>
      <c r="G59" s="6">
        <v>6</v>
      </c>
      <c r="H59" s="6">
        <v>6</v>
      </c>
      <c r="I59" s="6">
        <v>0</v>
      </c>
      <c r="J59" s="1" t="s">
        <v>28</v>
      </c>
      <c r="K59" s="34">
        <f t="shared" si="45"/>
        <v>4.666666666666667</v>
      </c>
      <c r="L59" s="34">
        <f t="shared" si="46"/>
        <v>4.333333333333333</v>
      </c>
      <c r="M59" s="2">
        <f t="shared" si="47"/>
        <v>92.857142857142861</v>
      </c>
      <c r="N59" s="34">
        <f t="shared" si="48"/>
        <v>2.6666666666666665</v>
      </c>
      <c r="O59" s="34">
        <f t="shared" si="49"/>
        <v>2.3333333333333335</v>
      </c>
      <c r="P59" s="2">
        <f t="shared" si="50"/>
        <v>87.5</v>
      </c>
      <c r="Q59" s="34">
        <f t="shared" si="51"/>
        <v>2</v>
      </c>
      <c r="R59" s="34">
        <f t="shared" si="52"/>
        <v>2</v>
      </c>
      <c r="S59" s="2">
        <f t="shared" si="53"/>
        <v>100</v>
      </c>
    </row>
    <row r="60" spans="1:19" x14ac:dyDescent="0.2">
      <c r="A60" s="1" t="s">
        <v>29</v>
      </c>
      <c r="B60" s="6">
        <v>3</v>
      </c>
      <c r="C60" s="6">
        <v>14</v>
      </c>
      <c r="D60" s="6">
        <v>13</v>
      </c>
      <c r="E60" s="6">
        <v>12</v>
      </c>
      <c r="F60" s="6">
        <v>11</v>
      </c>
      <c r="G60" s="6">
        <v>2</v>
      </c>
      <c r="H60" s="6">
        <v>2</v>
      </c>
      <c r="I60" s="6">
        <v>0</v>
      </c>
      <c r="J60" s="1" t="s">
        <v>29</v>
      </c>
      <c r="K60" s="34">
        <f t="shared" si="45"/>
        <v>4.666666666666667</v>
      </c>
      <c r="L60" s="34">
        <f t="shared" si="46"/>
        <v>4.333333333333333</v>
      </c>
      <c r="M60" s="2">
        <f t="shared" si="47"/>
        <v>92.857142857142861</v>
      </c>
      <c r="N60" s="34">
        <f t="shared" si="48"/>
        <v>4</v>
      </c>
      <c r="O60" s="34">
        <f t="shared" si="49"/>
        <v>3.6666666666666665</v>
      </c>
      <c r="P60" s="2">
        <f t="shared" si="50"/>
        <v>91.666666666666671</v>
      </c>
      <c r="Q60" s="34">
        <f t="shared" si="51"/>
        <v>0.66666666666666663</v>
      </c>
      <c r="R60" s="34">
        <f t="shared" si="52"/>
        <v>0.66666666666666663</v>
      </c>
      <c r="S60" s="2">
        <f t="shared" si="53"/>
        <v>100</v>
      </c>
    </row>
    <row r="61" spans="1:19" x14ac:dyDescent="0.2">
      <c r="A61" s="1" t="s">
        <v>50</v>
      </c>
      <c r="J61" s="1" t="s">
        <v>50</v>
      </c>
    </row>
    <row r="62" spans="1:19" x14ac:dyDescent="0.2">
      <c r="A62" s="1" t="s">
        <v>66</v>
      </c>
      <c r="J62" s="1" t="s">
        <v>66</v>
      </c>
    </row>
    <row r="63" spans="1:19" x14ac:dyDescent="0.2">
      <c r="A63" s="1" t="s">
        <v>2</v>
      </c>
      <c r="B63" s="6">
        <v>161</v>
      </c>
      <c r="C63" s="6">
        <v>292</v>
      </c>
      <c r="D63" s="6">
        <v>271</v>
      </c>
      <c r="E63" s="6">
        <v>149</v>
      </c>
      <c r="F63" s="6">
        <v>134</v>
      </c>
      <c r="G63" s="6">
        <v>143</v>
      </c>
      <c r="H63" s="6">
        <v>137</v>
      </c>
      <c r="I63" s="6">
        <v>9</v>
      </c>
      <c r="J63" s="1" t="s">
        <v>2</v>
      </c>
      <c r="K63" s="34">
        <f>C63/B63</f>
        <v>1.813664596273292</v>
      </c>
      <c r="L63" s="34">
        <f>D63/B63</f>
        <v>1.6832298136645962</v>
      </c>
      <c r="M63" s="2">
        <f>D63*100/C63</f>
        <v>92.808219178082197</v>
      </c>
      <c r="N63" s="34">
        <f>E63/B63</f>
        <v>0.92546583850931674</v>
      </c>
      <c r="O63" s="34">
        <f>F63/B63</f>
        <v>0.83229813664596275</v>
      </c>
      <c r="P63" s="2">
        <f>F63*100/E63</f>
        <v>89.932885906040269</v>
      </c>
      <c r="Q63" s="34">
        <f>G63/B63</f>
        <v>0.88819875776397517</v>
      </c>
      <c r="R63" s="34">
        <f>H63/B63</f>
        <v>0.85093167701863359</v>
      </c>
      <c r="S63" s="2">
        <f>H63*100/G63</f>
        <v>95.8041958041958</v>
      </c>
    </row>
    <row r="64" spans="1:19" x14ac:dyDescent="0.2">
      <c r="A64" s="1" t="s">
        <v>23</v>
      </c>
      <c r="B64" s="6">
        <v>35</v>
      </c>
      <c r="C64" s="6">
        <v>3</v>
      </c>
      <c r="D64" s="6">
        <v>3</v>
      </c>
      <c r="E64" s="6">
        <v>1</v>
      </c>
      <c r="F64" s="6">
        <v>1</v>
      </c>
      <c r="G64" s="6">
        <v>2</v>
      </c>
      <c r="H64" s="6">
        <v>2</v>
      </c>
      <c r="I64" s="6">
        <v>0</v>
      </c>
      <c r="J64" s="1" t="s">
        <v>23</v>
      </c>
      <c r="K64" s="34">
        <f t="shared" ref="K64:K70" si="54">C64/B64</f>
        <v>8.5714285714285715E-2</v>
      </c>
      <c r="L64" s="34">
        <f t="shared" ref="L64:L70" si="55">D64/B64</f>
        <v>8.5714285714285715E-2</v>
      </c>
      <c r="M64" s="2">
        <f t="shared" ref="M64:M70" si="56">D64*100/C64</f>
        <v>100</v>
      </c>
      <c r="N64" s="34">
        <f t="shared" ref="N64:N70" si="57">E64/B64</f>
        <v>2.8571428571428571E-2</v>
      </c>
      <c r="O64" s="34">
        <f t="shared" ref="O64:O70" si="58">F64/B64</f>
        <v>2.8571428571428571E-2</v>
      </c>
      <c r="P64" s="2">
        <f t="shared" ref="P64:P70" si="59">F64*100/E64</f>
        <v>100</v>
      </c>
      <c r="Q64" s="34">
        <f t="shared" ref="Q64:Q70" si="60">G64/B64</f>
        <v>5.7142857142857141E-2</v>
      </c>
      <c r="R64" s="34">
        <f t="shared" ref="R64:R70" si="61">H64/B64</f>
        <v>5.7142857142857141E-2</v>
      </c>
      <c r="S64" s="2">
        <f t="shared" ref="S64:S70" si="62">H64*100/G64</f>
        <v>100</v>
      </c>
    </row>
    <row r="65" spans="1:19" x14ac:dyDescent="0.2">
      <c r="A65" s="1" t="s">
        <v>24</v>
      </c>
      <c r="B65" s="6">
        <v>30</v>
      </c>
      <c r="C65" s="6">
        <v>17</v>
      </c>
      <c r="D65" s="6">
        <v>17</v>
      </c>
      <c r="E65" s="6">
        <v>10</v>
      </c>
      <c r="F65" s="6">
        <v>10</v>
      </c>
      <c r="G65" s="6">
        <v>7</v>
      </c>
      <c r="H65" s="6">
        <v>7</v>
      </c>
      <c r="I65" s="6">
        <v>5</v>
      </c>
      <c r="J65" s="1" t="s">
        <v>24</v>
      </c>
      <c r="K65" s="34">
        <f t="shared" si="54"/>
        <v>0.56666666666666665</v>
      </c>
      <c r="L65" s="34">
        <f t="shared" si="55"/>
        <v>0.56666666666666665</v>
      </c>
      <c r="M65" s="2">
        <f t="shared" si="56"/>
        <v>100</v>
      </c>
      <c r="N65" s="34">
        <f t="shared" si="57"/>
        <v>0.33333333333333331</v>
      </c>
      <c r="O65" s="34">
        <f t="shared" si="58"/>
        <v>0.33333333333333331</v>
      </c>
      <c r="P65" s="2">
        <f t="shared" si="59"/>
        <v>100</v>
      </c>
      <c r="Q65" s="34">
        <f t="shared" si="60"/>
        <v>0.23333333333333334</v>
      </c>
      <c r="R65" s="34">
        <f t="shared" si="61"/>
        <v>0.23333333333333334</v>
      </c>
      <c r="S65" s="2">
        <f t="shared" si="62"/>
        <v>100</v>
      </c>
    </row>
    <row r="66" spans="1:19" x14ac:dyDescent="0.2">
      <c r="A66" s="1" t="s">
        <v>25</v>
      </c>
      <c r="B66" s="6">
        <v>29</v>
      </c>
      <c r="C66" s="6">
        <v>62</v>
      </c>
      <c r="D66" s="6">
        <v>52</v>
      </c>
      <c r="E66" s="6">
        <v>37</v>
      </c>
      <c r="F66" s="6">
        <v>27</v>
      </c>
      <c r="G66" s="6">
        <v>25</v>
      </c>
      <c r="H66" s="6">
        <v>25</v>
      </c>
      <c r="I66" s="6">
        <v>3</v>
      </c>
      <c r="J66" s="1" t="s">
        <v>25</v>
      </c>
      <c r="K66" s="34">
        <f t="shared" si="54"/>
        <v>2.1379310344827585</v>
      </c>
      <c r="L66" s="34">
        <f t="shared" si="55"/>
        <v>1.7931034482758621</v>
      </c>
      <c r="M66" s="2">
        <f t="shared" si="56"/>
        <v>83.870967741935488</v>
      </c>
      <c r="N66" s="34">
        <f t="shared" si="57"/>
        <v>1.2758620689655173</v>
      </c>
      <c r="O66" s="34">
        <f t="shared" si="58"/>
        <v>0.93103448275862066</v>
      </c>
      <c r="P66" s="2">
        <f t="shared" si="59"/>
        <v>72.972972972972968</v>
      </c>
      <c r="Q66" s="34">
        <f t="shared" si="60"/>
        <v>0.86206896551724133</v>
      </c>
      <c r="R66" s="34">
        <f t="shared" si="61"/>
        <v>0.86206896551724133</v>
      </c>
      <c r="S66" s="2">
        <f t="shared" si="62"/>
        <v>100</v>
      </c>
    </row>
    <row r="67" spans="1:19" x14ac:dyDescent="0.2">
      <c r="A67" s="1" t="s">
        <v>26</v>
      </c>
      <c r="B67" s="6">
        <v>23</v>
      </c>
      <c r="C67" s="6">
        <v>54</v>
      </c>
      <c r="D67" s="6">
        <v>54</v>
      </c>
      <c r="E67" s="6">
        <v>22</v>
      </c>
      <c r="F67" s="6">
        <v>22</v>
      </c>
      <c r="G67" s="6">
        <v>32</v>
      </c>
      <c r="H67" s="6">
        <v>32</v>
      </c>
      <c r="I67" s="6">
        <v>0</v>
      </c>
      <c r="J67" s="1" t="s">
        <v>26</v>
      </c>
      <c r="K67" s="34">
        <f t="shared" si="54"/>
        <v>2.347826086956522</v>
      </c>
      <c r="L67" s="34">
        <f t="shared" si="55"/>
        <v>2.347826086956522</v>
      </c>
      <c r="M67" s="2">
        <f t="shared" si="56"/>
        <v>100</v>
      </c>
      <c r="N67" s="34">
        <f t="shared" si="57"/>
        <v>0.95652173913043481</v>
      </c>
      <c r="O67" s="34">
        <f t="shared" si="58"/>
        <v>0.95652173913043481</v>
      </c>
      <c r="P67" s="2">
        <f t="shared" si="59"/>
        <v>100</v>
      </c>
      <c r="Q67" s="34">
        <f t="shared" si="60"/>
        <v>1.3913043478260869</v>
      </c>
      <c r="R67" s="34">
        <f t="shared" si="61"/>
        <v>1.3913043478260869</v>
      </c>
      <c r="S67" s="2">
        <f t="shared" si="62"/>
        <v>100</v>
      </c>
    </row>
    <row r="68" spans="1:19" x14ac:dyDescent="0.2">
      <c r="A68" s="1" t="s">
        <v>27</v>
      </c>
      <c r="B68" s="6">
        <v>21</v>
      </c>
      <c r="C68" s="6">
        <v>65</v>
      </c>
      <c r="D68" s="6">
        <v>60</v>
      </c>
      <c r="E68" s="6">
        <v>26</v>
      </c>
      <c r="F68" s="6">
        <v>25</v>
      </c>
      <c r="G68" s="6">
        <v>39</v>
      </c>
      <c r="H68" s="6">
        <v>35</v>
      </c>
      <c r="I68" s="6">
        <v>0</v>
      </c>
      <c r="J68" s="1" t="s">
        <v>27</v>
      </c>
      <c r="K68" s="34">
        <f t="shared" si="54"/>
        <v>3.0952380952380953</v>
      </c>
      <c r="L68" s="34">
        <f t="shared" si="55"/>
        <v>2.8571428571428572</v>
      </c>
      <c r="M68" s="2">
        <f t="shared" si="56"/>
        <v>92.307692307692307</v>
      </c>
      <c r="N68" s="34">
        <f t="shared" si="57"/>
        <v>1.2380952380952381</v>
      </c>
      <c r="O68" s="34">
        <f t="shared" si="58"/>
        <v>1.1904761904761905</v>
      </c>
      <c r="P68" s="2">
        <f t="shared" si="59"/>
        <v>96.15384615384616</v>
      </c>
      <c r="Q68" s="34">
        <f t="shared" si="60"/>
        <v>1.8571428571428572</v>
      </c>
      <c r="R68" s="34">
        <f t="shared" si="61"/>
        <v>1.6666666666666667</v>
      </c>
      <c r="S68" s="2">
        <f t="shared" si="62"/>
        <v>89.743589743589737</v>
      </c>
    </row>
    <row r="69" spans="1:19" x14ac:dyDescent="0.2">
      <c r="A69" s="1" t="s">
        <v>28</v>
      </c>
      <c r="B69" s="6">
        <v>12</v>
      </c>
      <c r="C69" s="6">
        <v>46</v>
      </c>
      <c r="D69" s="6">
        <v>43</v>
      </c>
      <c r="E69" s="6">
        <v>29</v>
      </c>
      <c r="F69" s="6">
        <v>27</v>
      </c>
      <c r="G69" s="6">
        <v>17</v>
      </c>
      <c r="H69" s="6">
        <v>16</v>
      </c>
      <c r="I69" s="6">
        <v>0</v>
      </c>
      <c r="J69" s="1" t="s">
        <v>28</v>
      </c>
      <c r="K69" s="34">
        <f t="shared" si="54"/>
        <v>3.8333333333333335</v>
      </c>
      <c r="L69" s="34">
        <f t="shared" si="55"/>
        <v>3.5833333333333335</v>
      </c>
      <c r="M69" s="2">
        <f t="shared" si="56"/>
        <v>93.478260869565219</v>
      </c>
      <c r="N69" s="34">
        <f t="shared" si="57"/>
        <v>2.4166666666666665</v>
      </c>
      <c r="O69" s="34">
        <f t="shared" si="58"/>
        <v>2.25</v>
      </c>
      <c r="P69" s="2">
        <f t="shared" si="59"/>
        <v>93.103448275862064</v>
      </c>
      <c r="Q69" s="34">
        <f t="shared" si="60"/>
        <v>1.4166666666666667</v>
      </c>
      <c r="R69" s="34">
        <f t="shared" si="61"/>
        <v>1.3333333333333333</v>
      </c>
      <c r="S69" s="2">
        <f t="shared" si="62"/>
        <v>94.117647058823536</v>
      </c>
    </row>
    <row r="70" spans="1:19" x14ac:dyDescent="0.2">
      <c r="A70" s="1" t="s">
        <v>29</v>
      </c>
      <c r="B70" s="6">
        <v>11</v>
      </c>
      <c r="C70" s="6">
        <v>45</v>
      </c>
      <c r="D70" s="6">
        <v>42</v>
      </c>
      <c r="E70" s="6">
        <v>24</v>
      </c>
      <c r="F70" s="6">
        <v>22</v>
      </c>
      <c r="G70" s="6">
        <v>21</v>
      </c>
      <c r="H70" s="6">
        <v>20</v>
      </c>
      <c r="I70" s="6">
        <v>1</v>
      </c>
      <c r="J70" s="1" t="s">
        <v>29</v>
      </c>
      <c r="K70" s="34">
        <f t="shared" si="54"/>
        <v>4.0909090909090908</v>
      </c>
      <c r="L70" s="34">
        <f t="shared" si="55"/>
        <v>3.8181818181818183</v>
      </c>
      <c r="M70" s="2">
        <f t="shared" si="56"/>
        <v>93.333333333333329</v>
      </c>
      <c r="N70" s="34">
        <f t="shared" si="57"/>
        <v>2.1818181818181817</v>
      </c>
      <c r="O70" s="34">
        <f t="shared" si="58"/>
        <v>2</v>
      </c>
      <c r="P70" s="2">
        <f t="shared" si="59"/>
        <v>91.666666666666671</v>
      </c>
      <c r="Q70" s="34">
        <f t="shared" si="60"/>
        <v>1.9090909090909092</v>
      </c>
      <c r="R70" s="34">
        <f t="shared" si="61"/>
        <v>1.8181818181818181</v>
      </c>
      <c r="S70" s="2">
        <f t="shared" si="62"/>
        <v>95.238095238095241</v>
      </c>
    </row>
    <row r="71" spans="1:19" x14ac:dyDescent="0.2">
      <c r="A71" s="1" t="s">
        <v>51</v>
      </c>
      <c r="J71" s="1" t="s">
        <v>51</v>
      </c>
    </row>
    <row r="72" spans="1:19" x14ac:dyDescent="0.2">
      <c r="A72" s="1" t="s">
        <v>66</v>
      </c>
      <c r="J72" s="1" t="s">
        <v>66</v>
      </c>
    </row>
    <row r="73" spans="1:19" x14ac:dyDescent="0.2">
      <c r="A73" s="1" t="s">
        <v>2</v>
      </c>
      <c r="B73" s="6">
        <v>14593</v>
      </c>
      <c r="C73" s="6">
        <v>33912</v>
      </c>
      <c r="D73" s="6">
        <v>31682</v>
      </c>
      <c r="E73" s="6">
        <v>17562</v>
      </c>
      <c r="F73" s="6">
        <v>16251</v>
      </c>
      <c r="G73" s="6">
        <v>16350</v>
      </c>
      <c r="H73" s="6">
        <v>15431</v>
      </c>
      <c r="I73" s="6">
        <v>956</v>
      </c>
      <c r="J73" s="1" t="s">
        <v>2</v>
      </c>
      <c r="K73" s="34">
        <f>C73/B73</f>
        <v>2.3238539025560199</v>
      </c>
      <c r="L73" s="34">
        <f>D73/B73</f>
        <v>2.1710409100253547</v>
      </c>
      <c r="M73" s="2">
        <f>D73*100/C73</f>
        <v>93.424156640717143</v>
      </c>
      <c r="N73" s="34">
        <f>E73/B73</f>
        <v>1.2034537106832042</v>
      </c>
      <c r="O73" s="34">
        <f>F73/B73</f>
        <v>1.1136161173165215</v>
      </c>
      <c r="P73" s="2">
        <f>F73*100/E73</f>
        <v>92.535018790570547</v>
      </c>
      <c r="Q73" s="34">
        <f>G73/B73</f>
        <v>1.1204001918728157</v>
      </c>
      <c r="R73" s="34">
        <f>H73/B73</f>
        <v>1.0574247927088329</v>
      </c>
      <c r="S73" s="2">
        <f>H73*100/G73</f>
        <v>94.379204892966357</v>
      </c>
    </row>
    <row r="74" spans="1:19" x14ac:dyDescent="0.2">
      <c r="A74" s="1" t="s">
        <v>23</v>
      </c>
      <c r="B74" s="6">
        <v>3304</v>
      </c>
      <c r="C74" s="6">
        <v>396</v>
      </c>
      <c r="D74" s="6">
        <v>386</v>
      </c>
      <c r="E74" s="6">
        <v>224</v>
      </c>
      <c r="F74" s="6">
        <v>215</v>
      </c>
      <c r="G74" s="6">
        <v>172</v>
      </c>
      <c r="H74" s="6">
        <v>171</v>
      </c>
      <c r="I74" s="6">
        <v>132</v>
      </c>
      <c r="J74" s="1" t="s">
        <v>23</v>
      </c>
      <c r="K74" s="34">
        <f t="shared" ref="K74:K80" si="63">C74/B74</f>
        <v>0.11985472154963681</v>
      </c>
      <c r="L74" s="34">
        <f t="shared" ref="L74:L80" si="64">D74/B74</f>
        <v>0.11682808716707022</v>
      </c>
      <c r="M74" s="2">
        <f t="shared" ref="M74:M80" si="65">D74*100/C74</f>
        <v>97.474747474747474</v>
      </c>
      <c r="N74" s="34">
        <f t="shared" ref="N74:N80" si="66">E74/B74</f>
        <v>6.7796610169491525E-2</v>
      </c>
      <c r="O74" s="34">
        <f t="shared" ref="O74:O80" si="67">F74/B74</f>
        <v>6.5072639225181597E-2</v>
      </c>
      <c r="P74" s="2">
        <f t="shared" ref="P74:P80" si="68">F74*100/E74</f>
        <v>95.982142857142861</v>
      </c>
      <c r="Q74" s="34">
        <f t="shared" ref="Q74:Q80" si="69">G74/B74</f>
        <v>5.2058111380145281E-2</v>
      </c>
      <c r="R74" s="34">
        <f t="shared" ref="R74:R80" si="70">H74/B74</f>
        <v>5.1755447941888619E-2</v>
      </c>
      <c r="S74" s="2">
        <f t="shared" ref="S74:S80" si="71">H74*100/G74</f>
        <v>99.418604651162795</v>
      </c>
    </row>
    <row r="75" spans="1:19" x14ac:dyDescent="0.2">
      <c r="A75" s="1" t="s">
        <v>24</v>
      </c>
      <c r="B75" s="6">
        <v>3035</v>
      </c>
      <c r="C75" s="6">
        <v>3264</v>
      </c>
      <c r="D75" s="6">
        <v>3178</v>
      </c>
      <c r="E75" s="6">
        <v>1677</v>
      </c>
      <c r="F75" s="6">
        <v>1623</v>
      </c>
      <c r="G75" s="6">
        <v>1587</v>
      </c>
      <c r="H75" s="6">
        <v>1555</v>
      </c>
      <c r="I75" s="6">
        <v>446</v>
      </c>
      <c r="J75" s="1" t="s">
        <v>24</v>
      </c>
      <c r="K75" s="34">
        <f t="shared" si="63"/>
        <v>1.0754530477759472</v>
      </c>
      <c r="L75" s="34">
        <f t="shared" si="64"/>
        <v>1.0471169686985173</v>
      </c>
      <c r="M75" s="2">
        <f t="shared" si="65"/>
        <v>97.365196078431367</v>
      </c>
      <c r="N75" s="34">
        <f t="shared" si="66"/>
        <v>0.55255354200988471</v>
      </c>
      <c r="O75" s="34">
        <f t="shared" si="67"/>
        <v>0.53476112026359146</v>
      </c>
      <c r="P75" s="2">
        <f t="shared" si="68"/>
        <v>96.779964221824685</v>
      </c>
      <c r="Q75" s="34">
        <f t="shared" si="69"/>
        <v>0.52289950576606259</v>
      </c>
      <c r="R75" s="34">
        <f t="shared" si="70"/>
        <v>0.51235584843492588</v>
      </c>
      <c r="S75" s="2">
        <f t="shared" si="71"/>
        <v>97.983616887208569</v>
      </c>
    </row>
    <row r="76" spans="1:19" x14ac:dyDescent="0.2">
      <c r="A76" s="1" t="s">
        <v>25</v>
      </c>
      <c r="B76" s="6">
        <v>2535</v>
      </c>
      <c r="C76" s="6">
        <v>5961</v>
      </c>
      <c r="D76" s="6">
        <v>5704</v>
      </c>
      <c r="E76" s="6">
        <v>3035</v>
      </c>
      <c r="F76" s="6">
        <v>2886</v>
      </c>
      <c r="G76" s="6">
        <v>2926</v>
      </c>
      <c r="H76" s="6">
        <v>2818</v>
      </c>
      <c r="I76" s="6">
        <v>241</v>
      </c>
      <c r="J76" s="1" t="s">
        <v>25</v>
      </c>
      <c r="K76" s="34">
        <f t="shared" si="63"/>
        <v>2.3514792899408286</v>
      </c>
      <c r="L76" s="34">
        <f t="shared" si="64"/>
        <v>2.2500986193293886</v>
      </c>
      <c r="M76" s="2">
        <f t="shared" si="65"/>
        <v>95.688642845160203</v>
      </c>
      <c r="N76" s="34">
        <f t="shared" si="66"/>
        <v>1.1972386587771202</v>
      </c>
      <c r="O76" s="34">
        <f t="shared" si="67"/>
        <v>1.1384615384615384</v>
      </c>
      <c r="P76" s="2">
        <f t="shared" si="68"/>
        <v>95.090609555189459</v>
      </c>
      <c r="Q76" s="34">
        <f t="shared" si="69"/>
        <v>1.1542406311637081</v>
      </c>
      <c r="R76" s="34">
        <f t="shared" si="70"/>
        <v>1.1116370808678502</v>
      </c>
      <c r="S76" s="2">
        <f t="shared" si="71"/>
        <v>96.308954203691044</v>
      </c>
    </row>
    <row r="77" spans="1:19" x14ac:dyDescent="0.2">
      <c r="A77" s="1" t="s">
        <v>26</v>
      </c>
      <c r="B77" s="6">
        <v>1851</v>
      </c>
      <c r="C77" s="6">
        <v>6480</v>
      </c>
      <c r="D77" s="6">
        <v>6129</v>
      </c>
      <c r="E77" s="6">
        <v>3322</v>
      </c>
      <c r="F77" s="6">
        <v>3134</v>
      </c>
      <c r="G77" s="6">
        <v>3158</v>
      </c>
      <c r="H77" s="6">
        <v>2995</v>
      </c>
      <c r="I77" s="6">
        <v>97</v>
      </c>
      <c r="J77" s="1" t="s">
        <v>26</v>
      </c>
      <c r="K77" s="34">
        <f t="shared" si="63"/>
        <v>3.500810372771475</v>
      </c>
      <c r="L77" s="34">
        <f t="shared" si="64"/>
        <v>3.3111831442463533</v>
      </c>
      <c r="M77" s="2">
        <f t="shared" si="65"/>
        <v>94.583333333333329</v>
      </c>
      <c r="N77" s="34">
        <f t="shared" si="66"/>
        <v>1.7947055645596974</v>
      </c>
      <c r="O77" s="34">
        <f t="shared" si="67"/>
        <v>1.6931388438681794</v>
      </c>
      <c r="P77" s="2">
        <f t="shared" si="68"/>
        <v>94.340758579169176</v>
      </c>
      <c r="Q77" s="34">
        <f t="shared" si="69"/>
        <v>1.7061048082117773</v>
      </c>
      <c r="R77" s="34">
        <f t="shared" si="70"/>
        <v>1.6180443003781739</v>
      </c>
      <c r="S77" s="2">
        <f t="shared" si="71"/>
        <v>94.838505383153901</v>
      </c>
    </row>
    <row r="78" spans="1:19" x14ac:dyDescent="0.2">
      <c r="A78" s="1" t="s">
        <v>27</v>
      </c>
      <c r="B78" s="6">
        <v>1537</v>
      </c>
      <c r="C78" s="6">
        <v>6351</v>
      </c>
      <c r="D78" s="6">
        <v>5877</v>
      </c>
      <c r="E78" s="6">
        <v>3372</v>
      </c>
      <c r="F78" s="6">
        <v>3085</v>
      </c>
      <c r="G78" s="6">
        <v>2979</v>
      </c>
      <c r="H78" s="6">
        <v>2792</v>
      </c>
      <c r="I78" s="6">
        <v>31</v>
      </c>
      <c r="J78" s="1" t="s">
        <v>27</v>
      </c>
      <c r="K78" s="34">
        <f t="shared" si="63"/>
        <v>4.132075471698113</v>
      </c>
      <c r="L78" s="34">
        <f t="shared" si="64"/>
        <v>3.8236824983734548</v>
      </c>
      <c r="M78" s="2">
        <f t="shared" si="65"/>
        <v>92.536608408124707</v>
      </c>
      <c r="N78" s="34">
        <f t="shared" si="66"/>
        <v>2.1938841899804813</v>
      </c>
      <c r="O78" s="34">
        <f t="shared" si="67"/>
        <v>2.0071567989590111</v>
      </c>
      <c r="P78" s="2">
        <f t="shared" si="68"/>
        <v>91.488730723606167</v>
      </c>
      <c r="Q78" s="34">
        <f t="shared" si="69"/>
        <v>1.9381912817176317</v>
      </c>
      <c r="R78" s="34">
        <f t="shared" si="70"/>
        <v>1.8165256994144436</v>
      </c>
      <c r="S78" s="2">
        <f t="shared" si="71"/>
        <v>93.722725746894938</v>
      </c>
    </row>
    <row r="79" spans="1:19" x14ac:dyDescent="0.2">
      <c r="A79" s="1" t="s">
        <v>28</v>
      </c>
      <c r="B79" s="6">
        <v>1289</v>
      </c>
      <c r="C79" s="6">
        <v>6000</v>
      </c>
      <c r="D79" s="6">
        <v>5448</v>
      </c>
      <c r="E79" s="6">
        <v>3129</v>
      </c>
      <c r="F79" s="6">
        <v>2790</v>
      </c>
      <c r="G79" s="6">
        <v>2871</v>
      </c>
      <c r="H79" s="6">
        <v>2658</v>
      </c>
      <c r="I79" s="6">
        <v>9</v>
      </c>
      <c r="J79" s="1" t="s">
        <v>28</v>
      </c>
      <c r="K79" s="34">
        <f t="shared" si="63"/>
        <v>4.6547711404189291</v>
      </c>
      <c r="L79" s="34">
        <f t="shared" si="64"/>
        <v>4.2265321955003881</v>
      </c>
      <c r="M79" s="2">
        <f t="shared" si="65"/>
        <v>90.8</v>
      </c>
      <c r="N79" s="34">
        <f t="shared" si="66"/>
        <v>2.4274631497284718</v>
      </c>
      <c r="O79" s="34">
        <f t="shared" si="67"/>
        <v>2.1644685802948023</v>
      </c>
      <c r="P79" s="2">
        <f t="shared" si="68"/>
        <v>89.165867689357626</v>
      </c>
      <c r="Q79" s="34">
        <f t="shared" si="69"/>
        <v>2.2273079906904578</v>
      </c>
      <c r="R79" s="34">
        <f t="shared" si="70"/>
        <v>2.0620636152055858</v>
      </c>
      <c r="S79" s="2">
        <f t="shared" si="71"/>
        <v>92.580982236154654</v>
      </c>
    </row>
    <row r="80" spans="1:19" x14ac:dyDescent="0.2">
      <c r="A80" s="1" t="s">
        <v>29</v>
      </c>
      <c r="B80" s="6">
        <v>1042</v>
      </c>
      <c r="C80" s="6">
        <v>5460</v>
      </c>
      <c r="D80" s="6">
        <v>4960</v>
      </c>
      <c r="E80" s="6">
        <v>2803</v>
      </c>
      <c r="F80" s="6">
        <v>2518</v>
      </c>
      <c r="G80" s="6">
        <v>2657</v>
      </c>
      <c r="H80" s="6">
        <v>2442</v>
      </c>
      <c r="I80" s="6">
        <v>0</v>
      </c>
      <c r="J80" s="1" t="s">
        <v>29</v>
      </c>
      <c r="K80" s="34">
        <f t="shared" si="63"/>
        <v>5.2399232245681384</v>
      </c>
      <c r="L80" s="34">
        <f t="shared" si="64"/>
        <v>4.7600767754318616</v>
      </c>
      <c r="M80" s="2">
        <f t="shared" si="65"/>
        <v>90.842490842490847</v>
      </c>
      <c r="N80" s="34">
        <f t="shared" si="66"/>
        <v>2.6900191938579656</v>
      </c>
      <c r="O80" s="34">
        <f t="shared" si="67"/>
        <v>2.4165067178502877</v>
      </c>
      <c r="P80" s="2">
        <f t="shared" si="68"/>
        <v>89.832322511594725</v>
      </c>
      <c r="Q80" s="34">
        <f t="shared" si="69"/>
        <v>2.5499040307101728</v>
      </c>
      <c r="R80" s="34">
        <f t="shared" si="70"/>
        <v>2.3435700575815739</v>
      </c>
      <c r="S80" s="2">
        <f t="shared" si="71"/>
        <v>91.90816710575838</v>
      </c>
    </row>
    <row r="81" spans="1:19" x14ac:dyDescent="0.2">
      <c r="A81" s="1" t="s">
        <v>52</v>
      </c>
      <c r="J81" s="1" t="s">
        <v>52</v>
      </c>
    </row>
    <row r="82" spans="1:19" x14ac:dyDescent="0.2">
      <c r="A82" s="1" t="s">
        <v>66</v>
      </c>
      <c r="J82" s="1" t="s">
        <v>66</v>
      </c>
    </row>
    <row r="83" spans="1:19" x14ac:dyDescent="0.2">
      <c r="A83" s="1" t="s">
        <v>2</v>
      </c>
      <c r="B83" s="6">
        <v>7420</v>
      </c>
      <c r="C83" s="6">
        <v>17099</v>
      </c>
      <c r="D83" s="6">
        <v>16088</v>
      </c>
      <c r="E83" s="6">
        <v>8859</v>
      </c>
      <c r="F83" s="6">
        <v>8282</v>
      </c>
      <c r="G83" s="6">
        <v>8240</v>
      </c>
      <c r="H83" s="6">
        <v>7806</v>
      </c>
      <c r="I83" s="6">
        <v>475</v>
      </c>
      <c r="J83" s="1" t="s">
        <v>2</v>
      </c>
      <c r="K83" s="34">
        <f>C83/B83</f>
        <v>2.3044474393530998</v>
      </c>
      <c r="L83" s="34">
        <f>D83/B83</f>
        <v>2.1681940700808626</v>
      </c>
      <c r="M83" s="2">
        <f>D83*100/C83</f>
        <v>94.087373530615821</v>
      </c>
      <c r="N83" s="34">
        <f>E83/B83</f>
        <v>1.1939353099730459</v>
      </c>
      <c r="O83" s="34">
        <f>F83/B83</f>
        <v>1.1161725067385444</v>
      </c>
      <c r="P83" s="2">
        <f>F83*100/E83</f>
        <v>93.486849531549836</v>
      </c>
      <c r="Q83" s="34">
        <f>G83/B83</f>
        <v>1.1105121293800539</v>
      </c>
      <c r="R83" s="34">
        <f>H83/B83</f>
        <v>1.052021563342318</v>
      </c>
      <c r="S83" s="2">
        <f>H83*100/G83</f>
        <v>94.733009708737868</v>
      </c>
    </row>
    <row r="84" spans="1:19" x14ac:dyDescent="0.2">
      <c r="A84" s="1" t="s">
        <v>23</v>
      </c>
      <c r="B84" s="6">
        <v>1513</v>
      </c>
      <c r="C84" s="6">
        <v>135</v>
      </c>
      <c r="D84" s="6">
        <v>128</v>
      </c>
      <c r="E84" s="6">
        <v>78</v>
      </c>
      <c r="F84" s="6">
        <v>74</v>
      </c>
      <c r="G84" s="6">
        <v>57</v>
      </c>
      <c r="H84" s="6">
        <v>54</v>
      </c>
      <c r="I84" s="6">
        <v>41</v>
      </c>
      <c r="J84" s="1" t="s">
        <v>23</v>
      </c>
      <c r="K84" s="34">
        <f t="shared" ref="K84:K90" si="72">C84/B84</f>
        <v>8.9226701916721746E-2</v>
      </c>
      <c r="L84" s="34">
        <f t="shared" ref="L84:L90" si="73">D84/B84</f>
        <v>8.4600132187706539E-2</v>
      </c>
      <c r="M84" s="2">
        <f t="shared" ref="M84:M90" si="74">D84*100/C84</f>
        <v>94.81481481481481</v>
      </c>
      <c r="N84" s="34">
        <f t="shared" ref="N84:N90" si="75">E84/B84</f>
        <v>5.1553205551883675E-2</v>
      </c>
      <c r="O84" s="34">
        <f t="shared" ref="O84:O90" si="76">F84/B84</f>
        <v>4.8909451421017845E-2</v>
      </c>
      <c r="P84" s="2">
        <f t="shared" ref="P84:P90" si="77">F84*100/E84</f>
        <v>94.871794871794876</v>
      </c>
      <c r="Q84" s="34">
        <f t="shared" ref="Q84:Q90" si="78">G84/B84</f>
        <v>3.767349636483807E-2</v>
      </c>
      <c r="R84" s="34">
        <f t="shared" ref="R84:R90" si="79">H84/B84</f>
        <v>3.5690680766688701E-2</v>
      </c>
      <c r="S84" s="2">
        <f t="shared" ref="S84:S90" si="80">H84*100/G84</f>
        <v>94.736842105263165</v>
      </c>
    </row>
    <row r="85" spans="1:19" x14ac:dyDescent="0.2">
      <c r="A85" s="1" t="s">
        <v>24</v>
      </c>
      <c r="B85" s="6">
        <v>1505</v>
      </c>
      <c r="C85" s="6">
        <v>1475</v>
      </c>
      <c r="D85" s="6">
        <v>1434</v>
      </c>
      <c r="E85" s="6">
        <v>762</v>
      </c>
      <c r="F85" s="6">
        <v>732</v>
      </c>
      <c r="G85" s="6">
        <v>713</v>
      </c>
      <c r="H85" s="6">
        <v>702</v>
      </c>
      <c r="I85" s="6">
        <v>212</v>
      </c>
      <c r="J85" s="1" t="s">
        <v>24</v>
      </c>
      <c r="K85" s="34">
        <f t="shared" si="72"/>
        <v>0.98006644518272423</v>
      </c>
      <c r="L85" s="34">
        <f t="shared" si="73"/>
        <v>0.95282392026578078</v>
      </c>
      <c r="M85" s="2">
        <f t="shared" si="74"/>
        <v>97.220338983050851</v>
      </c>
      <c r="N85" s="34">
        <f t="shared" si="75"/>
        <v>0.50631229235880404</v>
      </c>
      <c r="O85" s="34">
        <f t="shared" si="76"/>
        <v>0.48637873754152822</v>
      </c>
      <c r="P85" s="2">
        <f t="shared" si="77"/>
        <v>96.062992125984252</v>
      </c>
      <c r="Q85" s="34">
        <f t="shared" si="78"/>
        <v>0.47375415282392025</v>
      </c>
      <c r="R85" s="34">
        <f t="shared" si="79"/>
        <v>0.46644518272425251</v>
      </c>
      <c r="S85" s="2">
        <f t="shared" si="80"/>
        <v>98.457223001402525</v>
      </c>
    </row>
    <row r="86" spans="1:19" x14ac:dyDescent="0.2">
      <c r="A86" s="1" t="s">
        <v>25</v>
      </c>
      <c r="B86" s="6">
        <v>1239</v>
      </c>
      <c r="C86" s="6">
        <v>2665</v>
      </c>
      <c r="D86" s="6">
        <v>2592</v>
      </c>
      <c r="E86" s="6">
        <v>1351</v>
      </c>
      <c r="F86" s="6">
        <v>1309</v>
      </c>
      <c r="G86" s="6">
        <v>1314</v>
      </c>
      <c r="H86" s="6">
        <v>1283</v>
      </c>
      <c r="I86" s="6">
        <v>138</v>
      </c>
      <c r="J86" s="1" t="s">
        <v>25</v>
      </c>
      <c r="K86" s="34">
        <f t="shared" si="72"/>
        <v>2.1509281678773204</v>
      </c>
      <c r="L86" s="34">
        <f t="shared" si="73"/>
        <v>2.0920096852300243</v>
      </c>
      <c r="M86" s="2">
        <f t="shared" si="74"/>
        <v>97.26078799249531</v>
      </c>
      <c r="N86" s="34">
        <f t="shared" si="75"/>
        <v>1.0903954802259888</v>
      </c>
      <c r="O86" s="34">
        <f t="shared" si="76"/>
        <v>1.0564971751412429</v>
      </c>
      <c r="P86" s="2">
        <f t="shared" si="77"/>
        <v>96.891191709844563</v>
      </c>
      <c r="Q86" s="34">
        <f t="shared" si="78"/>
        <v>1.0605326876513317</v>
      </c>
      <c r="R86" s="34">
        <f t="shared" si="79"/>
        <v>1.0355125100887812</v>
      </c>
      <c r="S86" s="2">
        <f t="shared" si="80"/>
        <v>97.640791476407912</v>
      </c>
    </row>
    <row r="87" spans="1:19" x14ac:dyDescent="0.2">
      <c r="A87" s="1" t="s">
        <v>26</v>
      </c>
      <c r="B87" s="6">
        <v>1052</v>
      </c>
      <c r="C87" s="6">
        <v>3227</v>
      </c>
      <c r="D87" s="6">
        <v>3059</v>
      </c>
      <c r="E87" s="6">
        <v>1674</v>
      </c>
      <c r="F87" s="6">
        <v>1577</v>
      </c>
      <c r="G87" s="6">
        <v>1553</v>
      </c>
      <c r="H87" s="6">
        <v>1482</v>
      </c>
      <c r="I87" s="6">
        <v>59</v>
      </c>
      <c r="J87" s="1" t="s">
        <v>26</v>
      </c>
      <c r="K87" s="34">
        <f t="shared" si="72"/>
        <v>3.0674904942965782</v>
      </c>
      <c r="L87" s="34">
        <f t="shared" si="73"/>
        <v>2.9077946768060836</v>
      </c>
      <c r="M87" s="2">
        <f t="shared" si="74"/>
        <v>94.793926247288496</v>
      </c>
      <c r="N87" s="34">
        <f t="shared" si="75"/>
        <v>1.5912547528517109</v>
      </c>
      <c r="O87" s="34">
        <f t="shared" si="76"/>
        <v>1.4990494296577948</v>
      </c>
      <c r="P87" s="2">
        <f t="shared" si="77"/>
        <v>94.205495818399044</v>
      </c>
      <c r="Q87" s="34">
        <f t="shared" si="78"/>
        <v>1.476235741444867</v>
      </c>
      <c r="R87" s="34">
        <f t="shared" si="79"/>
        <v>1.4087452471482891</v>
      </c>
      <c r="S87" s="2">
        <f t="shared" si="80"/>
        <v>95.428203477141011</v>
      </c>
    </row>
    <row r="88" spans="1:19" x14ac:dyDescent="0.2">
      <c r="A88" s="1" t="s">
        <v>27</v>
      </c>
      <c r="B88" s="6">
        <v>803</v>
      </c>
      <c r="C88" s="6">
        <v>3067</v>
      </c>
      <c r="D88" s="6">
        <v>2861</v>
      </c>
      <c r="E88" s="6">
        <v>1577</v>
      </c>
      <c r="F88" s="6">
        <v>1451</v>
      </c>
      <c r="G88" s="6">
        <v>1490</v>
      </c>
      <c r="H88" s="6">
        <v>1410</v>
      </c>
      <c r="I88" s="6">
        <v>18</v>
      </c>
      <c r="J88" s="1" t="s">
        <v>27</v>
      </c>
      <c r="K88" s="34">
        <f t="shared" si="72"/>
        <v>3.8194271481942716</v>
      </c>
      <c r="L88" s="34">
        <f t="shared" si="73"/>
        <v>3.5628891656288917</v>
      </c>
      <c r="M88" s="2">
        <f t="shared" si="74"/>
        <v>93.283338767525265</v>
      </c>
      <c r="N88" s="34">
        <f t="shared" si="75"/>
        <v>1.9638854296388544</v>
      </c>
      <c r="O88" s="34">
        <f t="shared" si="76"/>
        <v>1.8069738480697384</v>
      </c>
      <c r="P88" s="2">
        <f t="shared" si="77"/>
        <v>92.010145846544077</v>
      </c>
      <c r="Q88" s="34">
        <f t="shared" si="78"/>
        <v>1.8555417185554173</v>
      </c>
      <c r="R88" s="34">
        <f t="shared" si="79"/>
        <v>1.7559153175591531</v>
      </c>
      <c r="S88" s="2">
        <f t="shared" si="80"/>
        <v>94.630872483221481</v>
      </c>
    </row>
    <row r="89" spans="1:19" x14ac:dyDescent="0.2">
      <c r="A89" s="1" t="s">
        <v>28</v>
      </c>
      <c r="B89" s="6">
        <v>713</v>
      </c>
      <c r="C89" s="6">
        <v>3272</v>
      </c>
      <c r="D89" s="6">
        <v>3023</v>
      </c>
      <c r="E89" s="6">
        <v>1710</v>
      </c>
      <c r="F89" s="6">
        <v>1574</v>
      </c>
      <c r="G89" s="6">
        <v>1562</v>
      </c>
      <c r="H89" s="6">
        <v>1449</v>
      </c>
      <c r="I89" s="6">
        <v>6</v>
      </c>
      <c r="J89" s="1" t="s">
        <v>28</v>
      </c>
      <c r="K89" s="34">
        <f t="shared" si="72"/>
        <v>4.5890603085553998</v>
      </c>
      <c r="L89" s="34">
        <f t="shared" si="73"/>
        <v>4.2398316970546981</v>
      </c>
      <c r="M89" s="2">
        <f t="shared" si="74"/>
        <v>92.389975550122244</v>
      </c>
      <c r="N89" s="34">
        <f t="shared" si="75"/>
        <v>2.3983169705469845</v>
      </c>
      <c r="O89" s="34">
        <f t="shared" si="76"/>
        <v>2.2075736325385695</v>
      </c>
      <c r="P89" s="2">
        <f t="shared" si="77"/>
        <v>92.046783625730995</v>
      </c>
      <c r="Q89" s="34">
        <f t="shared" si="78"/>
        <v>2.1907433380084154</v>
      </c>
      <c r="R89" s="34">
        <f t="shared" si="79"/>
        <v>2.032258064516129</v>
      </c>
      <c r="S89" s="2">
        <f t="shared" si="80"/>
        <v>92.765685019206146</v>
      </c>
    </row>
    <row r="90" spans="1:19" x14ac:dyDescent="0.2">
      <c r="A90" s="1" t="s">
        <v>29</v>
      </c>
      <c r="B90" s="6">
        <v>595</v>
      </c>
      <c r="C90" s="6">
        <v>3258</v>
      </c>
      <c r="D90" s="6">
        <v>2991</v>
      </c>
      <c r="E90" s="6">
        <v>1707</v>
      </c>
      <c r="F90" s="6">
        <v>1565</v>
      </c>
      <c r="G90" s="6">
        <v>1551</v>
      </c>
      <c r="H90" s="6">
        <v>1426</v>
      </c>
      <c r="I90" s="6">
        <v>1</v>
      </c>
      <c r="J90" s="1" t="s">
        <v>29</v>
      </c>
      <c r="K90" s="34">
        <f t="shared" si="72"/>
        <v>5.4756302521008404</v>
      </c>
      <c r="L90" s="34">
        <f t="shared" si="73"/>
        <v>5.0268907563025209</v>
      </c>
      <c r="M90" s="2">
        <f t="shared" si="74"/>
        <v>91.804788213627987</v>
      </c>
      <c r="N90" s="34">
        <f t="shared" si="75"/>
        <v>2.8689075630252101</v>
      </c>
      <c r="O90" s="34">
        <f t="shared" si="76"/>
        <v>2.6302521008403361</v>
      </c>
      <c r="P90" s="2">
        <f t="shared" si="77"/>
        <v>91.681312243702408</v>
      </c>
      <c r="Q90" s="34">
        <f t="shared" si="78"/>
        <v>2.6067226890756303</v>
      </c>
      <c r="R90" s="34">
        <f t="shared" si="79"/>
        <v>2.3966386554621848</v>
      </c>
      <c r="S90" s="2">
        <f t="shared" si="80"/>
        <v>91.940683430045127</v>
      </c>
    </row>
    <row r="91" spans="1:19" x14ac:dyDescent="0.2">
      <c r="A91" s="1" t="s">
        <v>53</v>
      </c>
      <c r="J91" s="1" t="s">
        <v>53</v>
      </c>
    </row>
    <row r="92" spans="1:19" x14ac:dyDescent="0.2">
      <c r="A92" s="1" t="s">
        <v>66</v>
      </c>
      <c r="J92" s="1" t="s">
        <v>66</v>
      </c>
    </row>
    <row r="93" spans="1:19" x14ac:dyDescent="0.2">
      <c r="A93" s="1" t="s">
        <v>2</v>
      </c>
      <c r="B93" s="6">
        <v>12098</v>
      </c>
      <c r="C93" s="6">
        <v>25205</v>
      </c>
      <c r="D93" s="6">
        <v>24020</v>
      </c>
      <c r="E93" s="6">
        <v>13116</v>
      </c>
      <c r="F93" s="6">
        <v>12418</v>
      </c>
      <c r="G93" s="6">
        <v>12089</v>
      </c>
      <c r="H93" s="6">
        <v>11602</v>
      </c>
      <c r="I93" s="6">
        <v>649</v>
      </c>
      <c r="J93" s="1" t="s">
        <v>2</v>
      </c>
    </row>
    <row r="94" spans="1:19" x14ac:dyDescent="0.2">
      <c r="A94" s="1" t="s">
        <v>23</v>
      </c>
      <c r="B94" s="6">
        <v>2155</v>
      </c>
      <c r="C94" s="6">
        <v>171</v>
      </c>
      <c r="D94" s="6">
        <v>160</v>
      </c>
      <c r="E94" s="6">
        <v>98</v>
      </c>
      <c r="F94" s="6">
        <v>93</v>
      </c>
      <c r="G94" s="6">
        <v>73</v>
      </c>
      <c r="H94" s="6">
        <v>67</v>
      </c>
      <c r="I94" s="6">
        <v>35</v>
      </c>
      <c r="J94" s="1" t="s">
        <v>23</v>
      </c>
      <c r="K94" s="34">
        <f>C94/B94</f>
        <v>7.935034802784223E-2</v>
      </c>
      <c r="L94" s="34">
        <f>D94/B94</f>
        <v>7.4245939675174011E-2</v>
      </c>
      <c r="M94" s="2">
        <f>D94*100/C94</f>
        <v>93.567251461988306</v>
      </c>
      <c r="N94" s="34">
        <f>E94/B94</f>
        <v>4.5475638051044084E-2</v>
      </c>
      <c r="O94" s="34">
        <f>F94/B94</f>
        <v>4.3155452436194897E-2</v>
      </c>
      <c r="P94" s="2">
        <f>F94*100/E94</f>
        <v>94.897959183673464</v>
      </c>
      <c r="Q94" s="34">
        <f>G94/B94</f>
        <v>3.3874709976798145E-2</v>
      </c>
      <c r="R94" s="34">
        <f>H94/B94</f>
        <v>3.1090487238979118E-2</v>
      </c>
      <c r="S94" s="2">
        <f>H94*100/G94</f>
        <v>91.780821917808225</v>
      </c>
    </row>
    <row r="95" spans="1:19" x14ac:dyDescent="0.2">
      <c r="A95" s="1" t="s">
        <v>24</v>
      </c>
      <c r="B95" s="6">
        <v>2365</v>
      </c>
      <c r="C95" s="6">
        <v>1941</v>
      </c>
      <c r="D95" s="6">
        <v>1890</v>
      </c>
      <c r="E95" s="6">
        <v>1008</v>
      </c>
      <c r="F95" s="6">
        <v>976</v>
      </c>
      <c r="G95" s="6">
        <v>933</v>
      </c>
      <c r="H95" s="6">
        <v>914</v>
      </c>
      <c r="I95" s="6">
        <v>277</v>
      </c>
      <c r="J95" s="1" t="s">
        <v>24</v>
      </c>
      <c r="K95" s="34">
        <f t="shared" ref="K95:K101" si="81">C95/B95</f>
        <v>0.82071881606765329</v>
      </c>
      <c r="L95" s="34">
        <f t="shared" ref="L95:L101" si="82">D95/B95</f>
        <v>0.79915433403805491</v>
      </c>
      <c r="M95" s="2">
        <f t="shared" ref="M95:M101" si="83">D95*100/C95</f>
        <v>97.3724884080371</v>
      </c>
      <c r="N95" s="34">
        <f t="shared" ref="N95:N101" si="84">E95/B95</f>
        <v>0.426215644820296</v>
      </c>
      <c r="O95" s="34">
        <f t="shared" ref="O95:O101" si="85">F95/B95</f>
        <v>0.41268498942917548</v>
      </c>
      <c r="P95" s="2">
        <f t="shared" ref="P95:P101" si="86">F95*100/E95</f>
        <v>96.825396825396822</v>
      </c>
      <c r="Q95" s="34">
        <f t="shared" ref="Q95:Q101" si="87">G95/B95</f>
        <v>0.39450317124735729</v>
      </c>
      <c r="R95" s="34">
        <f t="shared" ref="R95:R101" si="88">H95/B95</f>
        <v>0.38646934460887949</v>
      </c>
      <c r="S95" s="2">
        <f t="shared" ref="S95:S101" si="89">H95*100/G95</f>
        <v>97.963558413719184</v>
      </c>
    </row>
    <row r="96" spans="1:19" x14ac:dyDescent="0.2">
      <c r="A96" s="1" t="s">
        <v>25</v>
      </c>
      <c r="B96" s="6">
        <v>2236</v>
      </c>
      <c r="C96" s="6">
        <v>4381</v>
      </c>
      <c r="D96" s="6">
        <v>4262</v>
      </c>
      <c r="E96" s="6">
        <v>2242</v>
      </c>
      <c r="F96" s="6">
        <v>2178</v>
      </c>
      <c r="G96" s="6">
        <v>2139</v>
      </c>
      <c r="H96" s="6">
        <v>2084</v>
      </c>
      <c r="I96" s="6">
        <v>226</v>
      </c>
      <c r="J96" s="1" t="s">
        <v>25</v>
      </c>
      <c r="K96" s="34">
        <f t="shared" si="81"/>
        <v>1.9593023255813953</v>
      </c>
      <c r="L96" s="34">
        <f t="shared" si="82"/>
        <v>1.9060822898032201</v>
      </c>
      <c r="M96" s="2">
        <f t="shared" si="83"/>
        <v>97.283725176900248</v>
      </c>
      <c r="N96" s="34">
        <f t="shared" si="84"/>
        <v>1.0026833631484795</v>
      </c>
      <c r="O96" s="34">
        <f t="shared" si="85"/>
        <v>0.9740608228980322</v>
      </c>
      <c r="P96" s="2">
        <f t="shared" si="86"/>
        <v>97.145405887600361</v>
      </c>
      <c r="Q96" s="34">
        <f t="shared" si="87"/>
        <v>0.95661896243291589</v>
      </c>
      <c r="R96" s="34">
        <f t="shared" si="88"/>
        <v>0.93202146690518783</v>
      </c>
      <c r="S96" s="2">
        <f t="shared" si="89"/>
        <v>97.428705002337537</v>
      </c>
    </row>
    <row r="97" spans="1:19" x14ac:dyDescent="0.2">
      <c r="A97" s="1" t="s">
        <v>26</v>
      </c>
      <c r="B97" s="6">
        <v>1855</v>
      </c>
      <c r="C97" s="6">
        <v>5273</v>
      </c>
      <c r="D97" s="6">
        <v>5034</v>
      </c>
      <c r="E97" s="6">
        <v>2737</v>
      </c>
      <c r="F97" s="6">
        <v>2599</v>
      </c>
      <c r="G97" s="6">
        <v>2536</v>
      </c>
      <c r="H97" s="6">
        <v>2435</v>
      </c>
      <c r="I97" s="6">
        <v>78</v>
      </c>
      <c r="J97" s="1" t="s">
        <v>26</v>
      </c>
      <c r="K97" s="34">
        <f t="shared" si="81"/>
        <v>2.8425876010781672</v>
      </c>
      <c r="L97" s="34">
        <f t="shared" si="82"/>
        <v>2.7137466307277629</v>
      </c>
      <c r="M97" s="2">
        <f t="shared" si="83"/>
        <v>95.467475820216194</v>
      </c>
      <c r="N97" s="34">
        <f t="shared" si="84"/>
        <v>1.4754716981132074</v>
      </c>
      <c r="O97" s="34">
        <f t="shared" si="85"/>
        <v>1.4010781671159029</v>
      </c>
      <c r="P97" s="2">
        <f t="shared" si="86"/>
        <v>94.957983193277315</v>
      </c>
      <c r="Q97" s="34">
        <f t="shared" si="87"/>
        <v>1.3671159029649596</v>
      </c>
      <c r="R97" s="34">
        <f t="shared" si="88"/>
        <v>1.3126684636118597</v>
      </c>
      <c r="S97" s="2">
        <f t="shared" si="89"/>
        <v>96.0173501577287</v>
      </c>
    </row>
    <row r="98" spans="1:19" x14ac:dyDescent="0.2">
      <c r="A98" s="1" t="s">
        <v>27</v>
      </c>
      <c r="B98" s="6">
        <v>1518</v>
      </c>
      <c r="C98" s="6">
        <v>5014</v>
      </c>
      <c r="D98" s="6">
        <v>4734</v>
      </c>
      <c r="E98" s="6">
        <v>2632</v>
      </c>
      <c r="F98" s="6">
        <v>2468</v>
      </c>
      <c r="G98" s="6">
        <v>2382</v>
      </c>
      <c r="H98" s="6">
        <v>2266</v>
      </c>
      <c r="I98" s="6">
        <v>25</v>
      </c>
      <c r="J98" s="1" t="s">
        <v>27</v>
      </c>
      <c r="K98" s="34">
        <f t="shared" si="81"/>
        <v>3.3030303030303032</v>
      </c>
      <c r="L98" s="34">
        <f t="shared" si="82"/>
        <v>3.1185770750988144</v>
      </c>
      <c r="M98" s="2">
        <f t="shared" si="83"/>
        <v>94.415636218587949</v>
      </c>
      <c r="N98" s="34">
        <f t="shared" si="84"/>
        <v>1.7338603425559946</v>
      </c>
      <c r="O98" s="34">
        <f t="shared" si="85"/>
        <v>1.6258234519104084</v>
      </c>
      <c r="P98" s="2">
        <f t="shared" si="86"/>
        <v>93.768996960486319</v>
      </c>
      <c r="Q98" s="34">
        <f t="shared" si="87"/>
        <v>1.5691699604743083</v>
      </c>
      <c r="R98" s="34">
        <f t="shared" si="88"/>
        <v>1.4927536231884058</v>
      </c>
      <c r="S98" s="2">
        <f t="shared" si="89"/>
        <v>95.130142737195641</v>
      </c>
    </row>
    <row r="99" spans="1:19" x14ac:dyDescent="0.2">
      <c r="A99" s="1" t="s">
        <v>28</v>
      </c>
      <c r="B99" s="6">
        <v>1142</v>
      </c>
      <c r="C99" s="6">
        <v>4553</v>
      </c>
      <c r="D99" s="6">
        <v>4309</v>
      </c>
      <c r="E99" s="6">
        <v>2393</v>
      </c>
      <c r="F99" s="6">
        <v>2244</v>
      </c>
      <c r="G99" s="6">
        <v>2160</v>
      </c>
      <c r="H99" s="6">
        <v>2065</v>
      </c>
      <c r="I99" s="6">
        <v>5</v>
      </c>
      <c r="J99" s="1" t="s">
        <v>28</v>
      </c>
      <c r="K99" s="34">
        <f t="shared" si="81"/>
        <v>3.9868651488616464</v>
      </c>
      <c r="L99" s="34">
        <f t="shared" si="82"/>
        <v>3.7732049036777582</v>
      </c>
      <c r="M99" s="2">
        <f t="shared" si="83"/>
        <v>94.640896112453333</v>
      </c>
      <c r="N99" s="34">
        <f t="shared" si="84"/>
        <v>2.0954465849387041</v>
      </c>
      <c r="O99" s="34">
        <f t="shared" si="85"/>
        <v>1.9649737302977233</v>
      </c>
      <c r="P99" s="2">
        <f t="shared" si="86"/>
        <v>93.773506059339738</v>
      </c>
      <c r="Q99" s="34">
        <f t="shared" si="87"/>
        <v>1.8914185639229422</v>
      </c>
      <c r="R99" s="34">
        <f t="shared" si="88"/>
        <v>1.8082311733800349</v>
      </c>
      <c r="S99" s="2">
        <f t="shared" si="89"/>
        <v>95.601851851851848</v>
      </c>
    </row>
    <row r="100" spans="1:19" x14ac:dyDescent="0.2">
      <c r="A100" s="1" t="s">
        <v>29</v>
      </c>
      <c r="B100" s="6">
        <v>827</v>
      </c>
      <c r="C100" s="6">
        <v>3872</v>
      </c>
      <c r="D100" s="6">
        <v>3631</v>
      </c>
      <c r="E100" s="6">
        <v>2006</v>
      </c>
      <c r="F100" s="6">
        <v>1860</v>
      </c>
      <c r="G100" s="6">
        <v>1866</v>
      </c>
      <c r="H100" s="6">
        <v>1771</v>
      </c>
      <c r="I100" s="6">
        <v>3</v>
      </c>
      <c r="J100" s="1" t="s">
        <v>29</v>
      </c>
      <c r="K100" s="34">
        <f t="shared" si="81"/>
        <v>4.6819830713422004</v>
      </c>
      <c r="L100" s="34">
        <f t="shared" si="82"/>
        <v>4.3905683192261185</v>
      </c>
      <c r="M100" s="2">
        <f t="shared" si="83"/>
        <v>93.775826446280988</v>
      </c>
      <c r="N100" s="34">
        <f t="shared" si="84"/>
        <v>2.4256348246674726</v>
      </c>
      <c r="O100" s="34">
        <f t="shared" si="85"/>
        <v>2.2490931076178962</v>
      </c>
      <c r="P100" s="2">
        <f t="shared" si="86"/>
        <v>92.721834496510468</v>
      </c>
      <c r="Q100" s="34">
        <f t="shared" si="87"/>
        <v>2.2563482466747278</v>
      </c>
      <c r="R100" s="34">
        <f t="shared" si="88"/>
        <v>2.1414752116082223</v>
      </c>
      <c r="S100" s="2">
        <f t="shared" si="89"/>
        <v>94.908896034297968</v>
      </c>
    </row>
    <row r="101" spans="1:19" x14ac:dyDescent="0.2">
      <c r="A101" s="1" t="s">
        <v>54</v>
      </c>
      <c r="J101" s="1" t="s">
        <v>54</v>
      </c>
      <c r="K101" s="34" t="e">
        <f t="shared" si="81"/>
        <v>#DIV/0!</v>
      </c>
      <c r="L101" s="34" t="e">
        <f t="shared" si="82"/>
        <v>#DIV/0!</v>
      </c>
      <c r="M101" s="2" t="e">
        <f t="shared" si="83"/>
        <v>#DIV/0!</v>
      </c>
      <c r="N101" s="34" t="e">
        <f t="shared" si="84"/>
        <v>#DIV/0!</v>
      </c>
      <c r="O101" s="34" t="e">
        <f t="shared" si="85"/>
        <v>#DIV/0!</v>
      </c>
      <c r="P101" s="2" t="e">
        <f t="shared" si="86"/>
        <v>#DIV/0!</v>
      </c>
      <c r="Q101" s="34" t="e">
        <f t="shared" si="87"/>
        <v>#DIV/0!</v>
      </c>
      <c r="R101" s="34" t="e">
        <f t="shared" si="88"/>
        <v>#DIV/0!</v>
      </c>
      <c r="S101" s="2" t="e">
        <f t="shared" si="89"/>
        <v>#DIV/0!</v>
      </c>
    </row>
    <row r="102" spans="1:19" x14ac:dyDescent="0.2">
      <c r="A102" s="1" t="s">
        <v>66</v>
      </c>
      <c r="J102" s="1" t="s">
        <v>66</v>
      </c>
    </row>
    <row r="103" spans="1:19" x14ac:dyDescent="0.2">
      <c r="A103" s="1" t="s">
        <v>2</v>
      </c>
      <c r="B103" s="6">
        <v>77</v>
      </c>
      <c r="C103" s="6">
        <v>200</v>
      </c>
      <c r="D103" s="6">
        <v>187</v>
      </c>
      <c r="E103" s="6">
        <v>100</v>
      </c>
      <c r="F103" s="6">
        <v>93</v>
      </c>
      <c r="G103" s="6">
        <v>100</v>
      </c>
      <c r="H103" s="6">
        <v>94</v>
      </c>
      <c r="I103" s="6">
        <v>8</v>
      </c>
      <c r="J103" s="1" t="s">
        <v>2</v>
      </c>
      <c r="K103" s="34">
        <f>C103/B103</f>
        <v>2.5974025974025974</v>
      </c>
      <c r="L103" s="34">
        <f>D103/B103</f>
        <v>2.4285714285714284</v>
      </c>
      <c r="M103" s="2">
        <f>D103*100/C103</f>
        <v>93.5</v>
      </c>
      <c r="N103" s="34">
        <f>E103/B103</f>
        <v>1.2987012987012987</v>
      </c>
      <c r="O103" s="34">
        <f>F103/B103</f>
        <v>1.2077922077922079</v>
      </c>
      <c r="P103" s="2">
        <f>F103*100/E103</f>
        <v>93</v>
      </c>
      <c r="Q103" s="34">
        <f>G103/B103</f>
        <v>1.2987012987012987</v>
      </c>
      <c r="R103" s="34">
        <f>H103/B103</f>
        <v>1.2207792207792207</v>
      </c>
      <c r="S103" s="2">
        <f>H103*100/G103</f>
        <v>94</v>
      </c>
    </row>
    <row r="104" spans="1:19" x14ac:dyDescent="0.2">
      <c r="A104" s="1" t="s">
        <v>23</v>
      </c>
      <c r="B104" s="6">
        <v>11</v>
      </c>
      <c r="C104" s="6">
        <v>7</v>
      </c>
      <c r="D104" s="6">
        <v>5</v>
      </c>
      <c r="E104" s="6">
        <v>5</v>
      </c>
      <c r="F104" s="6">
        <v>4</v>
      </c>
      <c r="G104" s="6">
        <v>2</v>
      </c>
      <c r="H104" s="6">
        <v>1</v>
      </c>
      <c r="I104" s="6">
        <v>1</v>
      </c>
      <c r="J104" s="1" t="s">
        <v>23</v>
      </c>
      <c r="K104" s="34">
        <f t="shared" ref="K104:K110" si="90">C104/B104</f>
        <v>0.63636363636363635</v>
      </c>
      <c r="L104" s="34">
        <f t="shared" ref="L104:L110" si="91">D104/B104</f>
        <v>0.45454545454545453</v>
      </c>
      <c r="M104" s="2">
        <f t="shared" ref="M104:M110" si="92">D104*100/C104</f>
        <v>71.428571428571431</v>
      </c>
      <c r="N104" s="34">
        <f t="shared" ref="N104:N110" si="93">E104/B104</f>
        <v>0.45454545454545453</v>
      </c>
      <c r="O104" s="34">
        <f t="shared" ref="O104:O110" si="94">F104/B104</f>
        <v>0.36363636363636365</v>
      </c>
      <c r="P104" s="2">
        <f t="shared" ref="P104:P110" si="95">F104*100/E104</f>
        <v>80</v>
      </c>
      <c r="Q104" s="34">
        <f t="shared" ref="Q104:Q110" si="96">G104/B104</f>
        <v>0.18181818181818182</v>
      </c>
      <c r="R104" s="34">
        <f t="shared" ref="R104:R110" si="97">H104/B104</f>
        <v>9.0909090909090912E-2</v>
      </c>
      <c r="S104" s="2">
        <f t="shared" ref="S104:S110" si="98">H104*100/G104</f>
        <v>50</v>
      </c>
    </row>
    <row r="105" spans="1:19" x14ac:dyDescent="0.2">
      <c r="A105" s="1" t="s">
        <v>24</v>
      </c>
      <c r="B105" s="6">
        <v>21</v>
      </c>
      <c r="C105" s="6">
        <v>28</v>
      </c>
      <c r="D105" s="6">
        <v>27</v>
      </c>
      <c r="E105" s="6">
        <v>20</v>
      </c>
      <c r="F105" s="6">
        <v>20</v>
      </c>
      <c r="G105" s="6">
        <v>8</v>
      </c>
      <c r="H105" s="6">
        <v>7</v>
      </c>
      <c r="I105" s="6">
        <v>3</v>
      </c>
      <c r="J105" s="1" t="s">
        <v>24</v>
      </c>
      <c r="K105" s="34">
        <f t="shared" si="90"/>
        <v>1.3333333333333333</v>
      </c>
      <c r="L105" s="34">
        <f t="shared" si="91"/>
        <v>1.2857142857142858</v>
      </c>
      <c r="M105" s="2">
        <f t="shared" si="92"/>
        <v>96.428571428571431</v>
      </c>
      <c r="N105" s="34">
        <f t="shared" si="93"/>
        <v>0.95238095238095233</v>
      </c>
      <c r="O105" s="34">
        <f t="shared" si="94"/>
        <v>0.95238095238095233</v>
      </c>
      <c r="P105" s="2">
        <f t="shared" si="95"/>
        <v>100</v>
      </c>
      <c r="Q105" s="34">
        <f t="shared" si="96"/>
        <v>0.38095238095238093</v>
      </c>
      <c r="R105" s="34">
        <f t="shared" si="97"/>
        <v>0.33333333333333331</v>
      </c>
      <c r="S105" s="2">
        <f t="shared" si="98"/>
        <v>87.5</v>
      </c>
    </row>
    <row r="106" spans="1:19" x14ac:dyDescent="0.2">
      <c r="A106" s="1" t="s">
        <v>25</v>
      </c>
      <c r="B106" s="6">
        <v>10</v>
      </c>
      <c r="C106" s="6">
        <v>30</v>
      </c>
      <c r="D106" s="6">
        <v>30</v>
      </c>
      <c r="E106" s="6">
        <v>11</v>
      </c>
      <c r="F106" s="6">
        <v>11</v>
      </c>
      <c r="G106" s="6">
        <v>19</v>
      </c>
      <c r="H106" s="6">
        <v>19</v>
      </c>
      <c r="I106" s="6">
        <v>2</v>
      </c>
      <c r="J106" s="1" t="s">
        <v>25</v>
      </c>
      <c r="K106" s="34">
        <f t="shared" si="90"/>
        <v>3</v>
      </c>
      <c r="L106" s="34">
        <f t="shared" si="91"/>
        <v>3</v>
      </c>
      <c r="M106" s="2">
        <f t="shared" si="92"/>
        <v>100</v>
      </c>
      <c r="N106" s="34">
        <f t="shared" si="93"/>
        <v>1.1000000000000001</v>
      </c>
      <c r="O106" s="34">
        <f t="shared" si="94"/>
        <v>1.1000000000000001</v>
      </c>
      <c r="P106" s="2">
        <f t="shared" si="95"/>
        <v>100</v>
      </c>
      <c r="Q106" s="34">
        <f t="shared" si="96"/>
        <v>1.9</v>
      </c>
      <c r="R106" s="34">
        <f t="shared" si="97"/>
        <v>1.9</v>
      </c>
      <c r="S106" s="2">
        <f t="shared" si="98"/>
        <v>100</v>
      </c>
    </row>
    <row r="107" spans="1:19" x14ac:dyDescent="0.2">
      <c r="A107" s="1" t="s">
        <v>26</v>
      </c>
      <c r="B107" s="6">
        <v>14</v>
      </c>
      <c r="C107" s="6">
        <v>44</v>
      </c>
      <c r="D107" s="6">
        <v>41</v>
      </c>
      <c r="E107" s="6">
        <v>24</v>
      </c>
      <c r="F107" s="6">
        <v>22</v>
      </c>
      <c r="G107" s="6">
        <v>20</v>
      </c>
      <c r="H107" s="6">
        <v>19</v>
      </c>
      <c r="I107" s="6">
        <v>2</v>
      </c>
      <c r="J107" s="1" t="s">
        <v>26</v>
      </c>
      <c r="K107" s="34">
        <f t="shared" si="90"/>
        <v>3.1428571428571428</v>
      </c>
      <c r="L107" s="34">
        <f t="shared" si="91"/>
        <v>2.9285714285714284</v>
      </c>
      <c r="M107" s="2">
        <f t="shared" si="92"/>
        <v>93.181818181818187</v>
      </c>
      <c r="N107" s="34">
        <f t="shared" si="93"/>
        <v>1.7142857142857142</v>
      </c>
      <c r="O107" s="34">
        <f t="shared" si="94"/>
        <v>1.5714285714285714</v>
      </c>
      <c r="P107" s="2">
        <f t="shared" si="95"/>
        <v>91.666666666666671</v>
      </c>
      <c r="Q107" s="34">
        <f t="shared" si="96"/>
        <v>1.4285714285714286</v>
      </c>
      <c r="R107" s="34">
        <f t="shared" si="97"/>
        <v>1.3571428571428572</v>
      </c>
      <c r="S107" s="2">
        <f t="shared" si="98"/>
        <v>95</v>
      </c>
    </row>
    <row r="108" spans="1:19" x14ac:dyDescent="0.2">
      <c r="A108" s="1" t="s">
        <v>27</v>
      </c>
      <c r="B108" s="6">
        <v>6</v>
      </c>
      <c r="C108" s="6">
        <v>20</v>
      </c>
      <c r="D108" s="6">
        <v>19</v>
      </c>
      <c r="E108" s="6">
        <v>11</v>
      </c>
      <c r="F108" s="6">
        <v>11</v>
      </c>
      <c r="G108" s="6">
        <v>9</v>
      </c>
      <c r="H108" s="6">
        <v>8</v>
      </c>
      <c r="I108" s="6">
        <v>0</v>
      </c>
      <c r="J108" s="1" t="s">
        <v>27</v>
      </c>
      <c r="K108" s="34">
        <f t="shared" si="90"/>
        <v>3.3333333333333335</v>
      </c>
      <c r="L108" s="34">
        <f t="shared" si="91"/>
        <v>3.1666666666666665</v>
      </c>
      <c r="M108" s="2">
        <f t="shared" si="92"/>
        <v>95</v>
      </c>
      <c r="N108" s="34">
        <f t="shared" si="93"/>
        <v>1.8333333333333333</v>
      </c>
      <c r="O108" s="34">
        <f t="shared" si="94"/>
        <v>1.8333333333333333</v>
      </c>
      <c r="P108" s="2">
        <f t="shared" si="95"/>
        <v>100</v>
      </c>
      <c r="Q108" s="34">
        <f t="shared" si="96"/>
        <v>1.5</v>
      </c>
      <c r="R108" s="34">
        <f t="shared" si="97"/>
        <v>1.3333333333333333</v>
      </c>
      <c r="S108" s="2">
        <f t="shared" si="98"/>
        <v>88.888888888888886</v>
      </c>
    </row>
    <row r="109" spans="1:19" x14ac:dyDescent="0.2">
      <c r="A109" s="1" t="s">
        <v>28</v>
      </c>
      <c r="B109" s="6">
        <v>9</v>
      </c>
      <c r="C109" s="6">
        <v>42</v>
      </c>
      <c r="D109" s="6">
        <v>36</v>
      </c>
      <c r="E109" s="6">
        <v>19</v>
      </c>
      <c r="F109" s="6">
        <v>15</v>
      </c>
      <c r="G109" s="6">
        <v>23</v>
      </c>
      <c r="H109" s="6">
        <v>21</v>
      </c>
      <c r="I109" s="6">
        <v>0</v>
      </c>
      <c r="J109" s="1" t="s">
        <v>28</v>
      </c>
      <c r="K109" s="34">
        <f t="shared" si="90"/>
        <v>4.666666666666667</v>
      </c>
      <c r="L109" s="34">
        <f t="shared" si="91"/>
        <v>4</v>
      </c>
      <c r="M109" s="2">
        <f t="shared" si="92"/>
        <v>85.714285714285708</v>
      </c>
      <c r="N109" s="34">
        <f t="shared" si="93"/>
        <v>2.1111111111111112</v>
      </c>
      <c r="O109" s="34">
        <f t="shared" si="94"/>
        <v>1.6666666666666667</v>
      </c>
      <c r="P109" s="2">
        <f t="shared" si="95"/>
        <v>78.94736842105263</v>
      </c>
      <c r="Q109" s="34">
        <f t="shared" si="96"/>
        <v>2.5555555555555554</v>
      </c>
      <c r="R109" s="34">
        <f t="shared" si="97"/>
        <v>2.3333333333333335</v>
      </c>
      <c r="S109" s="2">
        <f t="shared" si="98"/>
        <v>91.304347826086953</v>
      </c>
    </row>
    <row r="110" spans="1:19" x14ac:dyDescent="0.2">
      <c r="A110" s="1" t="s">
        <v>29</v>
      </c>
      <c r="B110" s="6">
        <v>6</v>
      </c>
      <c r="C110" s="6">
        <v>29</v>
      </c>
      <c r="D110" s="6">
        <v>29</v>
      </c>
      <c r="E110" s="6">
        <v>10</v>
      </c>
      <c r="F110" s="6">
        <v>10</v>
      </c>
      <c r="G110" s="6">
        <v>19</v>
      </c>
      <c r="H110" s="6">
        <v>19</v>
      </c>
      <c r="I110" s="6">
        <v>0</v>
      </c>
      <c r="J110" s="1" t="s">
        <v>29</v>
      </c>
      <c r="K110" s="34">
        <f t="shared" si="90"/>
        <v>4.833333333333333</v>
      </c>
      <c r="L110" s="34">
        <f t="shared" si="91"/>
        <v>4.833333333333333</v>
      </c>
      <c r="M110" s="2">
        <f t="shared" si="92"/>
        <v>100</v>
      </c>
      <c r="N110" s="34">
        <f t="shared" si="93"/>
        <v>1.6666666666666667</v>
      </c>
      <c r="O110" s="34">
        <f t="shared" si="94"/>
        <v>1.6666666666666667</v>
      </c>
      <c r="P110" s="2">
        <f t="shared" si="95"/>
        <v>100</v>
      </c>
      <c r="Q110" s="34">
        <f t="shared" si="96"/>
        <v>3.1666666666666665</v>
      </c>
      <c r="R110" s="34">
        <f t="shared" si="97"/>
        <v>3.1666666666666665</v>
      </c>
      <c r="S110" s="2">
        <f t="shared" si="98"/>
        <v>100</v>
      </c>
    </row>
    <row r="111" spans="1:19" x14ac:dyDescent="0.2">
      <c r="A111" s="1" t="s">
        <v>55</v>
      </c>
      <c r="J111" s="1" t="s">
        <v>55</v>
      </c>
    </row>
    <row r="112" spans="1:19" x14ac:dyDescent="0.2">
      <c r="A112" s="1" t="s">
        <v>66</v>
      </c>
      <c r="J112" s="1" t="s">
        <v>66</v>
      </c>
    </row>
    <row r="113" spans="1:19" x14ac:dyDescent="0.2">
      <c r="A113" s="1" t="s">
        <v>2</v>
      </c>
      <c r="B113" s="6">
        <v>3738</v>
      </c>
      <c r="C113" s="6">
        <v>8781</v>
      </c>
      <c r="D113" s="6">
        <v>8281</v>
      </c>
      <c r="E113" s="6">
        <v>4605</v>
      </c>
      <c r="F113" s="6">
        <v>4308</v>
      </c>
      <c r="G113" s="6">
        <v>4176</v>
      </c>
      <c r="H113" s="6">
        <v>3973</v>
      </c>
      <c r="I113" s="6">
        <v>243</v>
      </c>
      <c r="J113" s="1" t="s">
        <v>2</v>
      </c>
      <c r="K113" s="34">
        <f>C113/B113</f>
        <v>2.3491171749598716</v>
      </c>
      <c r="L113" s="34">
        <f>D113/B113</f>
        <v>2.2153558052434459</v>
      </c>
      <c r="M113" s="2">
        <f>D113*100/C113</f>
        <v>94.305887712105687</v>
      </c>
      <c r="N113" s="34">
        <f>E113/B113</f>
        <v>1.2319422150882826</v>
      </c>
      <c r="O113" s="34">
        <f>F113/B113</f>
        <v>1.1524879614767256</v>
      </c>
      <c r="P113" s="2">
        <f>F113*100/E113</f>
        <v>93.55048859934854</v>
      </c>
      <c r="Q113" s="34">
        <f>G113/B113</f>
        <v>1.117174959871589</v>
      </c>
      <c r="R113" s="34">
        <f>H113/B113</f>
        <v>1.0628678437667203</v>
      </c>
      <c r="S113" s="2">
        <f>H113*100/G113</f>
        <v>95.138888888888886</v>
      </c>
    </row>
    <row r="114" spans="1:19" x14ac:dyDescent="0.2">
      <c r="A114" s="1" t="s">
        <v>23</v>
      </c>
      <c r="B114" s="6">
        <v>802</v>
      </c>
      <c r="C114" s="6">
        <v>72</v>
      </c>
      <c r="D114" s="6">
        <v>72</v>
      </c>
      <c r="E114" s="6">
        <v>44</v>
      </c>
      <c r="F114" s="6">
        <v>44</v>
      </c>
      <c r="G114" s="6">
        <v>28</v>
      </c>
      <c r="H114" s="6">
        <v>28</v>
      </c>
      <c r="I114" s="6">
        <v>22</v>
      </c>
      <c r="J114" s="1" t="s">
        <v>23</v>
      </c>
      <c r="K114" s="34">
        <f t="shared" ref="K114:K120" si="99">C114/B114</f>
        <v>8.9775561097256859E-2</v>
      </c>
      <c r="L114" s="34">
        <f t="shared" ref="L114:L120" si="100">D114/B114</f>
        <v>8.9775561097256859E-2</v>
      </c>
      <c r="M114" s="2">
        <f t="shared" ref="M114:M120" si="101">D114*100/C114</f>
        <v>100</v>
      </c>
      <c r="N114" s="34">
        <f t="shared" ref="N114:N120" si="102">E114/B114</f>
        <v>5.4862842892768077E-2</v>
      </c>
      <c r="O114" s="34">
        <f t="shared" ref="O114:O120" si="103">F114/B114</f>
        <v>5.4862842892768077E-2</v>
      </c>
      <c r="P114" s="2">
        <f t="shared" ref="P114:P120" si="104">F114*100/E114</f>
        <v>100</v>
      </c>
      <c r="Q114" s="34">
        <f t="shared" ref="Q114:Q120" si="105">G114/B114</f>
        <v>3.4912718204488775E-2</v>
      </c>
      <c r="R114" s="34">
        <f t="shared" ref="R114:R120" si="106">H114/B114</f>
        <v>3.4912718204488775E-2</v>
      </c>
      <c r="S114" s="2">
        <f t="shared" ref="S114:S120" si="107">H114*100/G114</f>
        <v>100</v>
      </c>
    </row>
    <row r="115" spans="1:19" x14ac:dyDescent="0.2">
      <c r="A115" s="1" t="s">
        <v>24</v>
      </c>
      <c r="B115" s="6">
        <v>697</v>
      </c>
      <c r="C115" s="6">
        <v>705</v>
      </c>
      <c r="D115" s="6">
        <v>683</v>
      </c>
      <c r="E115" s="6">
        <v>385</v>
      </c>
      <c r="F115" s="6">
        <v>374</v>
      </c>
      <c r="G115" s="6">
        <v>320</v>
      </c>
      <c r="H115" s="6">
        <v>309</v>
      </c>
      <c r="I115" s="6">
        <v>109</v>
      </c>
      <c r="J115" s="1" t="s">
        <v>24</v>
      </c>
      <c r="K115" s="34">
        <f t="shared" si="99"/>
        <v>1.0114777618364419</v>
      </c>
      <c r="L115" s="34">
        <f t="shared" si="100"/>
        <v>0.97991391678622664</v>
      </c>
      <c r="M115" s="2">
        <f t="shared" si="101"/>
        <v>96.879432624113477</v>
      </c>
      <c r="N115" s="34">
        <f t="shared" si="102"/>
        <v>0.55236728837876614</v>
      </c>
      <c r="O115" s="34">
        <f t="shared" si="103"/>
        <v>0.53658536585365857</v>
      </c>
      <c r="P115" s="2">
        <f t="shared" si="104"/>
        <v>97.142857142857139</v>
      </c>
      <c r="Q115" s="34">
        <f t="shared" si="105"/>
        <v>0.45911047345767575</v>
      </c>
      <c r="R115" s="34">
        <f t="shared" si="106"/>
        <v>0.44332855093256812</v>
      </c>
      <c r="S115" s="2">
        <f t="shared" si="107"/>
        <v>96.5625</v>
      </c>
    </row>
    <row r="116" spans="1:19" x14ac:dyDescent="0.2">
      <c r="A116" s="1" t="s">
        <v>25</v>
      </c>
      <c r="B116" s="6">
        <v>598</v>
      </c>
      <c r="C116" s="6">
        <v>1380</v>
      </c>
      <c r="D116" s="6">
        <v>1325</v>
      </c>
      <c r="E116" s="6">
        <v>735</v>
      </c>
      <c r="F116" s="6">
        <v>704</v>
      </c>
      <c r="G116" s="6">
        <v>645</v>
      </c>
      <c r="H116" s="6">
        <v>621</v>
      </c>
      <c r="I116" s="6">
        <v>59</v>
      </c>
      <c r="J116" s="1" t="s">
        <v>25</v>
      </c>
      <c r="K116" s="34">
        <f t="shared" si="99"/>
        <v>2.3076923076923075</v>
      </c>
      <c r="L116" s="34">
        <f t="shared" si="100"/>
        <v>2.2157190635451505</v>
      </c>
      <c r="M116" s="2">
        <f t="shared" si="101"/>
        <v>96.014492753623188</v>
      </c>
      <c r="N116" s="34">
        <f t="shared" si="102"/>
        <v>1.2290969899665551</v>
      </c>
      <c r="O116" s="34">
        <f t="shared" si="103"/>
        <v>1.1772575250836121</v>
      </c>
      <c r="P116" s="2">
        <f t="shared" si="104"/>
        <v>95.782312925170075</v>
      </c>
      <c r="Q116" s="34">
        <f t="shared" si="105"/>
        <v>1.0785953177257526</v>
      </c>
      <c r="R116" s="34">
        <f t="shared" si="106"/>
        <v>1.0384615384615385</v>
      </c>
      <c r="S116" s="2">
        <f t="shared" si="107"/>
        <v>96.279069767441854</v>
      </c>
    </row>
    <row r="117" spans="1:19" x14ac:dyDescent="0.2">
      <c r="A117" s="1" t="s">
        <v>26</v>
      </c>
      <c r="B117" s="6">
        <v>518</v>
      </c>
      <c r="C117" s="6">
        <v>1627</v>
      </c>
      <c r="D117" s="6">
        <v>1558</v>
      </c>
      <c r="E117" s="6">
        <v>835</v>
      </c>
      <c r="F117" s="6">
        <v>792</v>
      </c>
      <c r="G117" s="6">
        <v>792</v>
      </c>
      <c r="H117" s="6">
        <v>766</v>
      </c>
      <c r="I117" s="6">
        <v>33</v>
      </c>
      <c r="J117" s="1" t="s">
        <v>26</v>
      </c>
      <c r="K117" s="34">
        <f t="shared" si="99"/>
        <v>3.140926640926641</v>
      </c>
      <c r="L117" s="34">
        <f t="shared" si="100"/>
        <v>3.0077220077220077</v>
      </c>
      <c r="M117" s="2">
        <f t="shared" si="101"/>
        <v>95.759065765212043</v>
      </c>
      <c r="N117" s="34">
        <f t="shared" si="102"/>
        <v>1.611969111969112</v>
      </c>
      <c r="O117" s="34">
        <f t="shared" si="103"/>
        <v>1.528957528957529</v>
      </c>
      <c r="P117" s="2">
        <f t="shared" si="104"/>
        <v>94.850299401197603</v>
      </c>
      <c r="Q117" s="34">
        <f t="shared" si="105"/>
        <v>1.528957528957529</v>
      </c>
      <c r="R117" s="34">
        <f t="shared" si="106"/>
        <v>1.4787644787644787</v>
      </c>
      <c r="S117" s="2">
        <f t="shared" si="107"/>
        <v>96.717171717171723</v>
      </c>
    </row>
    <row r="118" spans="1:19" x14ac:dyDescent="0.2">
      <c r="A118" s="1" t="s">
        <v>27</v>
      </c>
      <c r="B118" s="6">
        <v>440</v>
      </c>
      <c r="C118" s="6">
        <v>1731</v>
      </c>
      <c r="D118" s="6">
        <v>1642</v>
      </c>
      <c r="E118" s="6">
        <v>903</v>
      </c>
      <c r="F118" s="6">
        <v>851</v>
      </c>
      <c r="G118" s="6">
        <v>828</v>
      </c>
      <c r="H118" s="6">
        <v>791</v>
      </c>
      <c r="I118" s="6">
        <v>17</v>
      </c>
      <c r="J118" s="1" t="s">
        <v>27</v>
      </c>
      <c r="K118" s="34">
        <f t="shared" si="99"/>
        <v>3.9340909090909091</v>
      </c>
      <c r="L118" s="34">
        <f t="shared" si="100"/>
        <v>3.7318181818181819</v>
      </c>
      <c r="M118" s="2">
        <f t="shared" si="101"/>
        <v>94.858463316002315</v>
      </c>
      <c r="N118" s="34">
        <f t="shared" si="102"/>
        <v>2.0522727272727272</v>
      </c>
      <c r="O118" s="34">
        <f t="shared" si="103"/>
        <v>1.9340909090909091</v>
      </c>
      <c r="P118" s="2">
        <f t="shared" si="104"/>
        <v>94.241417497231453</v>
      </c>
      <c r="Q118" s="34">
        <f t="shared" si="105"/>
        <v>1.8818181818181818</v>
      </c>
      <c r="R118" s="34">
        <f t="shared" si="106"/>
        <v>1.7977272727272726</v>
      </c>
      <c r="S118" s="2">
        <f t="shared" si="107"/>
        <v>95.531400966183568</v>
      </c>
    </row>
    <row r="119" spans="1:19" x14ac:dyDescent="0.2">
      <c r="A119" s="1" t="s">
        <v>28</v>
      </c>
      <c r="B119" s="6">
        <v>366</v>
      </c>
      <c r="C119" s="6">
        <v>1608</v>
      </c>
      <c r="D119" s="6">
        <v>1478</v>
      </c>
      <c r="E119" s="6">
        <v>815</v>
      </c>
      <c r="F119" s="6">
        <v>747</v>
      </c>
      <c r="G119" s="6">
        <v>793</v>
      </c>
      <c r="H119" s="6">
        <v>731</v>
      </c>
      <c r="I119" s="6">
        <v>3</v>
      </c>
      <c r="J119" s="1" t="s">
        <v>28</v>
      </c>
      <c r="K119" s="34">
        <f t="shared" si="99"/>
        <v>4.3934426229508201</v>
      </c>
      <c r="L119" s="34">
        <f t="shared" si="100"/>
        <v>4.0382513661202184</v>
      </c>
      <c r="M119" s="2">
        <f t="shared" si="101"/>
        <v>91.915422885572141</v>
      </c>
      <c r="N119" s="34">
        <f t="shared" si="102"/>
        <v>2.2267759562841531</v>
      </c>
      <c r="O119" s="34">
        <f t="shared" si="103"/>
        <v>2.040983606557377</v>
      </c>
      <c r="P119" s="2">
        <f t="shared" si="104"/>
        <v>91.656441717791409</v>
      </c>
      <c r="Q119" s="34">
        <f t="shared" si="105"/>
        <v>2.1666666666666665</v>
      </c>
      <c r="R119" s="34">
        <f t="shared" si="106"/>
        <v>1.9972677595628416</v>
      </c>
      <c r="S119" s="2">
        <f t="shared" si="107"/>
        <v>92.181588902900373</v>
      </c>
    </row>
    <row r="120" spans="1:19" x14ac:dyDescent="0.2">
      <c r="A120" s="1" t="s">
        <v>29</v>
      </c>
      <c r="B120" s="6">
        <v>317</v>
      </c>
      <c r="C120" s="6">
        <v>1658</v>
      </c>
      <c r="D120" s="6">
        <v>1523</v>
      </c>
      <c r="E120" s="6">
        <v>888</v>
      </c>
      <c r="F120" s="6">
        <v>796</v>
      </c>
      <c r="G120" s="6">
        <v>770</v>
      </c>
      <c r="H120" s="6">
        <v>727</v>
      </c>
      <c r="I120" s="6">
        <v>0</v>
      </c>
      <c r="J120" s="1" t="s">
        <v>29</v>
      </c>
      <c r="K120" s="34">
        <f t="shared" si="99"/>
        <v>5.2302839116719246</v>
      </c>
      <c r="L120" s="34">
        <f t="shared" si="100"/>
        <v>4.8044164037854893</v>
      </c>
      <c r="M120" s="2">
        <f t="shared" si="101"/>
        <v>91.857659831121836</v>
      </c>
      <c r="N120" s="34">
        <f t="shared" si="102"/>
        <v>2.8012618296529967</v>
      </c>
      <c r="O120" s="34">
        <f t="shared" si="103"/>
        <v>2.5110410094637223</v>
      </c>
      <c r="P120" s="2">
        <f t="shared" si="104"/>
        <v>89.63963963963964</v>
      </c>
      <c r="Q120" s="34">
        <f t="shared" si="105"/>
        <v>2.4290220820189274</v>
      </c>
      <c r="R120" s="34">
        <f t="shared" si="106"/>
        <v>2.2933753943217665</v>
      </c>
      <c r="S120" s="2">
        <f t="shared" si="107"/>
        <v>94.415584415584419</v>
      </c>
    </row>
    <row r="121" spans="1:19" x14ac:dyDescent="0.2">
      <c r="A121" s="1" t="s">
        <v>56</v>
      </c>
      <c r="J121" s="1" t="s">
        <v>56</v>
      </c>
    </row>
    <row r="122" spans="1:19" x14ac:dyDescent="0.2">
      <c r="A122" s="1" t="s">
        <v>66</v>
      </c>
      <c r="J122" s="1" t="s">
        <v>66</v>
      </c>
    </row>
    <row r="123" spans="1:19" x14ac:dyDescent="0.2">
      <c r="A123" s="1" t="s">
        <v>2</v>
      </c>
      <c r="B123" s="6">
        <v>10145</v>
      </c>
      <c r="C123" s="6">
        <v>17227</v>
      </c>
      <c r="D123" s="6">
        <v>16612</v>
      </c>
      <c r="E123" s="6">
        <v>8752</v>
      </c>
      <c r="F123" s="6">
        <v>8415</v>
      </c>
      <c r="G123" s="6">
        <v>8475</v>
      </c>
      <c r="H123" s="6">
        <v>8197</v>
      </c>
      <c r="I123" s="6">
        <v>486</v>
      </c>
      <c r="J123" s="1" t="s">
        <v>2</v>
      </c>
      <c r="K123" s="34">
        <f>C123/B123</f>
        <v>1.698077870872351</v>
      </c>
      <c r="L123" s="34">
        <f>D123/B123</f>
        <v>1.6374568753080334</v>
      </c>
      <c r="M123" s="2">
        <f>D123*100/C123</f>
        <v>96.430022638880828</v>
      </c>
      <c r="N123" s="34">
        <f>E123/B123</f>
        <v>0.86269098077870876</v>
      </c>
      <c r="O123" s="34">
        <f>F123/B123</f>
        <v>0.8294726466239527</v>
      </c>
      <c r="P123" s="2">
        <f>F123*100/E123</f>
        <v>96.149451553930533</v>
      </c>
      <c r="Q123" s="34">
        <f>G123/B123</f>
        <v>0.8353868900936422</v>
      </c>
      <c r="R123" s="34">
        <f>H123/B123</f>
        <v>0.80798422868408082</v>
      </c>
      <c r="S123" s="2">
        <f>H123*100/G123</f>
        <v>96.719764011799413</v>
      </c>
    </row>
    <row r="124" spans="1:19" x14ac:dyDescent="0.2">
      <c r="A124" s="1" t="s">
        <v>23</v>
      </c>
      <c r="B124" s="6">
        <v>1634</v>
      </c>
      <c r="C124" s="6">
        <v>105</v>
      </c>
      <c r="D124" s="6">
        <v>101</v>
      </c>
      <c r="E124" s="6">
        <v>51</v>
      </c>
      <c r="F124" s="6">
        <v>49</v>
      </c>
      <c r="G124" s="6">
        <v>54</v>
      </c>
      <c r="H124" s="6">
        <v>52</v>
      </c>
      <c r="I124" s="6">
        <v>33</v>
      </c>
      <c r="J124" s="1" t="s">
        <v>23</v>
      </c>
      <c r="K124" s="34">
        <f t="shared" ref="K124:K130" si="108">C124/B124</f>
        <v>6.4259485924112611E-2</v>
      </c>
      <c r="L124" s="34">
        <f t="shared" ref="L124:L130" si="109">D124/B124</f>
        <v>6.1811505507955937E-2</v>
      </c>
      <c r="M124" s="2">
        <f t="shared" ref="M124:M130" si="110">D124*100/C124</f>
        <v>96.19047619047619</v>
      </c>
      <c r="N124" s="34">
        <f t="shared" ref="N124:N130" si="111">E124/B124</f>
        <v>3.1211750305997554E-2</v>
      </c>
      <c r="O124" s="34">
        <f t="shared" ref="O124:O130" si="112">F124/B124</f>
        <v>2.9987760097919217E-2</v>
      </c>
      <c r="P124" s="2">
        <f t="shared" ref="P124:P130" si="113">F124*100/E124</f>
        <v>96.078431372549019</v>
      </c>
      <c r="Q124" s="34">
        <f t="shared" ref="Q124:Q130" si="114">G124/B124</f>
        <v>3.3047735618115054E-2</v>
      </c>
      <c r="R124" s="34">
        <f t="shared" ref="R124:R130" si="115">H124/B124</f>
        <v>3.182374541003672E-2</v>
      </c>
      <c r="S124" s="2">
        <f t="shared" ref="S124:S130" si="116">H124*100/G124</f>
        <v>96.296296296296291</v>
      </c>
    </row>
    <row r="125" spans="1:19" x14ac:dyDescent="0.2">
      <c r="A125" s="1" t="s">
        <v>24</v>
      </c>
      <c r="B125" s="6">
        <v>2007</v>
      </c>
      <c r="C125" s="6">
        <v>1230</v>
      </c>
      <c r="D125" s="6">
        <v>1197</v>
      </c>
      <c r="E125" s="6">
        <v>610</v>
      </c>
      <c r="F125" s="6">
        <v>598</v>
      </c>
      <c r="G125" s="6">
        <v>620</v>
      </c>
      <c r="H125" s="6">
        <v>599</v>
      </c>
      <c r="I125" s="6">
        <v>171</v>
      </c>
      <c r="J125" s="1" t="s">
        <v>24</v>
      </c>
      <c r="K125" s="34">
        <f t="shared" si="108"/>
        <v>0.61285500747384158</v>
      </c>
      <c r="L125" s="34">
        <f t="shared" si="109"/>
        <v>0.5964125560538116</v>
      </c>
      <c r="M125" s="2">
        <f t="shared" si="110"/>
        <v>97.317073170731703</v>
      </c>
      <c r="N125" s="34">
        <f t="shared" si="111"/>
        <v>0.30393622321873442</v>
      </c>
      <c r="O125" s="34">
        <f t="shared" si="112"/>
        <v>0.29795714997508721</v>
      </c>
      <c r="P125" s="2">
        <f t="shared" si="113"/>
        <v>98.032786885245898</v>
      </c>
      <c r="Q125" s="34">
        <f t="shared" si="114"/>
        <v>0.3089187842551071</v>
      </c>
      <c r="R125" s="34">
        <f t="shared" si="115"/>
        <v>0.29845540607872445</v>
      </c>
      <c r="S125" s="2">
        <f t="shared" si="116"/>
        <v>96.612903225806448</v>
      </c>
    </row>
    <row r="126" spans="1:19" x14ac:dyDescent="0.2">
      <c r="A126" s="1" t="s">
        <v>25</v>
      </c>
      <c r="B126" s="6">
        <v>2067</v>
      </c>
      <c r="C126" s="6">
        <v>3063</v>
      </c>
      <c r="D126" s="6">
        <v>2979</v>
      </c>
      <c r="E126" s="6">
        <v>1572</v>
      </c>
      <c r="F126" s="6">
        <v>1532</v>
      </c>
      <c r="G126" s="6">
        <v>1491</v>
      </c>
      <c r="H126" s="6">
        <v>1447</v>
      </c>
      <c r="I126" s="6">
        <v>178</v>
      </c>
      <c r="J126" s="1" t="s">
        <v>25</v>
      </c>
      <c r="K126" s="34">
        <f t="shared" si="108"/>
        <v>1.4818577648766329</v>
      </c>
      <c r="L126" s="34">
        <f t="shared" si="109"/>
        <v>1.4412191582002902</v>
      </c>
      <c r="M126" s="2">
        <f t="shared" si="110"/>
        <v>97.257590597453472</v>
      </c>
      <c r="N126" s="34">
        <f t="shared" si="111"/>
        <v>0.760522496371553</v>
      </c>
      <c r="O126" s="34">
        <f t="shared" si="112"/>
        <v>0.74117077890662797</v>
      </c>
      <c r="P126" s="2">
        <f t="shared" si="113"/>
        <v>97.455470737913487</v>
      </c>
      <c r="Q126" s="34">
        <f t="shared" si="114"/>
        <v>0.72133526850507979</v>
      </c>
      <c r="R126" s="34">
        <f t="shared" si="115"/>
        <v>0.70004837929366226</v>
      </c>
      <c r="S126" s="2">
        <f t="shared" si="116"/>
        <v>97.048960429242115</v>
      </c>
    </row>
    <row r="127" spans="1:19" x14ac:dyDescent="0.2">
      <c r="A127" s="1" t="s">
        <v>26</v>
      </c>
      <c r="B127" s="6">
        <v>1604</v>
      </c>
      <c r="C127" s="6">
        <v>3755</v>
      </c>
      <c r="D127" s="6">
        <v>3651</v>
      </c>
      <c r="E127" s="6">
        <v>1912</v>
      </c>
      <c r="F127" s="6">
        <v>1862</v>
      </c>
      <c r="G127" s="6">
        <v>1843</v>
      </c>
      <c r="H127" s="6">
        <v>1789</v>
      </c>
      <c r="I127" s="6">
        <v>82</v>
      </c>
      <c r="J127" s="1" t="s">
        <v>26</v>
      </c>
      <c r="K127" s="34">
        <f t="shared" si="108"/>
        <v>2.3410224438902745</v>
      </c>
      <c r="L127" s="34">
        <f t="shared" si="109"/>
        <v>2.2761845386533666</v>
      </c>
      <c r="M127" s="2">
        <f t="shared" si="110"/>
        <v>97.230359520639155</v>
      </c>
      <c r="N127" s="34">
        <f t="shared" si="111"/>
        <v>1.1920199501246882</v>
      </c>
      <c r="O127" s="34">
        <f t="shared" si="112"/>
        <v>1.1608478802992519</v>
      </c>
      <c r="P127" s="2">
        <f t="shared" si="113"/>
        <v>97.38493723849372</v>
      </c>
      <c r="Q127" s="34">
        <f t="shared" si="114"/>
        <v>1.1490024937655861</v>
      </c>
      <c r="R127" s="34">
        <f t="shared" si="115"/>
        <v>1.1153366583541147</v>
      </c>
      <c r="S127" s="2">
        <f t="shared" si="116"/>
        <v>97.069994574064026</v>
      </c>
    </row>
    <row r="128" spans="1:19" x14ac:dyDescent="0.2">
      <c r="A128" s="1" t="s">
        <v>27</v>
      </c>
      <c r="B128" s="6">
        <v>1144</v>
      </c>
      <c r="C128" s="6">
        <v>3191</v>
      </c>
      <c r="D128" s="6">
        <v>3077</v>
      </c>
      <c r="E128" s="6">
        <v>1587</v>
      </c>
      <c r="F128" s="6">
        <v>1519</v>
      </c>
      <c r="G128" s="6">
        <v>1604</v>
      </c>
      <c r="H128" s="6">
        <v>1558</v>
      </c>
      <c r="I128" s="6">
        <v>17</v>
      </c>
      <c r="J128" s="1" t="s">
        <v>27</v>
      </c>
      <c r="K128" s="34">
        <f t="shared" si="108"/>
        <v>2.7893356643356642</v>
      </c>
      <c r="L128" s="34">
        <f t="shared" si="109"/>
        <v>2.6896853146853146</v>
      </c>
      <c r="M128" s="2">
        <f t="shared" si="110"/>
        <v>96.427452209338767</v>
      </c>
      <c r="N128" s="34">
        <f t="shared" si="111"/>
        <v>1.3872377622377623</v>
      </c>
      <c r="O128" s="34">
        <f t="shared" si="112"/>
        <v>1.3277972027972027</v>
      </c>
      <c r="P128" s="2">
        <f t="shared" si="113"/>
        <v>95.715185885318206</v>
      </c>
      <c r="Q128" s="34">
        <f t="shared" si="114"/>
        <v>1.4020979020979021</v>
      </c>
      <c r="R128" s="34">
        <f t="shared" si="115"/>
        <v>1.3618881118881119</v>
      </c>
      <c r="S128" s="2">
        <f t="shared" si="116"/>
        <v>97.132169576059852</v>
      </c>
    </row>
    <row r="129" spans="1:19" x14ac:dyDescent="0.2">
      <c r="A129" s="1" t="s">
        <v>28</v>
      </c>
      <c r="B129" s="6">
        <v>931</v>
      </c>
      <c r="C129" s="6">
        <v>3036</v>
      </c>
      <c r="D129" s="6">
        <v>2903</v>
      </c>
      <c r="E129" s="6">
        <v>1545</v>
      </c>
      <c r="F129" s="6">
        <v>1472</v>
      </c>
      <c r="G129" s="6">
        <v>1491</v>
      </c>
      <c r="H129" s="6">
        <v>1431</v>
      </c>
      <c r="I129" s="6">
        <v>4</v>
      </c>
      <c r="J129" s="1" t="s">
        <v>28</v>
      </c>
      <c r="K129" s="34">
        <f t="shared" si="108"/>
        <v>3.2610096670247044</v>
      </c>
      <c r="L129" s="34">
        <f t="shared" si="109"/>
        <v>3.1181525241675616</v>
      </c>
      <c r="M129" s="2">
        <f t="shared" si="110"/>
        <v>95.619235836627141</v>
      </c>
      <c r="N129" s="34">
        <f t="shared" si="111"/>
        <v>1.6595059076262084</v>
      </c>
      <c r="O129" s="34">
        <f t="shared" si="112"/>
        <v>1.5810955961331901</v>
      </c>
      <c r="P129" s="2">
        <f t="shared" si="113"/>
        <v>95.275080906148872</v>
      </c>
      <c r="Q129" s="34">
        <f t="shared" si="114"/>
        <v>1.6015037593984962</v>
      </c>
      <c r="R129" s="34">
        <f t="shared" si="115"/>
        <v>1.5370569280343716</v>
      </c>
      <c r="S129" s="2">
        <f t="shared" si="116"/>
        <v>95.975855130784709</v>
      </c>
    </row>
    <row r="130" spans="1:19" x14ac:dyDescent="0.2">
      <c r="A130" s="1" t="s">
        <v>29</v>
      </c>
      <c r="B130" s="6">
        <v>758</v>
      </c>
      <c r="C130" s="6">
        <v>2847</v>
      </c>
      <c r="D130" s="6">
        <v>2704</v>
      </c>
      <c r="E130" s="6">
        <v>1475</v>
      </c>
      <c r="F130" s="6">
        <v>1383</v>
      </c>
      <c r="G130" s="6">
        <v>1372</v>
      </c>
      <c r="H130" s="6">
        <v>1321</v>
      </c>
      <c r="I130" s="6">
        <v>1</v>
      </c>
      <c r="J130" s="1" t="s">
        <v>29</v>
      </c>
      <c r="K130" s="34">
        <f t="shared" si="108"/>
        <v>3.7559366754617414</v>
      </c>
      <c r="L130" s="34">
        <f t="shared" si="109"/>
        <v>3.5672823218997363</v>
      </c>
      <c r="M130" s="2">
        <f t="shared" si="110"/>
        <v>94.977168949771695</v>
      </c>
      <c r="N130" s="34">
        <f t="shared" si="111"/>
        <v>1.945910290237467</v>
      </c>
      <c r="O130" s="34">
        <f t="shared" si="112"/>
        <v>1.8245382585751979</v>
      </c>
      <c r="P130" s="2">
        <f t="shared" si="113"/>
        <v>93.762711864406782</v>
      </c>
      <c r="Q130" s="34">
        <f t="shared" si="114"/>
        <v>1.8100263852242744</v>
      </c>
      <c r="R130" s="34">
        <f t="shared" si="115"/>
        <v>1.7427440633245384</v>
      </c>
      <c r="S130" s="2">
        <f t="shared" si="116"/>
        <v>96.282798833819243</v>
      </c>
    </row>
    <row r="131" spans="1:19" x14ac:dyDescent="0.2">
      <c r="A131" s="1" t="s">
        <v>57</v>
      </c>
      <c r="J131" s="1" t="s">
        <v>57</v>
      </c>
    </row>
    <row r="132" spans="1:19" x14ac:dyDescent="0.2">
      <c r="A132" s="1" t="s">
        <v>66</v>
      </c>
      <c r="J132" s="1" t="s">
        <v>66</v>
      </c>
    </row>
    <row r="133" spans="1:19" x14ac:dyDescent="0.2">
      <c r="A133" s="1" t="s">
        <v>2</v>
      </c>
      <c r="B133" s="6">
        <v>1449</v>
      </c>
      <c r="C133" s="6">
        <v>3136</v>
      </c>
      <c r="D133" s="6">
        <v>3000</v>
      </c>
      <c r="E133" s="6">
        <v>1659</v>
      </c>
      <c r="F133" s="6">
        <v>1570</v>
      </c>
      <c r="G133" s="6">
        <v>1477</v>
      </c>
      <c r="H133" s="6">
        <v>1430</v>
      </c>
      <c r="I133" s="6">
        <v>96</v>
      </c>
      <c r="J133" s="1" t="s">
        <v>2</v>
      </c>
      <c r="K133" s="34">
        <f>C133/B133</f>
        <v>2.1642512077294684</v>
      </c>
      <c r="L133" s="34">
        <f>D133/B133</f>
        <v>2.0703933747412009</v>
      </c>
      <c r="M133" s="2">
        <f>D133*100/C133</f>
        <v>95.663265306122454</v>
      </c>
      <c r="N133" s="34">
        <f>E133/B133</f>
        <v>1.144927536231884</v>
      </c>
      <c r="O133" s="34">
        <f>F133/B133</f>
        <v>1.0835058661145618</v>
      </c>
      <c r="P133" s="2">
        <f>F133*100/E133</f>
        <v>94.635322483423749</v>
      </c>
      <c r="Q133" s="34">
        <f>G133/B133</f>
        <v>1.0193236714975846</v>
      </c>
      <c r="R133" s="34">
        <f>H133/B133</f>
        <v>0.9868875086266391</v>
      </c>
      <c r="S133" s="2">
        <f>H133*100/G133</f>
        <v>96.817874069058902</v>
      </c>
    </row>
    <row r="134" spans="1:19" x14ac:dyDescent="0.2">
      <c r="A134" s="1" t="s">
        <v>23</v>
      </c>
      <c r="B134" s="6">
        <v>263</v>
      </c>
      <c r="C134" s="6">
        <v>23</v>
      </c>
      <c r="D134" s="6">
        <v>23</v>
      </c>
      <c r="E134" s="6">
        <v>17</v>
      </c>
      <c r="F134" s="6">
        <v>17</v>
      </c>
      <c r="G134" s="6">
        <v>6</v>
      </c>
      <c r="H134" s="6">
        <v>6</v>
      </c>
      <c r="I134" s="6">
        <v>6</v>
      </c>
      <c r="J134" s="1" t="s">
        <v>23</v>
      </c>
      <c r="K134" s="34">
        <f t="shared" ref="K134:K140" si="117">C134/B134</f>
        <v>8.7452471482889732E-2</v>
      </c>
      <c r="L134" s="34">
        <f t="shared" ref="L134:L140" si="118">D134/B134</f>
        <v>8.7452471482889732E-2</v>
      </c>
      <c r="M134" s="2">
        <f t="shared" ref="M134:M140" si="119">D134*100/C134</f>
        <v>100</v>
      </c>
      <c r="N134" s="34">
        <f t="shared" ref="N134:N140" si="120">E134/B134</f>
        <v>6.4638783269961975E-2</v>
      </c>
      <c r="O134" s="34">
        <f t="shared" ref="O134:O140" si="121">F134/B134</f>
        <v>6.4638783269961975E-2</v>
      </c>
      <c r="P134" s="2">
        <f t="shared" ref="P134:P140" si="122">F134*100/E134</f>
        <v>100</v>
      </c>
      <c r="Q134" s="34">
        <f t="shared" ref="Q134:Q140" si="123">G134/B134</f>
        <v>2.2813688212927757E-2</v>
      </c>
      <c r="R134" s="34">
        <f t="shared" ref="R134:R140" si="124">H134/B134</f>
        <v>2.2813688212927757E-2</v>
      </c>
      <c r="S134" s="2">
        <f t="shared" ref="S134:S140" si="125">H134*100/G134</f>
        <v>100</v>
      </c>
    </row>
    <row r="135" spans="1:19" x14ac:dyDescent="0.2">
      <c r="A135" s="1" t="s">
        <v>24</v>
      </c>
      <c r="B135" s="6">
        <v>285</v>
      </c>
      <c r="C135" s="6">
        <v>266</v>
      </c>
      <c r="D135" s="6">
        <v>259</v>
      </c>
      <c r="E135" s="6">
        <v>141</v>
      </c>
      <c r="F135" s="6">
        <v>135</v>
      </c>
      <c r="G135" s="6">
        <v>125</v>
      </c>
      <c r="H135" s="6">
        <v>124</v>
      </c>
      <c r="I135" s="6">
        <v>34</v>
      </c>
      <c r="J135" s="1" t="s">
        <v>24</v>
      </c>
      <c r="K135" s="34">
        <f t="shared" si="117"/>
        <v>0.93333333333333335</v>
      </c>
      <c r="L135" s="34">
        <f t="shared" si="118"/>
        <v>0.90877192982456145</v>
      </c>
      <c r="M135" s="2">
        <f t="shared" si="119"/>
        <v>97.368421052631575</v>
      </c>
      <c r="N135" s="34">
        <f t="shared" si="120"/>
        <v>0.49473684210526314</v>
      </c>
      <c r="O135" s="34">
        <f t="shared" si="121"/>
        <v>0.47368421052631576</v>
      </c>
      <c r="P135" s="2">
        <f t="shared" si="122"/>
        <v>95.744680851063833</v>
      </c>
      <c r="Q135" s="34">
        <f t="shared" si="123"/>
        <v>0.43859649122807015</v>
      </c>
      <c r="R135" s="34">
        <f t="shared" si="124"/>
        <v>0.43508771929824563</v>
      </c>
      <c r="S135" s="2">
        <f t="shared" si="125"/>
        <v>99.2</v>
      </c>
    </row>
    <row r="136" spans="1:19" x14ac:dyDescent="0.2">
      <c r="A136" s="1" t="s">
        <v>25</v>
      </c>
      <c r="B136" s="6">
        <v>285</v>
      </c>
      <c r="C136" s="6">
        <v>628</v>
      </c>
      <c r="D136" s="6">
        <v>607</v>
      </c>
      <c r="E136" s="6">
        <v>320</v>
      </c>
      <c r="F136" s="6">
        <v>310</v>
      </c>
      <c r="G136" s="6">
        <v>308</v>
      </c>
      <c r="H136" s="6">
        <v>297</v>
      </c>
      <c r="I136" s="6">
        <v>34</v>
      </c>
      <c r="J136" s="1" t="s">
        <v>25</v>
      </c>
      <c r="K136" s="34">
        <f t="shared" si="117"/>
        <v>2.2035087719298247</v>
      </c>
      <c r="L136" s="34">
        <f t="shared" si="118"/>
        <v>2.1298245614035087</v>
      </c>
      <c r="M136" s="2">
        <f t="shared" si="119"/>
        <v>96.656050955414017</v>
      </c>
      <c r="N136" s="34">
        <f t="shared" si="120"/>
        <v>1.1228070175438596</v>
      </c>
      <c r="O136" s="34">
        <f t="shared" si="121"/>
        <v>1.0877192982456141</v>
      </c>
      <c r="P136" s="2">
        <f t="shared" si="122"/>
        <v>96.875</v>
      </c>
      <c r="Q136" s="34">
        <f t="shared" si="123"/>
        <v>1.0807017543859649</v>
      </c>
      <c r="R136" s="34">
        <f t="shared" si="124"/>
        <v>1.0421052631578946</v>
      </c>
      <c r="S136" s="2">
        <f t="shared" si="125"/>
        <v>96.428571428571431</v>
      </c>
    </row>
    <row r="137" spans="1:19" x14ac:dyDescent="0.2">
      <c r="A137" s="1" t="s">
        <v>26</v>
      </c>
      <c r="B137" s="6">
        <v>227</v>
      </c>
      <c r="C137" s="6">
        <v>669</v>
      </c>
      <c r="D137" s="6">
        <v>646</v>
      </c>
      <c r="E137" s="6">
        <v>323</v>
      </c>
      <c r="F137" s="6">
        <v>308</v>
      </c>
      <c r="G137" s="6">
        <v>346</v>
      </c>
      <c r="H137" s="6">
        <v>338</v>
      </c>
      <c r="I137" s="6">
        <v>21</v>
      </c>
      <c r="J137" s="1" t="s">
        <v>26</v>
      </c>
      <c r="K137" s="34">
        <f t="shared" si="117"/>
        <v>2.947136563876652</v>
      </c>
      <c r="L137" s="34">
        <f t="shared" si="118"/>
        <v>2.8458149779735682</v>
      </c>
      <c r="M137" s="2">
        <f t="shared" si="119"/>
        <v>96.562032884902834</v>
      </c>
      <c r="N137" s="34">
        <f t="shared" si="120"/>
        <v>1.4229074889867841</v>
      </c>
      <c r="O137" s="34">
        <f t="shared" si="121"/>
        <v>1.3568281938325992</v>
      </c>
      <c r="P137" s="2">
        <f t="shared" si="122"/>
        <v>95.356037151702793</v>
      </c>
      <c r="Q137" s="34">
        <f t="shared" si="123"/>
        <v>1.5242290748898679</v>
      </c>
      <c r="R137" s="34">
        <f t="shared" si="124"/>
        <v>1.4889867841409692</v>
      </c>
      <c r="S137" s="2">
        <f t="shared" si="125"/>
        <v>97.687861271676297</v>
      </c>
    </row>
    <row r="138" spans="1:19" x14ac:dyDescent="0.2">
      <c r="A138" s="1" t="s">
        <v>27</v>
      </c>
      <c r="B138" s="6">
        <v>160</v>
      </c>
      <c r="C138" s="6">
        <v>543</v>
      </c>
      <c r="D138" s="6">
        <v>514</v>
      </c>
      <c r="E138" s="6">
        <v>289</v>
      </c>
      <c r="F138" s="6">
        <v>268</v>
      </c>
      <c r="G138" s="6">
        <v>254</v>
      </c>
      <c r="H138" s="6">
        <v>246</v>
      </c>
      <c r="I138" s="6">
        <v>1</v>
      </c>
      <c r="J138" s="1" t="s">
        <v>27</v>
      </c>
      <c r="K138" s="34">
        <f t="shared" si="117"/>
        <v>3.3937499999999998</v>
      </c>
      <c r="L138" s="34">
        <f t="shared" si="118"/>
        <v>3.2124999999999999</v>
      </c>
      <c r="M138" s="2">
        <f t="shared" si="119"/>
        <v>94.659300184162063</v>
      </c>
      <c r="N138" s="34">
        <f t="shared" si="120"/>
        <v>1.8062499999999999</v>
      </c>
      <c r="O138" s="34">
        <f t="shared" si="121"/>
        <v>1.675</v>
      </c>
      <c r="P138" s="2">
        <f t="shared" si="122"/>
        <v>92.733564013840834</v>
      </c>
      <c r="Q138" s="34">
        <f t="shared" si="123"/>
        <v>1.5874999999999999</v>
      </c>
      <c r="R138" s="34">
        <f t="shared" si="124"/>
        <v>1.5375000000000001</v>
      </c>
      <c r="S138" s="2">
        <f t="shared" si="125"/>
        <v>96.850393700787407</v>
      </c>
    </row>
    <row r="139" spans="1:19" x14ac:dyDescent="0.2">
      <c r="A139" s="1" t="s">
        <v>28</v>
      </c>
      <c r="B139" s="6">
        <v>132</v>
      </c>
      <c r="C139" s="6">
        <v>533</v>
      </c>
      <c r="D139" s="6">
        <v>510</v>
      </c>
      <c r="E139" s="6">
        <v>299</v>
      </c>
      <c r="F139" s="6">
        <v>285</v>
      </c>
      <c r="G139" s="6">
        <v>234</v>
      </c>
      <c r="H139" s="6">
        <v>225</v>
      </c>
      <c r="I139" s="6">
        <v>0</v>
      </c>
      <c r="J139" s="1" t="s">
        <v>28</v>
      </c>
      <c r="K139" s="34">
        <f t="shared" si="117"/>
        <v>4.0378787878787881</v>
      </c>
      <c r="L139" s="34">
        <f t="shared" si="118"/>
        <v>3.8636363636363638</v>
      </c>
      <c r="M139" s="2">
        <f t="shared" si="119"/>
        <v>95.684803001876176</v>
      </c>
      <c r="N139" s="34">
        <f t="shared" si="120"/>
        <v>2.2651515151515151</v>
      </c>
      <c r="O139" s="34">
        <f t="shared" si="121"/>
        <v>2.1590909090909092</v>
      </c>
      <c r="P139" s="2">
        <f t="shared" si="122"/>
        <v>95.317725752508366</v>
      </c>
      <c r="Q139" s="34">
        <f t="shared" si="123"/>
        <v>1.7727272727272727</v>
      </c>
      <c r="R139" s="34">
        <f t="shared" si="124"/>
        <v>1.7045454545454546</v>
      </c>
      <c r="S139" s="2">
        <f t="shared" si="125"/>
        <v>96.15384615384616</v>
      </c>
    </row>
    <row r="140" spans="1:19" x14ac:dyDescent="0.2">
      <c r="A140" s="1" t="s">
        <v>29</v>
      </c>
      <c r="B140" s="6">
        <v>97</v>
      </c>
      <c r="C140" s="6">
        <v>474</v>
      </c>
      <c r="D140" s="6">
        <v>441</v>
      </c>
      <c r="E140" s="6">
        <v>270</v>
      </c>
      <c r="F140" s="6">
        <v>247</v>
      </c>
      <c r="G140" s="6">
        <v>204</v>
      </c>
      <c r="H140" s="6">
        <v>194</v>
      </c>
      <c r="I140" s="6">
        <v>0</v>
      </c>
      <c r="J140" s="1" t="s">
        <v>29</v>
      </c>
      <c r="K140" s="34">
        <f t="shared" si="117"/>
        <v>4.8865979381443303</v>
      </c>
      <c r="L140" s="34">
        <f t="shared" si="118"/>
        <v>4.5463917525773194</v>
      </c>
      <c r="M140" s="2">
        <f t="shared" si="119"/>
        <v>93.037974683544306</v>
      </c>
      <c r="N140" s="34">
        <f t="shared" si="120"/>
        <v>2.7835051546391751</v>
      </c>
      <c r="O140" s="34">
        <f t="shared" si="121"/>
        <v>2.5463917525773194</v>
      </c>
      <c r="P140" s="2">
        <f t="shared" si="122"/>
        <v>91.481481481481481</v>
      </c>
      <c r="Q140" s="34">
        <f t="shared" si="123"/>
        <v>2.1030927835051547</v>
      </c>
      <c r="R140" s="34">
        <f t="shared" si="124"/>
        <v>2</v>
      </c>
      <c r="S140" s="2">
        <f t="shared" si="125"/>
        <v>95.098039215686271</v>
      </c>
    </row>
    <row r="141" spans="1:19" x14ac:dyDescent="0.2">
      <c r="A141" s="1" t="s">
        <v>58</v>
      </c>
      <c r="J141" s="1" t="s">
        <v>58</v>
      </c>
    </row>
    <row r="142" spans="1:19" x14ac:dyDescent="0.2">
      <c r="A142" s="1" t="s">
        <v>66</v>
      </c>
      <c r="J142" s="1" t="s">
        <v>66</v>
      </c>
    </row>
    <row r="143" spans="1:19" x14ac:dyDescent="0.2">
      <c r="A143" s="1" t="s">
        <v>2</v>
      </c>
      <c r="B143" s="6">
        <v>4093</v>
      </c>
      <c r="C143" s="6">
        <v>8901</v>
      </c>
      <c r="D143" s="6">
        <v>8477</v>
      </c>
      <c r="E143" s="6">
        <v>4632</v>
      </c>
      <c r="F143" s="6">
        <v>4364</v>
      </c>
      <c r="G143" s="6">
        <v>4269</v>
      </c>
      <c r="H143" s="6">
        <v>4113</v>
      </c>
      <c r="I143" s="6">
        <v>244</v>
      </c>
      <c r="J143" s="1" t="s">
        <v>2</v>
      </c>
      <c r="K143" s="34">
        <f>C143/B143</f>
        <v>2.174688492548253</v>
      </c>
      <c r="L143" s="34">
        <f>D143/B143</f>
        <v>2.071096994869289</v>
      </c>
      <c r="M143" s="2">
        <f>D143*100/C143</f>
        <v>95.236490281990783</v>
      </c>
      <c r="N143" s="34">
        <f>E143/B143</f>
        <v>1.1316882482286832</v>
      </c>
      <c r="O143" s="34">
        <f>F143/B143</f>
        <v>1.0662106034693379</v>
      </c>
      <c r="P143" s="2">
        <f>F143*100/E143</f>
        <v>94.21416234887738</v>
      </c>
      <c r="Q143" s="34">
        <f>G143/B143</f>
        <v>1.0430002443195701</v>
      </c>
      <c r="R143" s="34">
        <f>H143/B143</f>
        <v>1.0048863913999511</v>
      </c>
      <c r="S143" s="2">
        <f>H143*100/G143</f>
        <v>96.345748418833452</v>
      </c>
    </row>
    <row r="144" spans="1:19" x14ac:dyDescent="0.2">
      <c r="A144" s="1" t="s">
        <v>23</v>
      </c>
      <c r="B144" s="6">
        <v>781</v>
      </c>
      <c r="C144" s="6">
        <v>59</v>
      </c>
      <c r="D144" s="6">
        <v>57</v>
      </c>
      <c r="E144" s="6">
        <v>30</v>
      </c>
      <c r="F144" s="6">
        <v>29</v>
      </c>
      <c r="G144" s="6">
        <v>29</v>
      </c>
      <c r="H144" s="6">
        <v>28</v>
      </c>
      <c r="I144" s="6">
        <v>18</v>
      </c>
      <c r="J144" s="1" t="s">
        <v>23</v>
      </c>
      <c r="K144" s="34">
        <f t="shared" ref="K144:K150" si="126">C144/B144</f>
        <v>7.5544174135723438E-2</v>
      </c>
      <c r="L144" s="34">
        <f t="shared" ref="L144:L150" si="127">D144/B144</f>
        <v>7.2983354673495524E-2</v>
      </c>
      <c r="M144" s="2">
        <f t="shared" ref="M144:M150" si="128">D144*100/C144</f>
        <v>96.610169491525426</v>
      </c>
      <c r="N144" s="34">
        <f t="shared" ref="N144:N150" si="129">E144/B144</f>
        <v>3.8412291933418691E-2</v>
      </c>
      <c r="O144" s="34">
        <f t="shared" ref="O144:O150" si="130">F144/B144</f>
        <v>3.713188220230474E-2</v>
      </c>
      <c r="P144" s="2">
        <f t="shared" ref="P144:P150" si="131">F144*100/E144</f>
        <v>96.666666666666671</v>
      </c>
      <c r="Q144" s="34">
        <f t="shared" ref="Q144:Q150" si="132">G144/B144</f>
        <v>3.713188220230474E-2</v>
      </c>
      <c r="R144" s="34">
        <f t="shared" ref="R144:R150" si="133">H144/B144</f>
        <v>3.5851472471190783E-2</v>
      </c>
      <c r="S144" s="2">
        <f t="shared" ref="S144:S150" si="134">H144*100/G144</f>
        <v>96.551724137931032</v>
      </c>
    </row>
    <row r="145" spans="1:19" x14ac:dyDescent="0.2">
      <c r="A145" s="1" t="s">
        <v>24</v>
      </c>
      <c r="B145" s="6">
        <v>833</v>
      </c>
      <c r="C145" s="6">
        <v>722</v>
      </c>
      <c r="D145" s="6">
        <v>707</v>
      </c>
      <c r="E145" s="6">
        <v>396</v>
      </c>
      <c r="F145" s="6">
        <v>387</v>
      </c>
      <c r="G145" s="6">
        <v>326</v>
      </c>
      <c r="H145" s="6">
        <v>320</v>
      </c>
      <c r="I145" s="6">
        <v>98</v>
      </c>
      <c r="J145" s="1" t="s">
        <v>24</v>
      </c>
      <c r="K145" s="34">
        <f t="shared" si="126"/>
        <v>0.86674669867947174</v>
      </c>
      <c r="L145" s="34">
        <f t="shared" si="127"/>
        <v>0.84873949579831931</v>
      </c>
      <c r="M145" s="2">
        <f t="shared" si="128"/>
        <v>97.92243767313019</v>
      </c>
      <c r="N145" s="34">
        <f t="shared" si="129"/>
        <v>0.47539015606242496</v>
      </c>
      <c r="O145" s="34">
        <f t="shared" si="130"/>
        <v>0.46458583433373352</v>
      </c>
      <c r="P145" s="2">
        <f t="shared" si="131"/>
        <v>97.727272727272734</v>
      </c>
      <c r="Q145" s="34">
        <f t="shared" si="132"/>
        <v>0.39135654261704683</v>
      </c>
      <c r="R145" s="34">
        <f t="shared" si="133"/>
        <v>0.38415366146458585</v>
      </c>
      <c r="S145" s="2">
        <f t="shared" si="134"/>
        <v>98.159509202453989</v>
      </c>
    </row>
    <row r="146" spans="1:19" x14ac:dyDescent="0.2">
      <c r="A146" s="1" t="s">
        <v>25</v>
      </c>
      <c r="B146" s="6">
        <v>718</v>
      </c>
      <c r="C146" s="6">
        <v>1467</v>
      </c>
      <c r="D146" s="6">
        <v>1419</v>
      </c>
      <c r="E146" s="6">
        <v>756</v>
      </c>
      <c r="F146" s="6">
        <v>722</v>
      </c>
      <c r="G146" s="6">
        <v>711</v>
      </c>
      <c r="H146" s="6">
        <v>697</v>
      </c>
      <c r="I146" s="6">
        <v>81</v>
      </c>
      <c r="J146" s="1" t="s">
        <v>25</v>
      </c>
      <c r="K146" s="34">
        <f t="shared" si="126"/>
        <v>2.0431754874651809</v>
      </c>
      <c r="L146" s="34">
        <f t="shared" si="127"/>
        <v>1.9763231197771587</v>
      </c>
      <c r="M146" s="2">
        <f t="shared" si="128"/>
        <v>96.7280163599182</v>
      </c>
      <c r="N146" s="34">
        <f t="shared" si="129"/>
        <v>1.0529247910863511</v>
      </c>
      <c r="O146" s="34">
        <f t="shared" si="130"/>
        <v>1.0055710306406684</v>
      </c>
      <c r="P146" s="2">
        <f t="shared" si="131"/>
        <v>95.502645502645507</v>
      </c>
      <c r="Q146" s="34">
        <f t="shared" si="132"/>
        <v>0.99025069637883012</v>
      </c>
      <c r="R146" s="34">
        <f t="shared" si="133"/>
        <v>0.97075208913649025</v>
      </c>
      <c r="S146" s="2">
        <f t="shared" si="134"/>
        <v>98.030942334739805</v>
      </c>
    </row>
    <row r="147" spans="1:19" x14ac:dyDescent="0.2">
      <c r="A147" s="1" t="s">
        <v>26</v>
      </c>
      <c r="B147" s="6">
        <v>568</v>
      </c>
      <c r="C147" s="6">
        <v>1655</v>
      </c>
      <c r="D147" s="6">
        <v>1581</v>
      </c>
      <c r="E147" s="6">
        <v>858</v>
      </c>
      <c r="F147" s="6">
        <v>807</v>
      </c>
      <c r="G147" s="6">
        <v>797</v>
      </c>
      <c r="H147" s="6">
        <v>774</v>
      </c>
      <c r="I147" s="6">
        <v>32</v>
      </c>
      <c r="J147" s="1" t="s">
        <v>26</v>
      </c>
      <c r="K147" s="34">
        <f t="shared" si="126"/>
        <v>2.913732394366197</v>
      </c>
      <c r="L147" s="34">
        <f t="shared" si="127"/>
        <v>2.783450704225352</v>
      </c>
      <c r="M147" s="2">
        <f t="shared" si="128"/>
        <v>95.528700906344412</v>
      </c>
      <c r="N147" s="34">
        <f t="shared" si="129"/>
        <v>1.5105633802816902</v>
      </c>
      <c r="O147" s="34">
        <f t="shared" si="130"/>
        <v>1.420774647887324</v>
      </c>
      <c r="P147" s="2">
        <f t="shared" si="131"/>
        <v>94.055944055944053</v>
      </c>
      <c r="Q147" s="34">
        <f t="shared" si="132"/>
        <v>1.403169014084507</v>
      </c>
      <c r="R147" s="34">
        <f t="shared" si="133"/>
        <v>1.3626760563380282</v>
      </c>
      <c r="S147" s="2">
        <f t="shared" si="134"/>
        <v>97.114178168130493</v>
      </c>
    </row>
    <row r="148" spans="1:19" x14ac:dyDescent="0.2">
      <c r="A148" s="1" t="s">
        <v>27</v>
      </c>
      <c r="B148" s="6">
        <v>491</v>
      </c>
      <c r="C148" s="6">
        <v>1758</v>
      </c>
      <c r="D148" s="6">
        <v>1660</v>
      </c>
      <c r="E148" s="6">
        <v>896</v>
      </c>
      <c r="F148" s="6">
        <v>837</v>
      </c>
      <c r="G148" s="6">
        <v>862</v>
      </c>
      <c r="H148" s="6">
        <v>823</v>
      </c>
      <c r="I148" s="6">
        <v>14</v>
      </c>
      <c r="J148" s="1" t="s">
        <v>27</v>
      </c>
      <c r="K148" s="34">
        <f t="shared" si="126"/>
        <v>3.5804480651731159</v>
      </c>
      <c r="L148" s="34">
        <f t="shared" si="127"/>
        <v>3.3808553971486761</v>
      </c>
      <c r="M148" s="2">
        <f t="shared" si="128"/>
        <v>94.425483503981795</v>
      </c>
      <c r="N148" s="34">
        <f t="shared" si="129"/>
        <v>1.8248472505091651</v>
      </c>
      <c r="O148" s="34">
        <f t="shared" si="130"/>
        <v>1.704684317718941</v>
      </c>
      <c r="P148" s="2">
        <f t="shared" si="131"/>
        <v>93.415178571428569</v>
      </c>
      <c r="Q148" s="34">
        <f t="shared" si="132"/>
        <v>1.755600814663951</v>
      </c>
      <c r="R148" s="34">
        <f t="shared" si="133"/>
        <v>1.6761710794297353</v>
      </c>
      <c r="S148" s="2">
        <f t="shared" si="134"/>
        <v>95.475638051044086</v>
      </c>
    </row>
    <row r="149" spans="1:19" x14ac:dyDescent="0.2">
      <c r="A149" s="1" t="s">
        <v>28</v>
      </c>
      <c r="B149" s="6">
        <v>382</v>
      </c>
      <c r="C149" s="6">
        <v>1590</v>
      </c>
      <c r="D149" s="6">
        <v>1499</v>
      </c>
      <c r="E149" s="6">
        <v>827</v>
      </c>
      <c r="F149" s="6">
        <v>774</v>
      </c>
      <c r="G149" s="6">
        <v>763</v>
      </c>
      <c r="H149" s="6">
        <v>725</v>
      </c>
      <c r="I149" s="6">
        <v>0</v>
      </c>
      <c r="J149" s="1" t="s">
        <v>28</v>
      </c>
      <c r="K149" s="34">
        <f t="shared" si="126"/>
        <v>4.162303664921466</v>
      </c>
      <c r="L149" s="34">
        <f t="shared" si="127"/>
        <v>3.924083769633508</v>
      </c>
      <c r="M149" s="2">
        <f t="shared" si="128"/>
        <v>94.276729559748432</v>
      </c>
      <c r="N149" s="34">
        <f t="shared" si="129"/>
        <v>2.1649214659685865</v>
      </c>
      <c r="O149" s="34">
        <f t="shared" si="130"/>
        <v>2.0261780104712042</v>
      </c>
      <c r="P149" s="2">
        <f t="shared" si="131"/>
        <v>93.5912938331318</v>
      </c>
      <c r="Q149" s="34">
        <f t="shared" si="132"/>
        <v>1.9973821989528795</v>
      </c>
      <c r="R149" s="34">
        <f t="shared" si="133"/>
        <v>1.8979057591623036</v>
      </c>
      <c r="S149" s="2">
        <f t="shared" si="134"/>
        <v>95.019659239842724</v>
      </c>
    </row>
    <row r="150" spans="1:19" x14ac:dyDescent="0.2">
      <c r="A150" s="1" t="s">
        <v>29</v>
      </c>
      <c r="B150" s="6">
        <v>320</v>
      </c>
      <c r="C150" s="6">
        <v>1650</v>
      </c>
      <c r="D150" s="6">
        <v>1554</v>
      </c>
      <c r="E150" s="6">
        <v>869</v>
      </c>
      <c r="F150" s="6">
        <v>808</v>
      </c>
      <c r="G150" s="6">
        <v>781</v>
      </c>
      <c r="H150" s="6">
        <v>746</v>
      </c>
      <c r="I150" s="6">
        <v>1</v>
      </c>
      <c r="J150" s="1" t="s">
        <v>29</v>
      </c>
      <c r="K150" s="34">
        <f t="shared" si="126"/>
        <v>5.15625</v>
      </c>
      <c r="L150" s="34">
        <f t="shared" si="127"/>
        <v>4.8562500000000002</v>
      </c>
      <c r="M150" s="2">
        <f t="shared" si="128"/>
        <v>94.181818181818187</v>
      </c>
      <c r="N150" s="34">
        <f t="shared" si="129"/>
        <v>2.7156250000000002</v>
      </c>
      <c r="O150" s="34">
        <f t="shared" si="130"/>
        <v>2.5249999999999999</v>
      </c>
      <c r="P150" s="2">
        <f t="shared" si="131"/>
        <v>92.980437284234753</v>
      </c>
      <c r="Q150" s="34">
        <f t="shared" si="132"/>
        <v>2.4406249999999998</v>
      </c>
      <c r="R150" s="34">
        <f t="shared" si="133"/>
        <v>2.3312499999999998</v>
      </c>
      <c r="S150" s="2">
        <f t="shared" si="134"/>
        <v>95.518565941101159</v>
      </c>
    </row>
  </sheetData>
  <pageMargins left="0.7" right="0.7" top="0.75" bottom="0.75" header="0.3" footer="0.3"/>
  <pageSetup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C292-2634-4EB8-A6E9-A8F2FEB58EFC}">
  <dimension ref="A1:AZ85"/>
  <sheetViews>
    <sheetView view="pageBreakPreview" zoomScale="125" zoomScaleNormal="100" zoomScaleSheetLayoutView="125" workbookViewId="0">
      <selection activeCell="A2" sqref="A2:XFD3"/>
    </sheetView>
  </sheetViews>
  <sheetFormatPr defaultRowHeight="10.199999999999999" x14ac:dyDescent="0.2"/>
  <cols>
    <col min="1" max="1" width="11.33203125" style="6" customWidth="1"/>
    <col min="2" max="13" width="6.44140625" style="6" customWidth="1"/>
    <col min="14" max="14" width="15.109375" style="6" customWidth="1"/>
    <col min="15" max="26" width="6" style="6" customWidth="1"/>
    <col min="27" max="27" width="15.109375" style="6" customWidth="1"/>
    <col min="28" max="30" width="5.6640625" style="6" customWidth="1"/>
    <col min="31" max="31" width="6.44140625" style="6" customWidth="1"/>
    <col min="32" max="39" width="5.6640625" style="6" customWidth="1"/>
    <col min="40" max="40" width="15.109375" style="6" customWidth="1"/>
    <col min="41" max="52" width="5.6640625" style="6" customWidth="1"/>
    <col min="53" max="16384" width="8.88671875" style="6"/>
  </cols>
  <sheetData>
    <row r="1" spans="1:52" x14ac:dyDescent="0.2">
      <c r="A1" s="6" t="s">
        <v>263</v>
      </c>
      <c r="N1" s="6" t="s">
        <v>254</v>
      </c>
      <c r="AA1" s="6" t="s">
        <v>254</v>
      </c>
      <c r="AN1" s="6" t="s">
        <v>254</v>
      </c>
    </row>
    <row r="2" spans="1:52" x14ac:dyDescent="0.2">
      <c r="A2" s="24" t="s">
        <v>253</v>
      </c>
      <c r="B2" s="25" t="s">
        <v>2</v>
      </c>
      <c r="C2" s="25"/>
      <c r="D2" s="25"/>
      <c r="E2" s="25" t="s">
        <v>3</v>
      </c>
      <c r="F2" s="25"/>
      <c r="G2" s="25"/>
      <c r="H2" s="25" t="s">
        <v>4</v>
      </c>
      <c r="I2" s="25"/>
      <c r="J2" s="25"/>
      <c r="K2" s="25" t="s">
        <v>5</v>
      </c>
      <c r="L2" s="25"/>
      <c r="M2" s="25"/>
      <c r="N2" s="24" t="s">
        <v>253</v>
      </c>
      <c r="O2" s="25" t="s">
        <v>6</v>
      </c>
      <c r="P2" s="25"/>
      <c r="Q2" s="25"/>
      <c r="R2" s="25" t="s">
        <v>7</v>
      </c>
      <c r="S2" s="25"/>
      <c r="T2" s="25"/>
      <c r="U2" s="25" t="s">
        <v>8</v>
      </c>
      <c r="V2" s="25"/>
      <c r="W2" s="25"/>
      <c r="X2" s="25" t="s">
        <v>9</v>
      </c>
      <c r="Y2" s="25"/>
      <c r="Z2" s="25"/>
      <c r="AA2" s="24" t="s">
        <v>253</v>
      </c>
      <c r="AB2" s="25" t="s">
        <v>250</v>
      </c>
      <c r="AC2" s="25"/>
      <c r="AD2" s="25"/>
      <c r="AE2" s="25" t="s">
        <v>10</v>
      </c>
      <c r="AF2" s="25"/>
      <c r="AG2" s="25"/>
      <c r="AH2" s="25" t="s">
        <v>11</v>
      </c>
      <c r="AI2" s="25"/>
      <c r="AJ2" s="25"/>
      <c r="AK2" s="25" t="s">
        <v>12</v>
      </c>
      <c r="AL2" s="25"/>
      <c r="AM2" s="25"/>
      <c r="AN2" s="24" t="s">
        <v>253</v>
      </c>
      <c r="AO2" s="25" t="s">
        <v>13</v>
      </c>
      <c r="AP2" s="25"/>
      <c r="AQ2" s="25"/>
      <c r="AR2" s="25" t="s">
        <v>14</v>
      </c>
      <c r="AS2" s="25"/>
      <c r="AT2" s="25"/>
      <c r="AU2" s="25" t="s">
        <v>15</v>
      </c>
      <c r="AV2" s="25"/>
      <c r="AW2" s="25"/>
      <c r="AX2" s="25" t="s">
        <v>16</v>
      </c>
      <c r="AY2" s="25"/>
      <c r="AZ2" s="26"/>
    </row>
    <row r="3" spans="1:52" s="7" customFormat="1" x14ac:dyDescent="0.2">
      <c r="A3" s="27" t="s">
        <v>251</v>
      </c>
      <c r="B3" s="8" t="s">
        <v>2</v>
      </c>
      <c r="C3" s="8" t="s">
        <v>18</v>
      </c>
      <c r="D3" s="8" t="s">
        <v>19</v>
      </c>
      <c r="E3" s="8" t="s">
        <v>2</v>
      </c>
      <c r="F3" s="8" t="s">
        <v>18</v>
      </c>
      <c r="G3" s="8" t="s">
        <v>19</v>
      </c>
      <c r="H3" s="8" t="s">
        <v>2</v>
      </c>
      <c r="I3" s="8" t="s">
        <v>18</v>
      </c>
      <c r="J3" s="8" t="s">
        <v>19</v>
      </c>
      <c r="K3" s="8" t="s">
        <v>2</v>
      </c>
      <c r="L3" s="8" t="s">
        <v>18</v>
      </c>
      <c r="M3" s="8" t="s">
        <v>19</v>
      </c>
      <c r="N3" s="27" t="s">
        <v>251</v>
      </c>
      <c r="O3" s="8" t="s">
        <v>2</v>
      </c>
      <c r="P3" s="8" t="s">
        <v>18</v>
      </c>
      <c r="Q3" s="8" t="s">
        <v>19</v>
      </c>
      <c r="R3" s="8" t="s">
        <v>2</v>
      </c>
      <c r="S3" s="8" t="s">
        <v>18</v>
      </c>
      <c r="T3" s="8" t="s">
        <v>19</v>
      </c>
      <c r="U3" s="8" t="s">
        <v>2</v>
      </c>
      <c r="V3" s="8" t="s">
        <v>18</v>
      </c>
      <c r="W3" s="8" t="s">
        <v>19</v>
      </c>
      <c r="X3" s="8" t="s">
        <v>2</v>
      </c>
      <c r="Y3" s="8" t="s">
        <v>18</v>
      </c>
      <c r="Z3" s="8" t="s">
        <v>19</v>
      </c>
      <c r="AA3" s="27" t="s">
        <v>251</v>
      </c>
      <c r="AB3" s="8" t="s">
        <v>2</v>
      </c>
      <c r="AC3" s="8" t="s">
        <v>18</v>
      </c>
      <c r="AD3" s="8" t="s">
        <v>19</v>
      </c>
      <c r="AE3" s="8" t="s">
        <v>2</v>
      </c>
      <c r="AF3" s="8" t="s">
        <v>18</v>
      </c>
      <c r="AG3" s="8" t="s">
        <v>19</v>
      </c>
      <c r="AH3" s="8" t="s">
        <v>2</v>
      </c>
      <c r="AI3" s="8" t="s">
        <v>18</v>
      </c>
      <c r="AJ3" s="8" t="s">
        <v>19</v>
      </c>
      <c r="AK3" s="8" t="s">
        <v>2</v>
      </c>
      <c r="AL3" s="8" t="s">
        <v>18</v>
      </c>
      <c r="AM3" s="8" t="s">
        <v>19</v>
      </c>
      <c r="AN3" s="27" t="s">
        <v>251</v>
      </c>
      <c r="AO3" s="8" t="s">
        <v>2</v>
      </c>
      <c r="AP3" s="8" t="s">
        <v>18</v>
      </c>
      <c r="AQ3" s="8" t="s">
        <v>19</v>
      </c>
      <c r="AR3" s="8" t="s">
        <v>2</v>
      </c>
      <c r="AS3" s="8" t="s">
        <v>18</v>
      </c>
      <c r="AT3" s="8" t="s">
        <v>19</v>
      </c>
      <c r="AU3" s="8" t="s">
        <v>2</v>
      </c>
      <c r="AV3" s="8" t="s">
        <v>18</v>
      </c>
      <c r="AW3" s="8" t="s">
        <v>19</v>
      </c>
      <c r="AX3" s="8" t="s">
        <v>2</v>
      </c>
      <c r="AY3" s="8" t="s">
        <v>18</v>
      </c>
      <c r="AZ3" s="9" t="s">
        <v>19</v>
      </c>
    </row>
    <row r="4" spans="1:52" x14ac:dyDescent="0.2">
      <c r="A4" s="6" t="s">
        <v>227</v>
      </c>
      <c r="B4" s="6">
        <v>715365</v>
      </c>
      <c r="C4" s="6">
        <v>362561</v>
      </c>
      <c r="D4" s="6">
        <v>352804</v>
      </c>
      <c r="E4" s="6">
        <v>197631</v>
      </c>
      <c r="F4" s="6">
        <v>99824</v>
      </c>
      <c r="G4" s="6">
        <v>97807</v>
      </c>
      <c r="H4" s="6">
        <v>13984</v>
      </c>
      <c r="I4" s="6">
        <v>7100</v>
      </c>
      <c r="J4" s="6">
        <v>6884</v>
      </c>
      <c r="K4" s="6">
        <v>40432</v>
      </c>
      <c r="L4" s="6">
        <v>20755</v>
      </c>
      <c r="M4" s="6">
        <v>19677</v>
      </c>
      <c r="N4" s="6" t="s">
        <v>227</v>
      </c>
      <c r="O4" s="6">
        <v>9805</v>
      </c>
      <c r="P4" s="6">
        <v>5053</v>
      </c>
      <c r="Q4" s="6">
        <v>4752</v>
      </c>
      <c r="R4" s="6">
        <v>14203</v>
      </c>
      <c r="S4" s="6">
        <v>7046</v>
      </c>
      <c r="T4" s="6">
        <v>7157</v>
      </c>
      <c r="U4" s="6">
        <v>16066</v>
      </c>
      <c r="V4" s="6">
        <v>8267</v>
      </c>
      <c r="W4" s="6">
        <v>7799</v>
      </c>
      <c r="X4" s="6">
        <v>74735</v>
      </c>
      <c r="Y4" s="6">
        <v>38077</v>
      </c>
      <c r="Z4" s="6">
        <v>36658</v>
      </c>
      <c r="AA4" s="6" t="s">
        <v>227</v>
      </c>
      <c r="AB4" s="6">
        <v>54430</v>
      </c>
      <c r="AC4" s="6">
        <v>27843</v>
      </c>
      <c r="AD4" s="6">
        <v>26587</v>
      </c>
      <c r="AE4" s="6">
        <v>100227</v>
      </c>
      <c r="AF4" s="6">
        <v>50424</v>
      </c>
      <c r="AG4" s="6">
        <v>49803</v>
      </c>
      <c r="AH4" s="6">
        <v>4836</v>
      </c>
      <c r="AI4" s="6">
        <v>2500</v>
      </c>
      <c r="AJ4" s="6">
        <v>2336</v>
      </c>
      <c r="AK4" s="6">
        <v>31285</v>
      </c>
      <c r="AL4" s="6">
        <v>16009</v>
      </c>
      <c r="AM4" s="6">
        <v>15276</v>
      </c>
      <c r="AN4" s="6" t="s">
        <v>227</v>
      </c>
      <c r="AO4" s="6">
        <v>97438</v>
      </c>
      <c r="AP4" s="6">
        <v>48893</v>
      </c>
      <c r="AQ4" s="6">
        <v>48545</v>
      </c>
      <c r="AR4" s="6">
        <v>13356</v>
      </c>
      <c r="AS4" s="6">
        <v>6823</v>
      </c>
      <c r="AT4" s="6">
        <v>6533</v>
      </c>
      <c r="AU4" s="6">
        <v>44249</v>
      </c>
      <c r="AV4" s="6">
        <v>22561</v>
      </c>
      <c r="AW4" s="6">
        <v>21688</v>
      </c>
      <c r="AX4" s="6">
        <v>2688</v>
      </c>
      <c r="AY4" s="6">
        <v>1386</v>
      </c>
      <c r="AZ4" s="6">
        <v>1302</v>
      </c>
    </row>
    <row r="5" spans="1:52" x14ac:dyDescent="0.2">
      <c r="A5" s="6" t="s">
        <v>94</v>
      </c>
      <c r="B5" s="6">
        <v>101285</v>
      </c>
      <c r="C5" s="6">
        <v>52044</v>
      </c>
      <c r="D5" s="6">
        <v>49241</v>
      </c>
      <c r="E5" s="6">
        <v>27445</v>
      </c>
      <c r="F5" s="6">
        <v>13960</v>
      </c>
      <c r="G5" s="6">
        <v>13485</v>
      </c>
      <c r="H5" s="6">
        <v>2215</v>
      </c>
      <c r="I5" s="6">
        <v>1151</v>
      </c>
      <c r="J5" s="6">
        <v>1064</v>
      </c>
      <c r="K5" s="6">
        <v>6154</v>
      </c>
      <c r="L5" s="6">
        <v>3154</v>
      </c>
      <c r="M5" s="6">
        <v>3000</v>
      </c>
      <c r="N5" s="6" t="s">
        <v>94</v>
      </c>
      <c r="O5" s="6">
        <v>1427</v>
      </c>
      <c r="P5" s="6">
        <v>719</v>
      </c>
      <c r="Q5" s="6">
        <v>708</v>
      </c>
      <c r="R5" s="6">
        <v>2342</v>
      </c>
      <c r="S5" s="6">
        <v>1204</v>
      </c>
      <c r="T5" s="6">
        <v>1138</v>
      </c>
      <c r="U5" s="6">
        <v>2640</v>
      </c>
      <c r="V5" s="6">
        <v>1386</v>
      </c>
      <c r="W5" s="6">
        <v>1254</v>
      </c>
      <c r="X5" s="6">
        <v>10620</v>
      </c>
      <c r="Y5" s="6">
        <v>5426</v>
      </c>
      <c r="Z5" s="6">
        <v>5194</v>
      </c>
      <c r="AA5" s="6" t="s">
        <v>94</v>
      </c>
      <c r="AB5" s="6">
        <v>7586</v>
      </c>
      <c r="AC5" s="6">
        <v>3978</v>
      </c>
      <c r="AD5" s="6">
        <v>3608</v>
      </c>
      <c r="AE5" s="6">
        <v>14304</v>
      </c>
      <c r="AF5" s="6">
        <v>7331</v>
      </c>
      <c r="AG5" s="6">
        <v>6973</v>
      </c>
      <c r="AH5" s="6">
        <v>853</v>
      </c>
      <c r="AI5" s="6">
        <v>443</v>
      </c>
      <c r="AJ5" s="6">
        <v>410</v>
      </c>
      <c r="AK5" s="6">
        <v>4699</v>
      </c>
      <c r="AL5" s="6">
        <v>2457</v>
      </c>
      <c r="AM5" s="6">
        <v>2242</v>
      </c>
      <c r="AN5" s="6" t="s">
        <v>94</v>
      </c>
      <c r="AO5" s="6">
        <v>12375</v>
      </c>
      <c r="AP5" s="6">
        <v>6309</v>
      </c>
      <c r="AQ5" s="6">
        <v>6066</v>
      </c>
      <c r="AR5" s="6">
        <v>2022</v>
      </c>
      <c r="AS5" s="6">
        <v>1083</v>
      </c>
      <c r="AT5" s="6">
        <v>939</v>
      </c>
      <c r="AU5" s="6">
        <v>6256</v>
      </c>
      <c r="AV5" s="6">
        <v>3257</v>
      </c>
      <c r="AW5" s="6">
        <v>2999</v>
      </c>
      <c r="AX5" s="6">
        <v>347</v>
      </c>
      <c r="AY5" s="6">
        <v>186</v>
      </c>
      <c r="AZ5" s="6">
        <v>161</v>
      </c>
    </row>
    <row r="6" spans="1:52" x14ac:dyDescent="0.2">
      <c r="A6" s="6" t="s">
        <v>95</v>
      </c>
      <c r="B6" s="6">
        <v>93151</v>
      </c>
      <c r="C6" s="6">
        <v>47849</v>
      </c>
      <c r="D6" s="6">
        <v>45302</v>
      </c>
      <c r="E6" s="6">
        <v>25672</v>
      </c>
      <c r="F6" s="6">
        <v>13069</v>
      </c>
      <c r="G6" s="6">
        <v>12603</v>
      </c>
      <c r="H6" s="6">
        <v>1922</v>
      </c>
      <c r="I6" s="6">
        <v>1010</v>
      </c>
      <c r="J6" s="6">
        <v>912</v>
      </c>
      <c r="K6" s="6">
        <v>5517</v>
      </c>
      <c r="L6" s="6">
        <v>2848</v>
      </c>
      <c r="M6" s="6">
        <v>2669</v>
      </c>
      <c r="N6" s="6" t="s">
        <v>95</v>
      </c>
      <c r="O6" s="6">
        <v>1415</v>
      </c>
      <c r="P6" s="6">
        <v>737</v>
      </c>
      <c r="Q6" s="6">
        <v>678</v>
      </c>
      <c r="R6" s="6">
        <v>2083</v>
      </c>
      <c r="S6" s="6">
        <v>1086</v>
      </c>
      <c r="T6" s="6">
        <v>997</v>
      </c>
      <c r="U6" s="6">
        <v>2290</v>
      </c>
      <c r="V6" s="6">
        <v>1149</v>
      </c>
      <c r="W6" s="6">
        <v>1141</v>
      </c>
      <c r="X6" s="6">
        <v>9949</v>
      </c>
      <c r="Y6" s="6">
        <v>5148</v>
      </c>
      <c r="Z6" s="6">
        <v>4801</v>
      </c>
      <c r="AA6" s="6" t="s">
        <v>95</v>
      </c>
      <c r="AB6" s="6">
        <v>7092</v>
      </c>
      <c r="AC6" s="6">
        <v>3650</v>
      </c>
      <c r="AD6" s="6">
        <v>3442</v>
      </c>
      <c r="AE6" s="6">
        <v>13197</v>
      </c>
      <c r="AF6" s="6">
        <v>6835</v>
      </c>
      <c r="AG6" s="6">
        <v>6362</v>
      </c>
      <c r="AH6" s="6">
        <v>673</v>
      </c>
      <c r="AI6" s="6">
        <v>343</v>
      </c>
      <c r="AJ6" s="6">
        <v>330</v>
      </c>
      <c r="AK6" s="6">
        <v>4194</v>
      </c>
      <c r="AL6" s="6">
        <v>2156</v>
      </c>
      <c r="AM6" s="6">
        <v>2038</v>
      </c>
      <c r="AN6" s="6" t="s">
        <v>95</v>
      </c>
      <c r="AO6" s="6">
        <v>11356</v>
      </c>
      <c r="AP6" s="6">
        <v>5816</v>
      </c>
      <c r="AQ6" s="6">
        <v>5540</v>
      </c>
      <c r="AR6" s="6">
        <v>1738</v>
      </c>
      <c r="AS6" s="6">
        <v>889</v>
      </c>
      <c r="AT6" s="6">
        <v>849</v>
      </c>
      <c r="AU6" s="6">
        <v>5670</v>
      </c>
      <c r="AV6" s="6">
        <v>2910</v>
      </c>
      <c r="AW6" s="6">
        <v>2760</v>
      </c>
      <c r="AX6" s="6">
        <v>383</v>
      </c>
      <c r="AY6" s="6">
        <v>203</v>
      </c>
      <c r="AZ6" s="6">
        <v>180</v>
      </c>
    </row>
    <row r="7" spans="1:52" x14ac:dyDescent="0.2">
      <c r="A7" s="6" t="s">
        <v>96</v>
      </c>
      <c r="B7" s="6">
        <v>79024</v>
      </c>
      <c r="C7" s="6">
        <v>40357</v>
      </c>
      <c r="D7" s="6">
        <v>38667</v>
      </c>
      <c r="E7" s="6">
        <v>21449</v>
      </c>
      <c r="F7" s="6">
        <v>10972</v>
      </c>
      <c r="G7" s="6">
        <v>10477</v>
      </c>
      <c r="H7" s="6">
        <v>1652</v>
      </c>
      <c r="I7" s="6">
        <v>873</v>
      </c>
      <c r="J7" s="6">
        <v>779</v>
      </c>
      <c r="K7" s="6">
        <v>4691</v>
      </c>
      <c r="L7" s="6">
        <v>2363</v>
      </c>
      <c r="M7" s="6">
        <v>2328</v>
      </c>
      <c r="N7" s="6" t="s">
        <v>96</v>
      </c>
      <c r="O7" s="6">
        <v>1079</v>
      </c>
      <c r="P7" s="6">
        <v>547</v>
      </c>
      <c r="Q7" s="6">
        <v>532</v>
      </c>
      <c r="R7" s="6">
        <v>1701</v>
      </c>
      <c r="S7" s="6">
        <v>869</v>
      </c>
      <c r="T7" s="6">
        <v>832</v>
      </c>
      <c r="U7" s="6">
        <v>1779</v>
      </c>
      <c r="V7" s="6">
        <v>919</v>
      </c>
      <c r="W7" s="6">
        <v>860</v>
      </c>
      <c r="X7" s="6">
        <v>8246</v>
      </c>
      <c r="Y7" s="6">
        <v>4213</v>
      </c>
      <c r="Z7" s="6">
        <v>4033</v>
      </c>
      <c r="AA7" s="6" t="s">
        <v>96</v>
      </c>
      <c r="AB7" s="6">
        <v>5947</v>
      </c>
      <c r="AC7" s="6">
        <v>3111</v>
      </c>
      <c r="AD7" s="6">
        <v>2836</v>
      </c>
      <c r="AE7" s="6">
        <v>11322</v>
      </c>
      <c r="AF7" s="6">
        <v>5634</v>
      </c>
      <c r="AG7" s="6">
        <v>5688</v>
      </c>
      <c r="AH7" s="6">
        <v>590</v>
      </c>
      <c r="AI7" s="6">
        <v>316</v>
      </c>
      <c r="AJ7" s="6">
        <v>274</v>
      </c>
      <c r="AK7" s="6">
        <v>3690</v>
      </c>
      <c r="AL7" s="6">
        <v>1926</v>
      </c>
      <c r="AM7" s="6">
        <v>1764</v>
      </c>
      <c r="AN7" s="6" t="s">
        <v>96</v>
      </c>
      <c r="AO7" s="6">
        <v>9900</v>
      </c>
      <c r="AP7" s="6">
        <v>5020</v>
      </c>
      <c r="AQ7" s="6">
        <v>4880</v>
      </c>
      <c r="AR7" s="6">
        <v>1522</v>
      </c>
      <c r="AS7" s="6">
        <v>803</v>
      </c>
      <c r="AT7" s="6">
        <v>719</v>
      </c>
      <c r="AU7" s="6">
        <v>5143</v>
      </c>
      <c r="AV7" s="6">
        <v>2634</v>
      </c>
      <c r="AW7" s="6">
        <v>2509</v>
      </c>
      <c r="AX7" s="6">
        <v>313</v>
      </c>
      <c r="AY7" s="6">
        <v>157</v>
      </c>
      <c r="AZ7" s="6">
        <v>156</v>
      </c>
    </row>
    <row r="8" spans="1:52" x14ac:dyDescent="0.2">
      <c r="A8" s="6" t="s">
        <v>97</v>
      </c>
      <c r="B8" s="6">
        <v>73614</v>
      </c>
      <c r="C8" s="6">
        <v>37069</v>
      </c>
      <c r="D8" s="6">
        <v>36545</v>
      </c>
      <c r="E8" s="6">
        <v>19853</v>
      </c>
      <c r="F8" s="6">
        <v>9893</v>
      </c>
      <c r="G8" s="6">
        <v>9960</v>
      </c>
      <c r="H8" s="6">
        <v>1446</v>
      </c>
      <c r="I8" s="6">
        <v>690</v>
      </c>
      <c r="J8" s="6">
        <v>756</v>
      </c>
      <c r="K8" s="6">
        <v>3974</v>
      </c>
      <c r="L8" s="6">
        <v>2012</v>
      </c>
      <c r="M8" s="6">
        <v>1962</v>
      </c>
      <c r="N8" s="6" t="s">
        <v>97</v>
      </c>
      <c r="O8" s="6">
        <v>945</v>
      </c>
      <c r="P8" s="6">
        <v>477</v>
      </c>
      <c r="Q8" s="6">
        <v>468</v>
      </c>
      <c r="R8" s="6">
        <v>1222</v>
      </c>
      <c r="S8" s="6">
        <v>538</v>
      </c>
      <c r="T8" s="6">
        <v>684</v>
      </c>
      <c r="U8" s="6">
        <v>1410</v>
      </c>
      <c r="V8" s="6">
        <v>689</v>
      </c>
      <c r="W8" s="6">
        <v>721</v>
      </c>
      <c r="X8" s="6">
        <v>8776</v>
      </c>
      <c r="Y8" s="6">
        <v>4478</v>
      </c>
      <c r="Z8" s="6">
        <v>4298</v>
      </c>
      <c r="AA8" s="6" t="s">
        <v>97</v>
      </c>
      <c r="AB8" s="6">
        <v>5504</v>
      </c>
      <c r="AC8" s="6">
        <v>2777</v>
      </c>
      <c r="AD8" s="6">
        <v>2727</v>
      </c>
      <c r="AE8" s="6">
        <v>10549</v>
      </c>
      <c r="AF8" s="6">
        <v>5398</v>
      </c>
      <c r="AG8" s="6">
        <v>5151</v>
      </c>
      <c r="AH8" s="6">
        <v>458</v>
      </c>
      <c r="AI8" s="6">
        <v>228</v>
      </c>
      <c r="AJ8" s="6">
        <v>230</v>
      </c>
      <c r="AK8" s="6">
        <v>3400</v>
      </c>
      <c r="AL8" s="6">
        <v>1726</v>
      </c>
      <c r="AM8" s="6">
        <v>1674</v>
      </c>
      <c r="AN8" s="6" t="s">
        <v>97</v>
      </c>
      <c r="AO8" s="6">
        <v>10079</v>
      </c>
      <c r="AP8" s="6">
        <v>5041</v>
      </c>
      <c r="AQ8" s="6">
        <v>5038</v>
      </c>
      <c r="AR8" s="6">
        <v>1282</v>
      </c>
      <c r="AS8" s="6">
        <v>648</v>
      </c>
      <c r="AT8" s="6">
        <v>634</v>
      </c>
      <c r="AU8" s="6">
        <v>4446</v>
      </c>
      <c r="AV8" s="6">
        <v>2320</v>
      </c>
      <c r="AW8" s="6">
        <v>2126</v>
      </c>
      <c r="AX8" s="6">
        <v>270</v>
      </c>
      <c r="AY8" s="6">
        <v>154</v>
      </c>
      <c r="AZ8" s="6">
        <v>116</v>
      </c>
    </row>
    <row r="9" spans="1:52" x14ac:dyDescent="0.2">
      <c r="A9" s="6" t="s">
        <v>98</v>
      </c>
      <c r="B9" s="6">
        <v>73728</v>
      </c>
      <c r="C9" s="6">
        <v>36731</v>
      </c>
      <c r="D9" s="6">
        <v>36997</v>
      </c>
      <c r="E9" s="6">
        <v>21022</v>
      </c>
      <c r="F9" s="6">
        <v>10457</v>
      </c>
      <c r="G9" s="6">
        <v>10565</v>
      </c>
      <c r="H9" s="6">
        <v>1239</v>
      </c>
      <c r="I9" s="6">
        <v>621</v>
      </c>
      <c r="J9" s="6">
        <v>618</v>
      </c>
      <c r="K9" s="6">
        <v>3814</v>
      </c>
      <c r="L9" s="6">
        <v>1988</v>
      </c>
      <c r="M9" s="6">
        <v>1826</v>
      </c>
      <c r="N9" s="6" t="s">
        <v>98</v>
      </c>
      <c r="O9" s="6">
        <v>830</v>
      </c>
      <c r="P9" s="6">
        <v>428</v>
      </c>
      <c r="Q9" s="6">
        <v>402</v>
      </c>
      <c r="R9" s="6">
        <v>1246</v>
      </c>
      <c r="S9" s="6">
        <v>544</v>
      </c>
      <c r="T9" s="6">
        <v>702</v>
      </c>
      <c r="U9" s="6">
        <v>1365</v>
      </c>
      <c r="V9" s="6">
        <v>704</v>
      </c>
      <c r="W9" s="6">
        <v>661</v>
      </c>
      <c r="X9" s="6">
        <v>8060</v>
      </c>
      <c r="Y9" s="6">
        <v>4094</v>
      </c>
      <c r="Z9" s="6">
        <v>3966</v>
      </c>
      <c r="AA9" s="6" t="s">
        <v>98</v>
      </c>
      <c r="AB9" s="6">
        <v>5696</v>
      </c>
      <c r="AC9" s="6">
        <v>2857</v>
      </c>
      <c r="AD9" s="6">
        <v>2839</v>
      </c>
      <c r="AE9" s="6">
        <v>10210</v>
      </c>
      <c r="AF9" s="6">
        <v>4945</v>
      </c>
      <c r="AG9" s="6">
        <v>5265</v>
      </c>
      <c r="AH9" s="6">
        <v>446</v>
      </c>
      <c r="AI9" s="6">
        <v>215</v>
      </c>
      <c r="AJ9" s="6">
        <v>231</v>
      </c>
      <c r="AK9" s="6">
        <v>2878</v>
      </c>
      <c r="AL9" s="6">
        <v>1445</v>
      </c>
      <c r="AM9" s="6">
        <v>1433</v>
      </c>
      <c r="AN9" s="6" t="s">
        <v>98</v>
      </c>
      <c r="AO9" s="6">
        <v>11169</v>
      </c>
      <c r="AP9" s="6">
        <v>5604</v>
      </c>
      <c r="AQ9" s="6">
        <v>5565</v>
      </c>
      <c r="AR9" s="6">
        <v>1285</v>
      </c>
      <c r="AS9" s="6">
        <v>596</v>
      </c>
      <c r="AT9" s="6">
        <v>689</v>
      </c>
      <c r="AU9" s="6">
        <v>4283</v>
      </c>
      <c r="AV9" s="6">
        <v>2139</v>
      </c>
      <c r="AW9" s="6">
        <v>2144</v>
      </c>
      <c r="AX9" s="6">
        <v>185</v>
      </c>
      <c r="AY9" s="6">
        <v>94</v>
      </c>
      <c r="AZ9" s="6">
        <v>91</v>
      </c>
    </row>
    <row r="10" spans="1:52" x14ac:dyDescent="0.2">
      <c r="A10" s="6" t="s">
        <v>99</v>
      </c>
      <c r="B10" s="6">
        <v>63444</v>
      </c>
      <c r="C10" s="6">
        <v>31988</v>
      </c>
      <c r="D10" s="6">
        <v>31456</v>
      </c>
      <c r="E10" s="6">
        <v>18182</v>
      </c>
      <c r="F10" s="6">
        <v>9130</v>
      </c>
      <c r="G10" s="6">
        <v>9052</v>
      </c>
      <c r="H10" s="6">
        <v>1067</v>
      </c>
      <c r="I10" s="6">
        <v>536</v>
      </c>
      <c r="J10" s="6">
        <v>531</v>
      </c>
      <c r="K10" s="6">
        <v>3322</v>
      </c>
      <c r="L10" s="6">
        <v>1755</v>
      </c>
      <c r="M10" s="6">
        <v>1567</v>
      </c>
      <c r="N10" s="6" t="s">
        <v>99</v>
      </c>
      <c r="O10" s="6">
        <v>741</v>
      </c>
      <c r="P10" s="6">
        <v>397</v>
      </c>
      <c r="Q10" s="6">
        <v>344</v>
      </c>
      <c r="R10" s="6">
        <v>1048</v>
      </c>
      <c r="S10" s="6">
        <v>547</v>
      </c>
      <c r="T10" s="6">
        <v>501</v>
      </c>
      <c r="U10" s="6">
        <v>1271</v>
      </c>
      <c r="V10" s="6">
        <v>673</v>
      </c>
      <c r="W10" s="6">
        <v>598</v>
      </c>
      <c r="X10" s="6">
        <v>6674</v>
      </c>
      <c r="Y10" s="6">
        <v>3400</v>
      </c>
      <c r="Z10" s="6">
        <v>3274</v>
      </c>
      <c r="AA10" s="6" t="s">
        <v>99</v>
      </c>
      <c r="AB10" s="6">
        <v>4683</v>
      </c>
      <c r="AC10" s="6">
        <v>2395</v>
      </c>
      <c r="AD10" s="6">
        <v>2288</v>
      </c>
      <c r="AE10" s="6">
        <v>8916</v>
      </c>
      <c r="AF10" s="6">
        <v>4383</v>
      </c>
      <c r="AG10" s="6">
        <v>4533</v>
      </c>
      <c r="AH10" s="6">
        <v>390</v>
      </c>
      <c r="AI10" s="6">
        <v>199</v>
      </c>
      <c r="AJ10" s="6">
        <v>191</v>
      </c>
      <c r="AK10" s="6">
        <v>2458</v>
      </c>
      <c r="AL10" s="6">
        <v>1268</v>
      </c>
      <c r="AM10" s="6">
        <v>1190</v>
      </c>
      <c r="AN10" s="6" t="s">
        <v>99</v>
      </c>
      <c r="AO10" s="6">
        <v>9683</v>
      </c>
      <c r="AP10" s="6">
        <v>4778</v>
      </c>
      <c r="AQ10" s="6">
        <v>4905</v>
      </c>
      <c r="AR10" s="6">
        <v>1181</v>
      </c>
      <c r="AS10" s="6">
        <v>601</v>
      </c>
      <c r="AT10" s="6">
        <v>580</v>
      </c>
      <c r="AU10" s="6">
        <v>3669</v>
      </c>
      <c r="AV10" s="6">
        <v>1838</v>
      </c>
      <c r="AW10" s="6">
        <v>1831</v>
      </c>
      <c r="AX10" s="6">
        <v>159</v>
      </c>
      <c r="AY10" s="6">
        <v>88</v>
      </c>
      <c r="AZ10" s="6">
        <v>71</v>
      </c>
    </row>
    <row r="11" spans="1:52" x14ac:dyDescent="0.2">
      <c r="A11" s="6" t="s">
        <v>100</v>
      </c>
      <c r="B11" s="6">
        <v>50707</v>
      </c>
      <c r="C11" s="6">
        <v>25336</v>
      </c>
      <c r="D11" s="6">
        <v>25371</v>
      </c>
      <c r="E11" s="6">
        <v>14881</v>
      </c>
      <c r="F11" s="6">
        <v>7394</v>
      </c>
      <c r="G11" s="6">
        <v>7487</v>
      </c>
      <c r="H11" s="6">
        <v>866</v>
      </c>
      <c r="I11" s="6">
        <v>442</v>
      </c>
      <c r="J11" s="6">
        <v>424</v>
      </c>
      <c r="K11" s="6">
        <v>2574</v>
      </c>
      <c r="L11" s="6">
        <v>1335</v>
      </c>
      <c r="M11" s="6">
        <v>1239</v>
      </c>
      <c r="N11" s="6" t="s">
        <v>100</v>
      </c>
      <c r="O11" s="6">
        <v>543</v>
      </c>
      <c r="P11" s="6">
        <v>273</v>
      </c>
      <c r="Q11" s="6">
        <v>270</v>
      </c>
      <c r="R11" s="6">
        <v>748</v>
      </c>
      <c r="S11" s="6">
        <v>378</v>
      </c>
      <c r="T11" s="6">
        <v>370</v>
      </c>
      <c r="U11" s="6">
        <v>999</v>
      </c>
      <c r="V11" s="6">
        <v>511</v>
      </c>
      <c r="W11" s="6">
        <v>488</v>
      </c>
      <c r="X11" s="6">
        <v>5018</v>
      </c>
      <c r="Y11" s="6">
        <v>2557</v>
      </c>
      <c r="Z11" s="6">
        <v>2461</v>
      </c>
      <c r="AA11" s="6" t="s">
        <v>100</v>
      </c>
      <c r="AB11" s="6">
        <v>3723</v>
      </c>
      <c r="AC11" s="6">
        <v>1829</v>
      </c>
      <c r="AD11" s="6">
        <v>1894</v>
      </c>
      <c r="AE11" s="6">
        <v>7407</v>
      </c>
      <c r="AF11" s="6">
        <v>3641</v>
      </c>
      <c r="AG11" s="6">
        <v>3766</v>
      </c>
      <c r="AH11" s="6">
        <v>279</v>
      </c>
      <c r="AI11" s="6">
        <v>148</v>
      </c>
      <c r="AJ11" s="6">
        <v>131</v>
      </c>
      <c r="AK11" s="6">
        <v>1983</v>
      </c>
      <c r="AL11" s="6">
        <v>989</v>
      </c>
      <c r="AM11" s="6">
        <v>994</v>
      </c>
      <c r="AN11" s="6" t="s">
        <v>100</v>
      </c>
      <c r="AO11" s="6">
        <v>7638</v>
      </c>
      <c r="AP11" s="6">
        <v>3791</v>
      </c>
      <c r="AQ11" s="6">
        <v>3847</v>
      </c>
      <c r="AR11" s="6">
        <v>958</v>
      </c>
      <c r="AS11" s="6">
        <v>469</v>
      </c>
      <c r="AT11" s="6">
        <v>489</v>
      </c>
      <c r="AU11" s="6">
        <v>2956</v>
      </c>
      <c r="AV11" s="6">
        <v>1508</v>
      </c>
      <c r="AW11" s="6">
        <v>1448</v>
      </c>
      <c r="AX11" s="6">
        <v>134</v>
      </c>
      <c r="AY11" s="6">
        <v>71</v>
      </c>
      <c r="AZ11" s="6">
        <v>63</v>
      </c>
    </row>
    <row r="12" spans="1:52" x14ac:dyDescent="0.2">
      <c r="A12" s="6" t="s">
        <v>101</v>
      </c>
      <c r="B12" s="6">
        <v>41717</v>
      </c>
      <c r="C12" s="6">
        <v>21035</v>
      </c>
      <c r="D12" s="6">
        <v>20682</v>
      </c>
      <c r="E12" s="6">
        <v>11922</v>
      </c>
      <c r="F12" s="6">
        <v>6002</v>
      </c>
      <c r="G12" s="6">
        <v>5920</v>
      </c>
      <c r="H12" s="6">
        <v>744</v>
      </c>
      <c r="I12" s="6">
        <v>360</v>
      </c>
      <c r="J12" s="6">
        <v>384</v>
      </c>
      <c r="K12" s="6">
        <v>2101</v>
      </c>
      <c r="L12" s="6">
        <v>1062</v>
      </c>
      <c r="M12" s="6">
        <v>1039</v>
      </c>
      <c r="N12" s="6" t="s">
        <v>101</v>
      </c>
      <c r="O12" s="6">
        <v>478</v>
      </c>
      <c r="P12" s="6">
        <v>258</v>
      </c>
      <c r="Q12" s="6">
        <v>220</v>
      </c>
      <c r="R12" s="6">
        <v>666</v>
      </c>
      <c r="S12" s="6">
        <v>309</v>
      </c>
      <c r="T12" s="6">
        <v>357</v>
      </c>
      <c r="U12" s="6">
        <v>876</v>
      </c>
      <c r="V12" s="6">
        <v>469</v>
      </c>
      <c r="W12" s="6">
        <v>407</v>
      </c>
      <c r="X12" s="6">
        <v>4075</v>
      </c>
      <c r="Y12" s="6">
        <v>2026</v>
      </c>
      <c r="Z12" s="6">
        <v>2049</v>
      </c>
      <c r="AA12" s="6" t="s">
        <v>101</v>
      </c>
      <c r="AB12" s="6">
        <v>3227</v>
      </c>
      <c r="AC12" s="6">
        <v>1634</v>
      </c>
      <c r="AD12" s="6">
        <v>1593</v>
      </c>
      <c r="AE12" s="6">
        <v>6327</v>
      </c>
      <c r="AF12" s="6">
        <v>3210</v>
      </c>
      <c r="AG12" s="6">
        <v>3117</v>
      </c>
      <c r="AH12" s="6">
        <v>253</v>
      </c>
      <c r="AI12" s="6">
        <v>142</v>
      </c>
      <c r="AJ12" s="6">
        <v>111</v>
      </c>
      <c r="AK12" s="6">
        <v>1668</v>
      </c>
      <c r="AL12" s="6">
        <v>816</v>
      </c>
      <c r="AM12" s="6">
        <v>852</v>
      </c>
      <c r="AN12" s="6" t="s">
        <v>101</v>
      </c>
      <c r="AO12" s="6">
        <v>6002</v>
      </c>
      <c r="AP12" s="6">
        <v>3050</v>
      </c>
      <c r="AQ12" s="6">
        <v>2952</v>
      </c>
      <c r="AR12" s="6">
        <v>764</v>
      </c>
      <c r="AS12" s="6">
        <v>402</v>
      </c>
      <c r="AT12" s="6">
        <v>362</v>
      </c>
      <c r="AU12" s="6">
        <v>2484</v>
      </c>
      <c r="AV12" s="6">
        <v>1236</v>
      </c>
      <c r="AW12" s="6">
        <v>1248</v>
      </c>
      <c r="AX12" s="6">
        <v>130</v>
      </c>
      <c r="AY12" s="6">
        <v>59</v>
      </c>
      <c r="AZ12" s="6">
        <v>71</v>
      </c>
    </row>
    <row r="13" spans="1:52" x14ac:dyDescent="0.2">
      <c r="A13" s="6" t="s">
        <v>102</v>
      </c>
      <c r="B13" s="6">
        <v>34768</v>
      </c>
      <c r="C13" s="6">
        <v>17569</v>
      </c>
      <c r="D13" s="6">
        <v>17199</v>
      </c>
      <c r="E13" s="6">
        <v>10213</v>
      </c>
      <c r="F13" s="6">
        <v>5132</v>
      </c>
      <c r="G13" s="6">
        <v>5081</v>
      </c>
      <c r="H13" s="6">
        <v>624</v>
      </c>
      <c r="I13" s="6">
        <v>313</v>
      </c>
      <c r="J13" s="6">
        <v>311</v>
      </c>
      <c r="K13" s="6">
        <v>1811</v>
      </c>
      <c r="L13" s="6">
        <v>903</v>
      </c>
      <c r="M13" s="6">
        <v>908</v>
      </c>
      <c r="N13" s="6" t="s">
        <v>102</v>
      </c>
      <c r="O13" s="6">
        <v>410</v>
      </c>
      <c r="P13" s="6">
        <v>226</v>
      </c>
      <c r="Q13" s="6">
        <v>184</v>
      </c>
      <c r="R13" s="6">
        <v>553</v>
      </c>
      <c r="S13" s="6">
        <v>254</v>
      </c>
      <c r="T13" s="6">
        <v>299</v>
      </c>
      <c r="U13" s="6">
        <v>736</v>
      </c>
      <c r="V13" s="6">
        <v>379</v>
      </c>
      <c r="W13" s="6">
        <v>357</v>
      </c>
      <c r="X13" s="6">
        <v>3434</v>
      </c>
      <c r="Y13" s="6">
        <v>1702</v>
      </c>
      <c r="Z13" s="6">
        <v>1732</v>
      </c>
      <c r="AA13" s="6" t="s">
        <v>102</v>
      </c>
      <c r="AB13" s="6">
        <v>2737</v>
      </c>
      <c r="AC13" s="6">
        <v>1388</v>
      </c>
      <c r="AD13" s="6">
        <v>1349</v>
      </c>
      <c r="AE13" s="6">
        <v>4830</v>
      </c>
      <c r="AF13" s="6">
        <v>2472</v>
      </c>
      <c r="AG13" s="6">
        <v>2358</v>
      </c>
      <c r="AH13" s="6">
        <v>212</v>
      </c>
      <c r="AI13" s="6">
        <v>97</v>
      </c>
      <c r="AJ13" s="6">
        <v>115</v>
      </c>
      <c r="AK13" s="6">
        <v>1525</v>
      </c>
      <c r="AL13" s="6">
        <v>798</v>
      </c>
      <c r="AM13" s="6">
        <v>727</v>
      </c>
      <c r="AN13" s="6" t="s">
        <v>102</v>
      </c>
      <c r="AO13" s="6">
        <v>4774</v>
      </c>
      <c r="AP13" s="6">
        <v>2404</v>
      </c>
      <c r="AQ13" s="6">
        <v>2370</v>
      </c>
      <c r="AR13" s="6">
        <v>669</v>
      </c>
      <c r="AS13" s="6">
        <v>339</v>
      </c>
      <c r="AT13" s="6">
        <v>330</v>
      </c>
      <c r="AU13" s="6">
        <v>2122</v>
      </c>
      <c r="AV13" s="6">
        <v>1109</v>
      </c>
      <c r="AW13" s="6">
        <v>1013</v>
      </c>
      <c r="AX13" s="6">
        <v>118</v>
      </c>
      <c r="AY13" s="6">
        <v>53</v>
      </c>
      <c r="AZ13" s="6">
        <v>65</v>
      </c>
    </row>
    <row r="14" spans="1:52" x14ac:dyDescent="0.2">
      <c r="A14" s="6" t="s">
        <v>103</v>
      </c>
      <c r="B14" s="6">
        <v>28802</v>
      </c>
      <c r="C14" s="6">
        <v>14451</v>
      </c>
      <c r="D14" s="6">
        <v>14351</v>
      </c>
      <c r="E14" s="6">
        <v>8196</v>
      </c>
      <c r="F14" s="6">
        <v>4167</v>
      </c>
      <c r="G14" s="6">
        <v>4029</v>
      </c>
      <c r="H14" s="6">
        <v>558</v>
      </c>
      <c r="I14" s="6">
        <v>291</v>
      </c>
      <c r="J14" s="6">
        <v>267</v>
      </c>
      <c r="K14" s="6">
        <v>1644</v>
      </c>
      <c r="L14" s="6">
        <v>818</v>
      </c>
      <c r="M14" s="6">
        <v>826</v>
      </c>
      <c r="N14" s="6" t="s">
        <v>103</v>
      </c>
      <c r="O14" s="6">
        <v>398</v>
      </c>
      <c r="P14" s="6">
        <v>202</v>
      </c>
      <c r="Q14" s="6">
        <v>196</v>
      </c>
      <c r="R14" s="6">
        <v>600</v>
      </c>
      <c r="S14" s="6">
        <v>290</v>
      </c>
      <c r="T14" s="6">
        <v>310</v>
      </c>
      <c r="U14" s="6">
        <v>647</v>
      </c>
      <c r="V14" s="6">
        <v>344</v>
      </c>
      <c r="W14" s="6">
        <v>303</v>
      </c>
      <c r="X14" s="6">
        <v>2866</v>
      </c>
      <c r="Y14" s="6">
        <v>1427</v>
      </c>
      <c r="Z14" s="6">
        <v>1439</v>
      </c>
      <c r="AA14" s="6" t="s">
        <v>103</v>
      </c>
      <c r="AB14" s="6">
        <v>2303</v>
      </c>
      <c r="AC14" s="6">
        <v>1179</v>
      </c>
      <c r="AD14" s="6">
        <v>1124</v>
      </c>
      <c r="AE14" s="6">
        <v>3812</v>
      </c>
      <c r="AF14" s="6">
        <v>1926</v>
      </c>
      <c r="AG14" s="6">
        <v>1886</v>
      </c>
      <c r="AH14" s="6">
        <v>178</v>
      </c>
      <c r="AI14" s="6">
        <v>91</v>
      </c>
      <c r="AJ14" s="6">
        <v>87</v>
      </c>
      <c r="AK14" s="6">
        <v>1305</v>
      </c>
      <c r="AL14" s="6">
        <v>653</v>
      </c>
      <c r="AM14" s="6">
        <v>652</v>
      </c>
      <c r="AN14" s="6" t="s">
        <v>103</v>
      </c>
      <c r="AO14" s="6">
        <v>3918</v>
      </c>
      <c r="AP14" s="6">
        <v>1894</v>
      </c>
      <c r="AQ14" s="6">
        <v>2024</v>
      </c>
      <c r="AR14" s="6">
        <v>516</v>
      </c>
      <c r="AS14" s="6">
        <v>269</v>
      </c>
      <c r="AT14" s="6">
        <v>247</v>
      </c>
      <c r="AU14" s="6">
        <v>1724</v>
      </c>
      <c r="AV14" s="6">
        <v>835</v>
      </c>
      <c r="AW14" s="6">
        <v>889</v>
      </c>
      <c r="AX14" s="6">
        <v>137</v>
      </c>
      <c r="AY14" s="6">
        <v>65</v>
      </c>
      <c r="AZ14" s="6">
        <v>72</v>
      </c>
    </row>
    <row r="15" spans="1:52" x14ac:dyDescent="0.2">
      <c r="A15" s="6" t="s">
        <v>104</v>
      </c>
      <c r="B15" s="6">
        <v>22664</v>
      </c>
      <c r="C15" s="6">
        <v>11502</v>
      </c>
      <c r="D15" s="6">
        <v>11162</v>
      </c>
      <c r="E15" s="6">
        <v>6173</v>
      </c>
      <c r="F15" s="6">
        <v>3181</v>
      </c>
      <c r="G15" s="6">
        <v>2992</v>
      </c>
      <c r="H15" s="6">
        <v>445</v>
      </c>
      <c r="I15" s="6">
        <v>207</v>
      </c>
      <c r="J15" s="6">
        <v>238</v>
      </c>
      <c r="K15" s="6">
        <v>1342</v>
      </c>
      <c r="L15" s="6">
        <v>706</v>
      </c>
      <c r="M15" s="6">
        <v>636</v>
      </c>
      <c r="N15" s="6" t="s">
        <v>104</v>
      </c>
      <c r="O15" s="6">
        <v>368</v>
      </c>
      <c r="P15" s="6">
        <v>192</v>
      </c>
      <c r="Q15" s="6">
        <v>176</v>
      </c>
      <c r="R15" s="6">
        <v>544</v>
      </c>
      <c r="S15" s="6">
        <v>291</v>
      </c>
      <c r="T15" s="6">
        <v>253</v>
      </c>
      <c r="U15" s="6">
        <v>591</v>
      </c>
      <c r="V15" s="6">
        <v>296</v>
      </c>
      <c r="W15" s="6">
        <v>295</v>
      </c>
      <c r="X15" s="6">
        <v>2230</v>
      </c>
      <c r="Y15" s="6">
        <v>1117</v>
      </c>
      <c r="Z15" s="6">
        <v>1113</v>
      </c>
      <c r="AA15" s="6" t="s">
        <v>104</v>
      </c>
      <c r="AB15" s="6">
        <v>1755</v>
      </c>
      <c r="AC15" s="6">
        <v>926</v>
      </c>
      <c r="AD15" s="6">
        <v>829</v>
      </c>
      <c r="AE15" s="6">
        <v>2871</v>
      </c>
      <c r="AF15" s="6">
        <v>1395</v>
      </c>
      <c r="AG15" s="6">
        <v>1476</v>
      </c>
      <c r="AH15" s="6">
        <v>136</v>
      </c>
      <c r="AI15" s="6">
        <v>73</v>
      </c>
      <c r="AJ15" s="6">
        <v>63</v>
      </c>
      <c r="AK15" s="6">
        <v>988</v>
      </c>
      <c r="AL15" s="6">
        <v>500</v>
      </c>
      <c r="AM15" s="6">
        <v>488</v>
      </c>
      <c r="AN15" s="6" t="s">
        <v>104</v>
      </c>
      <c r="AO15" s="6">
        <v>3225</v>
      </c>
      <c r="AP15" s="6">
        <v>1607</v>
      </c>
      <c r="AQ15" s="6">
        <v>1618</v>
      </c>
      <c r="AR15" s="6">
        <v>389</v>
      </c>
      <c r="AS15" s="6">
        <v>201</v>
      </c>
      <c r="AT15" s="6">
        <v>188</v>
      </c>
      <c r="AU15" s="6">
        <v>1489</v>
      </c>
      <c r="AV15" s="6">
        <v>740</v>
      </c>
      <c r="AW15" s="6">
        <v>749</v>
      </c>
      <c r="AX15" s="6">
        <v>118</v>
      </c>
      <c r="AY15" s="6">
        <v>70</v>
      </c>
      <c r="AZ15" s="6">
        <v>48</v>
      </c>
    </row>
    <row r="16" spans="1:52" x14ac:dyDescent="0.2">
      <c r="A16" s="6" t="s">
        <v>105</v>
      </c>
      <c r="B16" s="6">
        <v>17069</v>
      </c>
      <c r="C16" s="6">
        <v>8749</v>
      </c>
      <c r="D16" s="6">
        <v>8320</v>
      </c>
      <c r="E16" s="6">
        <v>4356</v>
      </c>
      <c r="F16" s="6">
        <v>2229</v>
      </c>
      <c r="G16" s="6">
        <v>2127</v>
      </c>
      <c r="H16" s="6">
        <v>373</v>
      </c>
      <c r="I16" s="6">
        <v>191</v>
      </c>
      <c r="J16" s="6">
        <v>182</v>
      </c>
      <c r="K16" s="6">
        <v>1168</v>
      </c>
      <c r="L16" s="6">
        <v>603</v>
      </c>
      <c r="M16" s="6">
        <v>565</v>
      </c>
      <c r="N16" s="6" t="s">
        <v>105</v>
      </c>
      <c r="O16" s="6">
        <v>272</v>
      </c>
      <c r="P16" s="6">
        <v>135</v>
      </c>
      <c r="Q16" s="6">
        <v>137</v>
      </c>
      <c r="R16" s="6">
        <v>425</v>
      </c>
      <c r="S16" s="6">
        <v>222</v>
      </c>
      <c r="T16" s="6">
        <v>203</v>
      </c>
      <c r="U16" s="6">
        <v>418</v>
      </c>
      <c r="V16" s="6">
        <v>216</v>
      </c>
      <c r="W16" s="6">
        <v>202</v>
      </c>
      <c r="X16" s="6">
        <v>1646</v>
      </c>
      <c r="Y16" s="6">
        <v>866</v>
      </c>
      <c r="Z16" s="6">
        <v>780</v>
      </c>
      <c r="AA16" s="6" t="s">
        <v>105</v>
      </c>
      <c r="AB16" s="6">
        <v>1285</v>
      </c>
      <c r="AC16" s="6">
        <v>644</v>
      </c>
      <c r="AD16" s="6">
        <v>641</v>
      </c>
      <c r="AE16" s="6">
        <v>2168</v>
      </c>
      <c r="AF16" s="6">
        <v>1111</v>
      </c>
      <c r="AG16" s="6">
        <v>1057</v>
      </c>
      <c r="AH16" s="6">
        <v>126</v>
      </c>
      <c r="AI16" s="6">
        <v>73</v>
      </c>
      <c r="AJ16" s="6">
        <v>53</v>
      </c>
      <c r="AK16" s="6">
        <v>773</v>
      </c>
      <c r="AL16" s="6">
        <v>392</v>
      </c>
      <c r="AM16" s="6">
        <v>381</v>
      </c>
      <c r="AN16" s="6" t="s">
        <v>105</v>
      </c>
      <c r="AO16" s="6">
        <v>2396</v>
      </c>
      <c r="AP16" s="6">
        <v>1210</v>
      </c>
      <c r="AQ16" s="6">
        <v>1186</v>
      </c>
      <c r="AR16" s="6">
        <v>343</v>
      </c>
      <c r="AS16" s="6">
        <v>160</v>
      </c>
      <c r="AT16" s="6">
        <v>183</v>
      </c>
      <c r="AU16" s="6">
        <v>1195</v>
      </c>
      <c r="AV16" s="6">
        <v>631</v>
      </c>
      <c r="AW16" s="6">
        <v>564</v>
      </c>
      <c r="AX16" s="6">
        <v>125</v>
      </c>
      <c r="AY16" s="6">
        <v>66</v>
      </c>
      <c r="AZ16" s="6">
        <v>59</v>
      </c>
    </row>
    <row r="17" spans="1:52" x14ac:dyDescent="0.2">
      <c r="A17" s="6" t="s">
        <v>106</v>
      </c>
      <c r="B17" s="6">
        <v>12043</v>
      </c>
      <c r="C17" s="6">
        <v>6198</v>
      </c>
      <c r="D17" s="6">
        <v>5845</v>
      </c>
      <c r="E17" s="6">
        <v>2845</v>
      </c>
      <c r="F17" s="6">
        <v>1476</v>
      </c>
      <c r="G17" s="6">
        <v>1369</v>
      </c>
      <c r="H17" s="6">
        <v>271</v>
      </c>
      <c r="I17" s="6">
        <v>149</v>
      </c>
      <c r="J17" s="6">
        <v>122</v>
      </c>
      <c r="K17" s="6">
        <v>847</v>
      </c>
      <c r="L17" s="6">
        <v>452</v>
      </c>
      <c r="M17" s="6">
        <v>395</v>
      </c>
      <c r="N17" s="6" t="s">
        <v>106</v>
      </c>
      <c r="O17" s="6">
        <v>252</v>
      </c>
      <c r="P17" s="6">
        <v>136</v>
      </c>
      <c r="Q17" s="6">
        <v>116</v>
      </c>
      <c r="R17" s="6">
        <v>361</v>
      </c>
      <c r="S17" s="6">
        <v>193</v>
      </c>
      <c r="T17" s="6">
        <v>168</v>
      </c>
      <c r="U17" s="6">
        <v>368</v>
      </c>
      <c r="V17" s="6">
        <v>193</v>
      </c>
      <c r="W17" s="6">
        <v>175</v>
      </c>
      <c r="X17" s="6">
        <v>1034</v>
      </c>
      <c r="Y17" s="6">
        <v>514</v>
      </c>
      <c r="Z17" s="6">
        <v>520</v>
      </c>
      <c r="AA17" s="6" t="s">
        <v>106</v>
      </c>
      <c r="AB17" s="6">
        <v>937</v>
      </c>
      <c r="AC17" s="6">
        <v>477</v>
      </c>
      <c r="AD17" s="6">
        <v>460</v>
      </c>
      <c r="AE17" s="6">
        <v>1496</v>
      </c>
      <c r="AF17" s="6">
        <v>768</v>
      </c>
      <c r="AG17" s="6">
        <v>728</v>
      </c>
      <c r="AH17" s="6">
        <v>73</v>
      </c>
      <c r="AI17" s="6">
        <v>45</v>
      </c>
      <c r="AJ17" s="6">
        <v>28</v>
      </c>
      <c r="AK17" s="6">
        <v>576</v>
      </c>
      <c r="AL17" s="6">
        <v>299</v>
      </c>
      <c r="AM17" s="6">
        <v>277</v>
      </c>
      <c r="AN17" s="6" t="s">
        <v>106</v>
      </c>
      <c r="AO17" s="6">
        <v>1725</v>
      </c>
      <c r="AP17" s="6">
        <v>872</v>
      </c>
      <c r="AQ17" s="6">
        <v>853</v>
      </c>
      <c r="AR17" s="6">
        <v>223</v>
      </c>
      <c r="AS17" s="6">
        <v>119</v>
      </c>
      <c r="AT17" s="6">
        <v>104</v>
      </c>
      <c r="AU17" s="6">
        <v>944</v>
      </c>
      <c r="AV17" s="6">
        <v>460</v>
      </c>
      <c r="AW17" s="6">
        <v>484</v>
      </c>
      <c r="AX17" s="6">
        <v>91</v>
      </c>
      <c r="AY17" s="6">
        <v>45</v>
      </c>
      <c r="AZ17" s="6">
        <v>46</v>
      </c>
    </row>
    <row r="18" spans="1:52" x14ac:dyDescent="0.2">
      <c r="A18" s="6" t="s">
        <v>107</v>
      </c>
      <c r="B18" s="6">
        <v>9190</v>
      </c>
      <c r="C18" s="6">
        <v>4609</v>
      </c>
      <c r="D18" s="6">
        <v>4581</v>
      </c>
      <c r="E18" s="6">
        <v>2205</v>
      </c>
      <c r="F18" s="6">
        <v>1117</v>
      </c>
      <c r="G18" s="6">
        <v>1088</v>
      </c>
      <c r="H18" s="6">
        <v>213</v>
      </c>
      <c r="I18" s="6">
        <v>100</v>
      </c>
      <c r="J18" s="6">
        <v>113</v>
      </c>
      <c r="K18" s="6">
        <v>600</v>
      </c>
      <c r="L18" s="6">
        <v>303</v>
      </c>
      <c r="M18" s="6">
        <v>297</v>
      </c>
      <c r="N18" s="6" t="s">
        <v>107</v>
      </c>
      <c r="O18" s="6">
        <v>237</v>
      </c>
      <c r="P18" s="6">
        <v>117</v>
      </c>
      <c r="Q18" s="6">
        <v>120</v>
      </c>
      <c r="R18" s="6">
        <v>238</v>
      </c>
      <c r="S18" s="6">
        <v>114</v>
      </c>
      <c r="T18" s="6">
        <v>124</v>
      </c>
      <c r="U18" s="6">
        <v>302</v>
      </c>
      <c r="V18" s="6">
        <v>138</v>
      </c>
      <c r="W18" s="6">
        <v>164</v>
      </c>
      <c r="X18" s="6">
        <v>749</v>
      </c>
      <c r="Y18" s="6">
        <v>396</v>
      </c>
      <c r="Z18" s="6">
        <v>353</v>
      </c>
      <c r="AA18" s="6" t="s">
        <v>107</v>
      </c>
      <c r="AB18" s="6">
        <v>741</v>
      </c>
      <c r="AC18" s="6">
        <v>390</v>
      </c>
      <c r="AD18" s="6">
        <v>351</v>
      </c>
      <c r="AE18" s="6">
        <v>1154</v>
      </c>
      <c r="AF18" s="6">
        <v>573</v>
      </c>
      <c r="AG18" s="6">
        <v>581</v>
      </c>
      <c r="AH18" s="6">
        <v>64</v>
      </c>
      <c r="AI18" s="6">
        <v>36</v>
      </c>
      <c r="AJ18" s="6">
        <v>28</v>
      </c>
      <c r="AK18" s="6">
        <v>425</v>
      </c>
      <c r="AL18" s="6">
        <v>214</v>
      </c>
      <c r="AM18" s="6">
        <v>211</v>
      </c>
      <c r="AN18" s="6" t="s">
        <v>107</v>
      </c>
      <c r="AO18" s="6">
        <v>1250</v>
      </c>
      <c r="AP18" s="6">
        <v>597</v>
      </c>
      <c r="AQ18" s="6">
        <v>653</v>
      </c>
      <c r="AR18" s="6">
        <v>205</v>
      </c>
      <c r="AS18" s="6">
        <v>113</v>
      </c>
      <c r="AT18" s="6">
        <v>92</v>
      </c>
      <c r="AU18" s="6">
        <v>744</v>
      </c>
      <c r="AV18" s="6">
        <v>371</v>
      </c>
      <c r="AW18" s="6">
        <v>373</v>
      </c>
      <c r="AX18" s="6">
        <v>63</v>
      </c>
      <c r="AY18" s="6">
        <v>30</v>
      </c>
      <c r="AZ18" s="6">
        <v>33</v>
      </c>
    </row>
    <row r="19" spans="1:52" x14ac:dyDescent="0.2">
      <c r="A19" s="6" t="s">
        <v>108</v>
      </c>
      <c r="B19" s="6">
        <v>6007</v>
      </c>
      <c r="C19" s="6">
        <v>3096</v>
      </c>
      <c r="D19" s="6">
        <v>2911</v>
      </c>
      <c r="E19" s="6">
        <v>1343</v>
      </c>
      <c r="F19" s="6">
        <v>696</v>
      </c>
      <c r="G19" s="6">
        <v>647</v>
      </c>
      <c r="H19" s="6">
        <v>154</v>
      </c>
      <c r="I19" s="6">
        <v>79</v>
      </c>
      <c r="J19" s="6">
        <v>75</v>
      </c>
      <c r="K19" s="6">
        <v>428</v>
      </c>
      <c r="L19" s="6">
        <v>236</v>
      </c>
      <c r="M19" s="6">
        <v>192</v>
      </c>
      <c r="N19" s="6" t="s">
        <v>108</v>
      </c>
      <c r="O19" s="6">
        <v>156</v>
      </c>
      <c r="P19" s="6">
        <v>94</v>
      </c>
      <c r="Q19" s="6">
        <v>62</v>
      </c>
      <c r="R19" s="6">
        <v>187</v>
      </c>
      <c r="S19" s="6">
        <v>89</v>
      </c>
      <c r="T19" s="6">
        <v>98</v>
      </c>
      <c r="U19" s="6">
        <v>177</v>
      </c>
      <c r="V19" s="6">
        <v>104</v>
      </c>
      <c r="W19" s="6">
        <v>73</v>
      </c>
      <c r="X19" s="6">
        <v>535</v>
      </c>
      <c r="Y19" s="6">
        <v>276</v>
      </c>
      <c r="Z19" s="6">
        <v>259</v>
      </c>
      <c r="AA19" s="6" t="s">
        <v>108</v>
      </c>
      <c r="AB19" s="6">
        <v>528</v>
      </c>
      <c r="AC19" s="6">
        <v>258</v>
      </c>
      <c r="AD19" s="6">
        <v>270</v>
      </c>
      <c r="AE19" s="6">
        <v>639</v>
      </c>
      <c r="AF19" s="6">
        <v>319</v>
      </c>
      <c r="AG19" s="6">
        <v>320</v>
      </c>
      <c r="AH19" s="6">
        <v>31</v>
      </c>
      <c r="AI19" s="6">
        <v>12</v>
      </c>
      <c r="AJ19" s="6">
        <v>19</v>
      </c>
      <c r="AK19" s="6">
        <v>301</v>
      </c>
      <c r="AL19" s="6">
        <v>162</v>
      </c>
      <c r="AM19" s="6">
        <v>139</v>
      </c>
      <c r="AN19" s="6" t="s">
        <v>108</v>
      </c>
      <c r="AO19" s="6">
        <v>858</v>
      </c>
      <c r="AP19" s="6">
        <v>410</v>
      </c>
      <c r="AQ19" s="6">
        <v>448</v>
      </c>
      <c r="AR19" s="6">
        <v>107</v>
      </c>
      <c r="AS19" s="6">
        <v>62</v>
      </c>
      <c r="AT19" s="6">
        <v>45</v>
      </c>
      <c r="AU19" s="6">
        <v>499</v>
      </c>
      <c r="AV19" s="6">
        <v>270</v>
      </c>
      <c r="AW19" s="6">
        <v>229</v>
      </c>
      <c r="AX19" s="6">
        <v>64</v>
      </c>
      <c r="AY19" s="6">
        <v>29</v>
      </c>
      <c r="AZ19" s="6">
        <v>35</v>
      </c>
    </row>
    <row r="20" spans="1:52" x14ac:dyDescent="0.2">
      <c r="A20" s="6" t="s">
        <v>109</v>
      </c>
      <c r="B20" s="6">
        <v>5789</v>
      </c>
      <c r="C20" s="6">
        <v>2743</v>
      </c>
      <c r="D20" s="6">
        <v>3046</v>
      </c>
      <c r="E20" s="6">
        <v>1257</v>
      </c>
      <c r="F20" s="6">
        <v>642</v>
      </c>
      <c r="G20" s="6">
        <v>615</v>
      </c>
      <c r="H20" s="6">
        <v>164</v>
      </c>
      <c r="I20" s="6">
        <v>75</v>
      </c>
      <c r="J20" s="6">
        <v>89</v>
      </c>
      <c r="K20" s="6">
        <v>357</v>
      </c>
      <c r="L20" s="6">
        <v>163</v>
      </c>
      <c r="M20" s="6">
        <v>194</v>
      </c>
      <c r="N20" s="6" t="s">
        <v>109</v>
      </c>
      <c r="O20" s="6">
        <v>159</v>
      </c>
      <c r="P20" s="6">
        <v>73</v>
      </c>
      <c r="Q20" s="6">
        <v>86</v>
      </c>
      <c r="R20" s="6">
        <v>209</v>
      </c>
      <c r="S20" s="6">
        <v>101</v>
      </c>
      <c r="T20" s="6">
        <v>108</v>
      </c>
      <c r="U20" s="6">
        <v>161</v>
      </c>
      <c r="V20" s="6">
        <v>78</v>
      </c>
      <c r="W20" s="6">
        <v>83</v>
      </c>
      <c r="X20" s="6">
        <v>594</v>
      </c>
      <c r="Y20" s="6">
        <v>301</v>
      </c>
      <c r="Z20" s="6">
        <v>293</v>
      </c>
      <c r="AA20" s="6" t="s">
        <v>109</v>
      </c>
      <c r="AB20" s="6">
        <v>432</v>
      </c>
      <c r="AC20" s="6">
        <v>214</v>
      </c>
      <c r="AD20" s="6">
        <v>218</v>
      </c>
      <c r="AE20" s="6">
        <v>657</v>
      </c>
      <c r="AF20" s="6">
        <v>286</v>
      </c>
      <c r="AG20" s="6">
        <v>371</v>
      </c>
      <c r="AH20" s="6">
        <v>50</v>
      </c>
      <c r="AI20" s="6">
        <v>28</v>
      </c>
      <c r="AJ20" s="6">
        <v>22</v>
      </c>
      <c r="AK20" s="6">
        <v>311</v>
      </c>
      <c r="AL20" s="6">
        <v>158</v>
      </c>
      <c r="AM20" s="6">
        <v>153</v>
      </c>
      <c r="AN20" s="6" t="s">
        <v>109</v>
      </c>
      <c r="AO20" s="6">
        <v>770</v>
      </c>
      <c r="AP20" s="6">
        <v>323</v>
      </c>
      <c r="AQ20" s="6">
        <v>447</v>
      </c>
      <c r="AR20" s="6">
        <v>123</v>
      </c>
      <c r="AS20" s="6">
        <v>55</v>
      </c>
      <c r="AT20" s="6">
        <v>68</v>
      </c>
      <c r="AU20" s="6">
        <v>500</v>
      </c>
      <c r="AV20" s="6">
        <v>232</v>
      </c>
      <c r="AW20" s="6">
        <v>268</v>
      </c>
      <c r="AX20" s="6">
        <v>45</v>
      </c>
      <c r="AY20" s="6">
        <v>14</v>
      </c>
      <c r="AZ20" s="6">
        <v>31</v>
      </c>
    </row>
    <row r="21" spans="1:52" x14ac:dyDescent="0.2">
      <c r="A21" s="6" t="s">
        <v>89</v>
      </c>
      <c r="B21" s="6">
        <v>2363</v>
      </c>
      <c r="C21" s="6">
        <v>1235</v>
      </c>
      <c r="D21" s="6">
        <v>1128</v>
      </c>
      <c r="E21" s="6">
        <v>617</v>
      </c>
      <c r="F21" s="6">
        <v>307</v>
      </c>
      <c r="G21" s="6">
        <v>310</v>
      </c>
      <c r="H21" s="6">
        <v>31</v>
      </c>
      <c r="I21" s="6">
        <v>12</v>
      </c>
      <c r="J21" s="6">
        <v>19</v>
      </c>
      <c r="K21" s="6">
        <v>88</v>
      </c>
      <c r="L21" s="6">
        <v>54</v>
      </c>
      <c r="M21" s="6">
        <v>34</v>
      </c>
      <c r="N21" s="6" t="s">
        <v>89</v>
      </c>
      <c r="O21" s="6">
        <v>95</v>
      </c>
      <c r="P21" s="6">
        <v>42</v>
      </c>
      <c r="Q21" s="6">
        <v>53</v>
      </c>
      <c r="R21" s="6">
        <v>30</v>
      </c>
      <c r="S21" s="6">
        <v>17</v>
      </c>
      <c r="T21" s="6">
        <v>13</v>
      </c>
      <c r="U21" s="6">
        <v>36</v>
      </c>
      <c r="V21" s="6">
        <v>19</v>
      </c>
      <c r="W21" s="6">
        <v>17</v>
      </c>
      <c r="X21" s="6">
        <v>229</v>
      </c>
      <c r="Y21" s="6">
        <v>136</v>
      </c>
      <c r="Z21" s="6">
        <v>93</v>
      </c>
      <c r="AA21" s="6" t="s">
        <v>89</v>
      </c>
      <c r="AB21" s="6">
        <v>254</v>
      </c>
      <c r="AC21" s="6">
        <v>136</v>
      </c>
      <c r="AD21" s="6">
        <v>118</v>
      </c>
      <c r="AE21" s="6">
        <v>368</v>
      </c>
      <c r="AF21" s="6">
        <v>197</v>
      </c>
      <c r="AG21" s="6">
        <v>171</v>
      </c>
      <c r="AH21" s="6">
        <v>24</v>
      </c>
      <c r="AI21" s="6">
        <v>11</v>
      </c>
      <c r="AJ21" s="6">
        <v>13</v>
      </c>
      <c r="AK21" s="6">
        <v>111</v>
      </c>
      <c r="AL21" s="6">
        <v>50</v>
      </c>
      <c r="AM21" s="6">
        <v>61</v>
      </c>
      <c r="AN21" s="6" t="s">
        <v>89</v>
      </c>
      <c r="AO21" s="6">
        <v>320</v>
      </c>
      <c r="AP21" s="6">
        <v>167</v>
      </c>
      <c r="AQ21" s="6">
        <v>153</v>
      </c>
      <c r="AR21" s="6">
        <v>29</v>
      </c>
      <c r="AS21" s="6">
        <v>14</v>
      </c>
      <c r="AT21" s="6">
        <v>15</v>
      </c>
      <c r="AU21" s="6">
        <v>125</v>
      </c>
      <c r="AV21" s="6">
        <v>71</v>
      </c>
      <c r="AW21" s="6">
        <v>54</v>
      </c>
      <c r="AX21" s="6">
        <v>6</v>
      </c>
      <c r="AY21" s="6">
        <v>2</v>
      </c>
      <c r="AZ21" s="6">
        <v>4</v>
      </c>
    </row>
    <row r="22" spans="1:52" x14ac:dyDescent="0.2">
      <c r="A22" s="6" t="s">
        <v>36</v>
      </c>
      <c r="B22" s="6">
        <v>20.7</v>
      </c>
      <c r="C22" s="6">
        <v>20.5</v>
      </c>
      <c r="D22" s="6">
        <v>20.9</v>
      </c>
      <c r="E22" s="6">
        <v>21</v>
      </c>
      <c r="F22" s="6">
        <v>21</v>
      </c>
      <c r="G22" s="6">
        <v>21.1</v>
      </c>
      <c r="H22" s="6">
        <v>19.2</v>
      </c>
      <c r="I22" s="6">
        <v>18.7</v>
      </c>
      <c r="J22" s="6">
        <v>19.5</v>
      </c>
      <c r="K22" s="6">
        <v>19.8</v>
      </c>
      <c r="L22" s="6">
        <v>20</v>
      </c>
      <c r="M22" s="6">
        <v>19.7</v>
      </c>
      <c r="N22" s="6" t="s">
        <v>36</v>
      </c>
      <c r="O22" s="6">
        <v>20.2</v>
      </c>
      <c r="P22" s="6">
        <v>20.5</v>
      </c>
      <c r="Q22" s="6">
        <v>19.899999999999999</v>
      </c>
      <c r="R22" s="6">
        <v>19</v>
      </c>
      <c r="S22" s="6">
        <v>18.399999999999999</v>
      </c>
      <c r="T22" s="6">
        <v>19.5</v>
      </c>
      <c r="U22" s="6">
        <v>19.7</v>
      </c>
      <c r="V22" s="6">
        <v>19.899999999999999</v>
      </c>
      <c r="W22" s="6">
        <v>19.5</v>
      </c>
      <c r="X22" s="6">
        <v>19.899999999999999</v>
      </c>
      <c r="Y22" s="6">
        <v>19.7</v>
      </c>
      <c r="Z22" s="6">
        <v>20</v>
      </c>
      <c r="AA22" s="6" t="s">
        <v>36</v>
      </c>
      <c r="AB22" s="6">
        <v>21</v>
      </c>
      <c r="AC22" s="6">
        <v>20.7</v>
      </c>
      <c r="AD22" s="6">
        <v>21.2</v>
      </c>
      <c r="AE22" s="6">
        <v>20.399999999999999</v>
      </c>
      <c r="AF22" s="6">
        <v>20</v>
      </c>
      <c r="AG22" s="6">
        <v>20.7</v>
      </c>
      <c r="AH22" s="6">
        <v>18.3</v>
      </c>
      <c r="AI22" s="6">
        <v>18.2</v>
      </c>
      <c r="AJ22" s="6">
        <v>18.3</v>
      </c>
      <c r="AK22" s="6">
        <v>19.5</v>
      </c>
      <c r="AL22" s="6">
        <v>19.2</v>
      </c>
      <c r="AM22" s="6">
        <v>19.8</v>
      </c>
      <c r="AN22" s="6" t="s">
        <v>36</v>
      </c>
      <c r="AO22" s="6">
        <v>22.2</v>
      </c>
      <c r="AP22" s="6">
        <v>22</v>
      </c>
      <c r="AQ22" s="6">
        <v>22.5</v>
      </c>
      <c r="AR22" s="6">
        <v>20.399999999999999</v>
      </c>
      <c r="AS22" s="6">
        <v>19.899999999999999</v>
      </c>
      <c r="AT22" s="6">
        <v>20.9</v>
      </c>
      <c r="AU22" s="6">
        <v>20.7</v>
      </c>
      <c r="AV22" s="6">
        <v>20.399999999999999</v>
      </c>
      <c r="AW22" s="6">
        <v>21</v>
      </c>
      <c r="AX22" s="6">
        <v>20.8</v>
      </c>
      <c r="AY22" s="6">
        <v>19.8</v>
      </c>
      <c r="AZ22" s="6">
        <v>22.1</v>
      </c>
    </row>
    <row r="23" spans="1:52" x14ac:dyDescent="0.2">
      <c r="A23" s="6" t="s">
        <v>110</v>
      </c>
      <c r="N23" s="6" t="s">
        <v>110</v>
      </c>
      <c r="AA23" s="6" t="s">
        <v>110</v>
      </c>
      <c r="AN23" s="6" t="s">
        <v>110</v>
      </c>
    </row>
    <row r="24" spans="1:52" x14ac:dyDescent="0.2">
      <c r="A24" s="6" t="s">
        <v>21</v>
      </c>
      <c r="N24" s="6" t="s">
        <v>21</v>
      </c>
      <c r="AA24" s="6" t="s">
        <v>21</v>
      </c>
      <c r="AN24" s="6" t="s">
        <v>21</v>
      </c>
    </row>
    <row r="25" spans="1:52" x14ac:dyDescent="0.2">
      <c r="A25" s="6" t="s">
        <v>2</v>
      </c>
      <c r="B25" s="6">
        <v>514583</v>
      </c>
      <c r="C25" s="6">
        <v>261817</v>
      </c>
      <c r="D25" s="6">
        <v>252766</v>
      </c>
      <c r="E25" s="6">
        <v>143072</v>
      </c>
      <c r="F25" s="6">
        <v>72330</v>
      </c>
      <c r="G25" s="6">
        <v>70742</v>
      </c>
      <c r="H25" s="6">
        <v>10246</v>
      </c>
      <c r="I25" s="6">
        <v>5249</v>
      </c>
      <c r="J25" s="6">
        <v>4997</v>
      </c>
      <c r="K25" s="6">
        <v>28765</v>
      </c>
      <c r="L25" s="6">
        <v>14827</v>
      </c>
      <c r="M25" s="6">
        <v>13938</v>
      </c>
      <c r="N25" s="6" t="s">
        <v>2</v>
      </c>
      <c r="O25" s="6">
        <v>6997</v>
      </c>
      <c r="P25" s="6">
        <v>3597</v>
      </c>
      <c r="Q25" s="6">
        <v>3400</v>
      </c>
      <c r="R25" s="6">
        <v>10360</v>
      </c>
      <c r="S25" s="6">
        <v>5121</v>
      </c>
      <c r="T25" s="6">
        <v>5239</v>
      </c>
      <c r="U25" s="6">
        <v>11574</v>
      </c>
      <c r="V25" s="6">
        <v>5943</v>
      </c>
      <c r="W25" s="6">
        <v>5631</v>
      </c>
      <c r="X25" s="6">
        <v>54157</v>
      </c>
      <c r="Y25" s="6">
        <v>27704</v>
      </c>
      <c r="Z25" s="6">
        <v>26453</v>
      </c>
      <c r="AA25" s="6" t="s">
        <v>2</v>
      </c>
      <c r="AB25" s="6">
        <v>39025</v>
      </c>
      <c r="AC25" s="6">
        <v>20043</v>
      </c>
      <c r="AD25" s="6">
        <v>18982</v>
      </c>
      <c r="AE25" s="6">
        <v>72769</v>
      </c>
      <c r="AF25" s="6">
        <v>36714</v>
      </c>
      <c r="AG25" s="6">
        <v>36055</v>
      </c>
      <c r="AH25" s="6">
        <v>3553</v>
      </c>
      <c r="AI25" s="6">
        <v>1844</v>
      </c>
      <c r="AJ25" s="6">
        <v>1709</v>
      </c>
      <c r="AK25" s="6">
        <v>22503</v>
      </c>
      <c r="AL25" s="6">
        <v>11568</v>
      </c>
      <c r="AM25" s="6">
        <v>10935</v>
      </c>
      <c r="AN25" s="6" t="s">
        <v>2</v>
      </c>
      <c r="AO25" s="6">
        <v>69026</v>
      </c>
      <c r="AP25" s="6">
        <v>35036</v>
      </c>
      <c r="AQ25" s="6">
        <v>33990</v>
      </c>
      <c r="AR25" s="6">
        <v>9532</v>
      </c>
      <c r="AS25" s="6">
        <v>4874</v>
      </c>
      <c r="AT25" s="6">
        <v>4658</v>
      </c>
      <c r="AU25" s="6">
        <v>31255</v>
      </c>
      <c r="AV25" s="6">
        <v>16036</v>
      </c>
      <c r="AW25" s="6">
        <v>15219</v>
      </c>
      <c r="AX25" s="6">
        <v>1749</v>
      </c>
      <c r="AY25" s="6">
        <v>931</v>
      </c>
      <c r="AZ25" s="6">
        <v>818</v>
      </c>
    </row>
    <row r="26" spans="1:52" x14ac:dyDescent="0.2">
      <c r="A26" s="6" t="s">
        <v>94</v>
      </c>
      <c r="B26" s="6">
        <v>100106</v>
      </c>
      <c r="C26" s="6">
        <v>51454</v>
      </c>
      <c r="D26" s="6">
        <v>48652</v>
      </c>
      <c r="E26" s="6">
        <v>27143</v>
      </c>
      <c r="F26" s="6">
        <v>13818</v>
      </c>
      <c r="G26" s="6">
        <v>13325</v>
      </c>
      <c r="H26" s="6">
        <v>2199</v>
      </c>
      <c r="I26" s="6">
        <v>1141</v>
      </c>
      <c r="J26" s="6">
        <v>1058</v>
      </c>
      <c r="K26" s="6">
        <v>6080</v>
      </c>
      <c r="L26" s="6">
        <v>3118</v>
      </c>
      <c r="M26" s="6">
        <v>2962</v>
      </c>
      <c r="N26" s="6" t="s">
        <v>94</v>
      </c>
      <c r="O26" s="6">
        <v>1414</v>
      </c>
      <c r="P26" s="6">
        <v>713</v>
      </c>
      <c r="Q26" s="6">
        <v>701</v>
      </c>
      <c r="R26" s="6">
        <v>2325</v>
      </c>
      <c r="S26" s="6">
        <v>1194</v>
      </c>
      <c r="T26" s="6">
        <v>1131</v>
      </c>
      <c r="U26" s="6">
        <v>2603</v>
      </c>
      <c r="V26" s="6">
        <v>1368</v>
      </c>
      <c r="W26" s="6">
        <v>1235</v>
      </c>
      <c r="X26" s="6">
        <v>10500</v>
      </c>
      <c r="Y26" s="6">
        <v>5363</v>
      </c>
      <c r="Z26" s="6">
        <v>5137</v>
      </c>
      <c r="AA26" s="6" t="s">
        <v>94</v>
      </c>
      <c r="AB26" s="6">
        <v>7498</v>
      </c>
      <c r="AC26" s="6">
        <v>3927</v>
      </c>
      <c r="AD26" s="6">
        <v>3571</v>
      </c>
      <c r="AE26" s="6">
        <v>14138</v>
      </c>
      <c r="AF26" s="6">
        <v>7241</v>
      </c>
      <c r="AG26" s="6">
        <v>6897</v>
      </c>
      <c r="AH26" s="6">
        <v>841</v>
      </c>
      <c r="AI26" s="6">
        <v>437</v>
      </c>
      <c r="AJ26" s="6">
        <v>404</v>
      </c>
      <c r="AK26" s="6">
        <v>4643</v>
      </c>
      <c r="AL26" s="6">
        <v>2433</v>
      </c>
      <c r="AM26" s="6">
        <v>2210</v>
      </c>
      <c r="AN26" s="6" t="s">
        <v>94</v>
      </c>
      <c r="AO26" s="6">
        <v>12213</v>
      </c>
      <c r="AP26" s="6">
        <v>6235</v>
      </c>
      <c r="AQ26" s="6">
        <v>5978</v>
      </c>
      <c r="AR26" s="6">
        <v>1988</v>
      </c>
      <c r="AS26" s="6">
        <v>1067</v>
      </c>
      <c r="AT26" s="6">
        <v>921</v>
      </c>
      <c r="AU26" s="6">
        <v>6181</v>
      </c>
      <c r="AV26" s="6">
        <v>3216</v>
      </c>
      <c r="AW26" s="6">
        <v>2965</v>
      </c>
      <c r="AX26" s="6">
        <v>340</v>
      </c>
      <c r="AY26" s="6">
        <v>183</v>
      </c>
      <c r="AZ26" s="6">
        <v>157</v>
      </c>
    </row>
    <row r="27" spans="1:52" x14ac:dyDescent="0.2">
      <c r="A27" s="6" t="s">
        <v>95</v>
      </c>
      <c r="B27" s="6">
        <v>90799</v>
      </c>
      <c r="C27" s="6">
        <v>46648</v>
      </c>
      <c r="D27" s="6">
        <v>44151</v>
      </c>
      <c r="E27" s="6">
        <v>25107</v>
      </c>
      <c r="F27" s="6">
        <v>12756</v>
      </c>
      <c r="G27" s="6">
        <v>12351</v>
      </c>
      <c r="H27" s="6">
        <v>1888</v>
      </c>
      <c r="I27" s="6">
        <v>999</v>
      </c>
      <c r="J27" s="6">
        <v>889</v>
      </c>
      <c r="K27" s="6">
        <v>5379</v>
      </c>
      <c r="L27" s="6">
        <v>2776</v>
      </c>
      <c r="M27" s="6">
        <v>2603</v>
      </c>
      <c r="N27" s="6" t="s">
        <v>95</v>
      </c>
      <c r="O27" s="6">
        <v>1382</v>
      </c>
      <c r="P27" s="6">
        <v>717</v>
      </c>
      <c r="Q27" s="6">
        <v>665</v>
      </c>
      <c r="R27" s="6">
        <v>2039</v>
      </c>
      <c r="S27" s="6">
        <v>1062</v>
      </c>
      <c r="T27" s="6">
        <v>977</v>
      </c>
      <c r="U27" s="6">
        <v>2238</v>
      </c>
      <c r="V27" s="6">
        <v>1125</v>
      </c>
      <c r="W27" s="6">
        <v>1113</v>
      </c>
      <c r="X27" s="6">
        <v>9664</v>
      </c>
      <c r="Y27" s="6">
        <v>5008</v>
      </c>
      <c r="Z27" s="6">
        <v>4656</v>
      </c>
      <c r="AA27" s="6" t="s">
        <v>95</v>
      </c>
      <c r="AB27" s="6">
        <v>6904</v>
      </c>
      <c r="AC27" s="6">
        <v>3541</v>
      </c>
      <c r="AD27" s="6">
        <v>3363</v>
      </c>
      <c r="AE27" s="6">
        <v>12859</v>
      </c>
      <c r="AF27" s="6">
        <v>6661</v>
      </c>
      <c r="AG27" s="6">
        <v>6198</v>
      </c>
      <c r="AH27" s="6">
        <v>658</v>
      </c>
      <c r="AI27" s="6">
        <v>335</v>
      </c>
      <c r="AJ27" s="6">
        <v>323</v>
      </c>
      <c r="AK27" s="6">
        <v>4065</v>
      </c>
      <c r="AL27" s="6">
        <v>2092</v>
      </c>
      <c r="AM27" s="6">
        <v>1973</v>
      </c>
      <c r="AN27" s="6" t="s">
        <v>95</v>
      </c>
      <c r="AO27" s="6">
        <v>11054</v>
      </c>
      <c r="AP27" s="6">
        <v>5682</v>
      </c>
      <c r="AQ27" s="6">
        <v>5372</v>
      </c>
      <c r="AR27" s="6">
        <v>1691</v>
      </c>
      <c r="AS27" s="6">
        <v>867</v>
      </c>
      <c r="AT27" s="6">
        <v>824</v>
      </c>
      <c r="AU27" s="6">
        <v>5504</v>
      </c>
      <c r="AV27" s="6">
        <v>2830</v>
      </c>
      <c r="AW27" s="6">
        <v>2674</v>
      </c>
      <c r="AX27" s="6">
        <v>367</v>
      </c>
      <c r="AY27" s="6">
        <v>197</v>
      </c>
      <c r="AZ27" s="6">
        <v>170</v>
      </c>
    </row>
    <row r="28" spans="1:52" x14ac:dyDescent="0.2">
      <c r="A28" s="6" t="s">
        <v>96</v>
      </c>
      <c r="B28" s="6">
        <v>74972</v>
      </c>
      <c r="C28" s="6">
        <v>38274</v>
      </c>
      <c r="D28" s="6">
        <v>36698</v>
      </c>
      <c r="E28" s="6">
        <v>20388</v>
      </c>
      <c r="F28" s="6">
        <v>10431</v>
      </c>
      <c r="G28" s="6">
        <v>9957</v>
      </c>
      <c r="H28" s="6">
        <v>1576</v>
      </c>
      <c r="I28" s="6">
        <v>829</v>
      </c>
      <c r="J28" s="6">
        <v>747</v>
      </c>
      <c r="K28" s="6">
        <v>4446</v>
      </c>
      <c r="L28" s="6">
        <v>2239</v>
      </c>
      <c r="M28" s="6">
        <v>2207</v>
      </c>
      <c r="N28" s="6" t="s">
        <v>96</v>
      </c>
      <c r="O28" s="6">
        <v>1040</v>
      </c>
      <c r="P28" s="6">
        <v>527</v>
      </c>
      <c r="Q28" s="6">
        <v>513</v>
      </c>
      <c r="R28" s="6">
        <v>1632</v>
      </c>
      <c r="S28" s="6">
        <v>830</v>
      </c>
      <c r="T28" s="6">
        <v>802</v>
      </c>
      <c r="U28" s="6">
        <v>1722</v>
      </c>
      <c r="V28" s="6">
        <v>888</v>
      </c>
      <c r="W28" s="6">
        <v>834</v>
      </c>
      <c r="X28" s="6">
        <v>7734</v>
      </c>
      <c r="Y28" s="6">
        <v>3935</v>
      </c>
      <c r="Z28" s="6">
        <v>3799</v>
      </c>
      <c r="AA28" s="6" t="s">
        <v>96</v>
      </c>
      <c r="AB28" s="6">
        <v>5653</v>
      </c>
      <c r="AC28" s="6">
        <v>2956</v>
      </c>
      <c r="AD28" s="6">
        <v>2697</v>
      </c>
      <c r="AE28" s="6">
        <v>10739</v>
      </c>
      <c r="AF28" s="6">
        <v>5354</v>
      </c>
      <c r="AG28" s="6">
        <v>5385</v>
      </c>
      <c r="AH28" s="6">
        <v>554</v>
      </c>
      <c r="AI28" s="6">
        <v>296</v>
      </c>
      <c r="AJ28" s="6">
        <v>258</v>
      </c>
      <c r="AK28" s="6">
        <v>3499</v>
      </c>
      <c r="AL28" s="6">
        <v>1827</v>
      </c>
      <c r="AM28" s="6">
        <v>1672</v>
      </c>
      <c r="AN28" s="6" t="s">
        <v>96</v>
      </c>
      <c r="AO28" s="6">
        <v>9381</v>
      </c>
      <c r="AP28" s="6">
        <v>4779</v>
      </c>
      <c r="AQ28" s="6">
        <v>4602</v>
      </c>
      <c r="AR28" s="6">
        <v>1443</v>
      </c>
      <c r="AS28" s="6">
        <v>752</v>
      </c>
      <c r="AT28" s="6">
        <v>691</v>
      </c>
      <c r="AU28" s="6">
        <v>4872</v>
      </c>
      <c r="AV28" s="6">
        <v>2483</v>
      </c>
      <c r="AW28" s="6">
        <v>2389</v>
      </c>
      <c r="AX28" s="6">
        <v>293</v>
      </c>
      <c r="AY28" s="6">
        <v>148</v>
      </c>
      <c r="AZ28" s="6">
        <v>145</v>
      </c>
    </row>
    <row r="29" spans="1:52" x14ac:dyDescent="0.2">
      <c r="A29" s="6" t="s">
        <v>97</v>
      </c>
      <c r="B29" s="6">
        <v>66215</v>
      </c>
      <c r="C29" s="6">
        <v>33419</v>
      </c>
      <c r="D29" s="6">
        <v>32796</v>
      </c>
      <c r="E29" s="6">
        <v>17900</v>
      </c>
      <c r="F29" s="6">
        <v>8940</v>
      </c>
      <c r="G29" s="6">
        <v>8960</v>
      </c>
      <c r="H29" s="6">
        <v>1311</v>
      </c>
      <c r="I29" s="6">
        <v>634</v>
      </c>
      <c r="J29" s="6">
        <v>677</v>
      </c>
      <c r="K29" s="6">
        <v>3543</v>
      </c>
      <c r="L29" s="6">
        <v>1801</v>
      </c>
      <c r="M29" s="6">
        <v>1742</v>
      </c>
      <c r="N29" s="6" t="s">
        <v>97</v>
      </c>
      <c r="O29" s="6">
        <v>878</v>
      </c>
      <c r="P29" s="6">
        <v>440</v>
      </c>
      <c r="Q29" s="6">
        <v>438</v>
      </c>
      <c r="R29" s="6">
        <v>1126</v>
      </c>
      <c r="S29" s="6">
        <v>496</v>
      </c>
      <c r="T29" s="6">
        <v>630</v>
      </c>
      <c r="U29" s="6">
        <v>1300</v>
      </c>
      <c r="V29" s="6">
        <v>628</v>
      </c>
      <c r="W29" s="6">
        <v>672</v>
      </c>
      <c r="X29" s="6">
        <v>7769</v>
      </c>
      <c r="Y29" s="6">
        <v>3979</v>
      </c>
      <c r="Z29" s="6">
        <v>3790</v>
      </c>
      <c r="AA29" s="6" t="s">
        <v>97</v>
      </c>
      <c r="AB29" s="6">
        <v>4996</v>
      </c>
      <c r="AC29" s="6">
        <v>2539</v>
      </c>
      <c r="AD29" s="6">
        <v>2457</v>
      </c>
      <c r="AE29" s="6">
        <v>9483</v>
      </c>
      <c r="AF29" s="6">
        <v>4855</v>
      </c>
      <c r="AG29" s="6">
        <v>4628</v>
      </c>
      <c r="AH29" s="6">
        <v>415</v>
      </c>
      <c r="AI29" s="6">
        <v>206</v>
      </c>
      <c r="AJ29" s="6">
        <v>209</v>
      </c>
      <c r="AK29" s="6">
        <v>3070</v>
      </c>
      <c r="AL29" s="6">
        <v>1567</v>
      </c>
      <c r="AM29" s="6">
        <v>1503</v>
      </c>
      <c r="AN29" s="6" t="s">
        <v>97</v>
      </c>
      <c r="AO29" s="6">
        <v>9036</v>
      </c>
      <c r="AP29" s="6">
        <v>4525</v>
      </c>
      <c r="AQ29" s="6">
        <v>4511</v>
      </c>
      <c r="AR29" s="6">
        <v>1151</v>
      </c>
      <c r="AS29" s="6">
        <v>585</v>
      </c>
      <c r="AT29" s="6">
        <v>566</v>
      </c>
      <c r="AU29" s="6">
        <v>3987</v>
      </c>
      <c r="AV29" s="6">
        <v>2081</v>
      </c>
      <c r="AW29" s="6">
        <v>1906</v>
      </c>
      <c r="AX29" s="6">
        <v>250</v>
      </c>
      <c r="AY29" s="6">
        <v>143</v>
      </c>
      <c r="AZ29" s="6">
        <v>107</v>
      </c>
    </row>
    <row r="30" spans="1:52" x14ac:dyDescent="0.2">
      <c r="A30" s="6" t="s">
        <v>98</v>
      </c>
      <c r="B30" s="6">
        <v>60659</v>
      </c>
      <c r="C30" s="6">
        <v>30277</v>
      </c>
      <c r="D30" s="6">
        <v>30382</v>
      </c>
      <c r="E30" s="6">
        <v>17243</v>
      </c>
      <c r="F30" s="6">
        <v>8560</v>
      </c>
      <c r="G30" s="6">
        <v>8683</v>
      </c>
      <c r="H30" s="6">
        <v>1045</v>
      </c>
      <c r="I30" s="6">
        <v>522</v>
      </c>
      <c r="J30" s="6">
        <v>523</v>
      </c>
      <c r="K30" s="6">
        <v>3139</v>
      </c>
      <c r="L30" s="6">
        <v>1636</v>
      </c>
      <c r="M30" s="6">
        <v>1503</v>
      </c>
      <c r="N30" s="6" t="s">
        <v>98</v>
      </c>
      <c r="O30" s="6">
        <v>703</v>
      </c>
      <c r="P30" s="6">
        <v>363</v>
      </c>
      <c r="Q30" s="6">
        <v>340</v>
      </c>
      <c r="R30" s="6">
        <v>1093</v>
      </c>
      <c r="S30" s="6">
        <v>474</v>
      </c>
      <c r="T30" s="6">
        <v>619</v>
      </c>
      <c r="U30" s="6">
        <v>1164</v>
      </c>
      <c r="V30" s="6">
        <v>590</v>
      </c>
      <c r="W30" s="6">
        <v>574</v>
      </c>
      <c r="X30" s="6">
        <v>6509</v>
      </c>
      <c r="Y30" s="6">
        <v>3314</v>
      </c>
      <c r="Z30" s="6">
        <v>3195</v>
      </c>
      <c r="AA30" s="6" t="s">
        <v>98</v>
      </c>
      <c r="AB30" s="6">
        <v>4710</v>
      </c>
      <c r="AC30" s="6">
        <v>2362</v>
      </c>
      <c r="AD30" s="6">
        <v>2348</v>
      </c>
      <c r="AE30" s="6">
        <v>8400</v>
      </c>
      <c r="AF30" s="6">
        <v>4077</v>
      </c>
      <c r="AG30" s="6">
        <v>4323</v>
      </c>
      <c r="AH30" s="6">
        <v>365</v>
      </c>
      <c r="AI30" s="6">
        <v>187</v>
      </c>
      <c r="AJ30" s="6">
        <v>178</v>
      </c>
      <c r="AK30" s="6">
        <v>2388</v>
      </c>
      <c r="AL30" s="6">
        <v>1188</v>
      </c>
      <c r="AM30" s="6">
        <v>1200</v>
      </c>
      <c r="AN30" s="6" t="s">
        <v>98</v>
      </c>
      <c r="AO30" s="6">
        <v>9170</v>
      </c>
      <c r="AP30" s="6">
        <v>4659</v>
      </c>
      <c r="AQ30" s="6">
        <v>4511</v>
      </c>
      <c r="AR30" s="6">
        <v>1043</v>
      </c>
      <c r="AS30" s="6">
        <v>496</v>
      </c>
      <c r="AT30" s="6">
        <v>547</v>
      </c>
      <c r="AU30" s="6">
        <v>3530</v>
      </c>
      <c r="AV30" s="6">
        <v>1767</v>
      </c>
      <c r="AW30" s="6">
        <v>1763</v>
      </c>
      <c r="AX30" s="6">
        <v>157</v>
      </c>
      <c r="AY30" s="6">
        <v>82</v>
      </c>
      <c r="AZ30" s="6">
        <v>75</v>
      </c>
    </row>
    <row r="31" spans="1:52" x14ac:dyDescent="0.2">
      <c r="A31" s="6" t="s">
        <v>99</v>
      </c>
      <c r="B31" s="6">
        <v>45870</v>
      </c>
      <c r="C31" s="6">
        <v>23087</v>
      </c>
      <c r="D31" s="6">
        <v>22783</v>
      </c>
      <c r="E31" s="6">
        <v>13094</v>
      </c>
      <c r="F31" s="6">
        <v>6595</v>
      </c>
      <c r="G31" s="6">
        <v>6499</v>
      </c>
      <c r="H31" s="6">
        <v>832</v>
      </c>
      <c r="I31" s="6">
        <v>427</v>
      </c>
      <c r="J31" s="6">
        <v>405</v>
      </c>
      <c r="K31" s="6">
        <v>2407</v>
      </c>
      <c r="L31" s="6">
        <v>1263</v>
      </c>
      <c r="M31" s="6">
        <v>1144</v>
      </c>
      <c r="N31" s="6" t="s">
        <v>99</v>
      </c>
      <c r="O31" s="6">
        <v>581</v>
      </c>
      <c r="P31" s="6">
        <v>303</v>
      </c>
      <c r="Q31" s="6">
        <v>278</v>
      </c>
      <c r="R31" s="6">
        <v>825</v>
      </c>
      <c r="S31" s="6">
        <v>428</v>
      </c>
      <c r="T31" s="6">
        <v>397</v>
      </c>
      <c r="U31" s="6">
        <v>955</v>
      </c>
      <c r="V31" s="6">
        <v>502</v>
      </c>
      <c r="W31" s="6">
        <v>453</v>
      </c>
      <c r="X31" s="6">
        <v>4652</v>
      </c>
      <c r="Y31" s="6">
        <v>2345</v>
      </c>
      <c r="Z31" s="6">
        <v>2307</v>
      </c>
      <c r="AA31" s="6" t="s">
        <v>99</v>
      </c>
      <c r="AB31" s="6">
        <v>3428</v>
      </c>
      <c r="AC31" s="6">
        <v>1768</v>
      </c>
      <c r="AD31" s="6">
        <v>1660</v>
      </c>
      <c r="AE31" s="6">
        <v>6360</v>
      </c>
      <c r="AF31" s="6">
        <v>3104</v>
      </c>
      <c r="AG31" s="6">
        <v>3256</v>
      </c>
      <c r="AH31" s="6">
        <v>302</v>
      </c>
      <c r="AI31" s="6">
        <v>151</v>
      </c>
      <c r="AJ31" s="6">
        <v>151</v>
      </c>
      <c r="AK31" s="6">
        <v>1768</v>
      </c>
      <c r="AL31" s="6">
        <v>909</v>
      </c>
      <c r="AM31" s="6">
        <v>859</v>
      </c>
      <c r="AN31" s="6" t="s">
        <v>99</v>
      </c>
      <c r="AO31" s="6">
        <v>7032</v>
      </c>
      <c r="AP31" s="6">
        <v>3485</v>
      </c>
      <c r="AQ31" s="6">
        <v>3547</v>
      </c>
      <c r="AR31" s="6">
        <v>844</v>
      </c>
      <c r="AS31" s="6">
        <v>412</v>
      </c>
      <c r="AT31" s="6">
        <v>432</v>
      </c>
      <c r="AU31" s="6">
        <v>2678</v>
      </c>
      <c r="AV31" s="6">
        <v>1336</v>
      </c>
      <c r="AW31" s="6">
        <v>1342</v>
      </c>
      <c r="AX31" s="6">
        <v>112</v>
      </c>
      <c r="AY31" s="6">
        <v>59</v>
      </c>
      <c r="AZ31" s="6">
        <v>53</v>
      </c>
    </row>
    <row r="32" spans="1:52" x14ac:dyDescent="0.2">
      <c r="A32" s="6" t="s">
        <v>100</v>
      </c>
      <c r="B32" s="6">
        <v>31188</v>
      </c>
      <c r="C32" s="6">
        <v>15664</v>
      </c>
      <c r="D32" s="6">
        <v>15524</v>
      </c>
      <c r="E32" s="6">
        <v>9081</v>
      </c>
      <c r="F32" s="6">
        <v>4507</v>
      </c>
      <c r="G32" s="6">
        <v>4574</v>
      </c>
      <c r="H32" s="6">
        <v>533</v>
      </c>
      <c r="I32" s="6">
        <v>279</v>
      </c>
      <c r="J32" s="6">
        <v>254</v>
      </c>
      <c r="K32" s="6">
        <v>1603</v>
      </c>
      <c r="L32" s="6">
        <v>854</v>
      </c>
      <c r="M32" s="6">
        <v>749</v>
      </c>
      <c r="N32" s="6" t="s">
        <v>100</v>
      </c>
      <c r="O32" s="6">
        <v>357</v>
      </c>
      <c r="P32" s="6">
        <v>185</v>
      </c>
      <c r="Q32" s="6">
        <v>172</v>
      </c>
      <c r="R32" s="6">
        <v>518</v>
      </c>
      <c r="S32" s="6">
        <v>257</v>
      </c>
      <c r="T32" s="6">
        <v>261</v>
      </c>
      <c r="U32" s="6">
        <v>645</v>
      </c>
      <c r="V32" s="6">
        <v>335</v>
      </c>
      <c r="W32" s="6">
        <v>310</v>
      </c>
      <c r="X32" s="6">
        <v>3043</v>
      </c>
      <c r="Y32" s="6">
        <v>1537</v>
      </c>
      <c r="Z32" s="6">
        <v>1506</v>
      </c>
      <c r="AA32" s="6" t="s">
        <v>100</v>
      </c>
      <c r="AB32" s="6">
        <v>2262</v>
      </c>
      <c r="AC32" s="6">
        <v>1122</v>
      </c>
      <c r="AD32" s="6">
        <v>1140</v>
      </c>
      <c r="AE32" s="6">
        <v>4532</v>
      </c>
      <c r="AF32" s="6">
        <v>2225</v>
      </c>
      <c r="AG32" s="6">
        <v>2307</v>
      </c>
      <c r="AH32" s="6">
        <v>180</v>
      </c>
      <c r="AI32" s="6">
        <v>95</v>
      </c>
      <c r="AJ32" s="6">
        <v>85</v>
      </c>
      <c r="AK32" s="6">
        <v>1193</v>
      </c>
      <c r="AL32" s="6">
        <v>602</v>
      </c>
      <c r="AM32" s="6">
        <v>591</v>
      </c>
      <c r="AN32" s="6" t="s">
        <v>100</v>
      </c>
      <c r="AO32" s="6">
        <v>4720</v>
      </c>
      <c r="AP32" s="6">
        <v>2377</v>
      </c>
      <c r="AQ32" s="6">
        <v>2343</v>
      </c>
      <c r="AR32" s="6">
        <v>576</v>
      </c>
      <c r="AS32" s="6">
        <v>283</v>
      </c>
      <c r="AT32" s="6">
        <v>293</v>
      </c>
      <c r="AU32" s="6">
        <v>1867</v>
      </c>
      <c r="AV32" s="6">
        <v>964</v>
      </c>
      <c r="AW32" s="6">
        <v>903</v>
      </c>
      <c r="AX32" s="6">
        <v>78</v>
      </c>
      <c r="AY32" s="6">
        <v>42</v>
      </c>
      <c r="AZ32" s="6">
        <v>36</v>
      </c>
    </row>
    <row r="33" spans="1:52" x14ac:dyDescent="0.2">
      <c r="A33" s="6" t="s">
        <v>101</v>
      </c>
      <c r="B33" s="6">
        <v>19999</v>
      </c>
      <c r="C33" s="6">
        <v>10204</v>
      </c>
      <c r="D33" s="6">
        <v>9795</v>
      </c>
      <c r="E33" s="6">
        <v>5699</v>
      </c>
      <c r="F33" s="6">
        <v>2891</v>
      </c>
      <c r="G33" s="6">
        <v>2808</v>
      </c>
      <c r="H33" s="6">
        <v>382</v>
      </c>
      <c r="I33" s="6">
        <v>181</v>
      </c>
      <c r="J33" s="6">
        <v>201</v>
      </c>
      <c r="K33" s="6">
        <v>1017</v>
      </c>
      <c r="L33" s="6">
        <v>534</v>
      </c>
      <c r="M33" s="6">
        <v>483</v>
      </c>
      <c r="N33" s="6" t="s">
        <v>101</v>
      </c>
      <c r="O33" s="6">
        <v>247</v>
      </c>
      <c r="P33" s="6">
        <v>139</v>
      </c>
      <c r="Q33" s="6">
        <v>108</v>
      </c>
      <c r="R33" s="6">
        <v>351</v>
      </c>
      <c r="S33" s="6">
        <v>168</v>
      </c>
      <c r="T33" s="6">
        <v>183</v>
      </c>
      <c r="U33" s="6">
        <v>429</v>
      </c>
      <c r="V33" s="6">
        <v>236</v>
      </c>
      <c r="W33" s="6">
        <v>193</v>
      </c>
      <c r="X33" s="6">
        <v>1866</v>
      </c>
      <c r="Y33" s="6">
        <v>954</v>
      </c>
      <c r="Z33" s="6">
        <v>912</v>
      </c>
      <c r="AA33" s="6" t="s">
        <v>101</v>
      </c>
      <c r="AB33" s="6">
        <v>1556</v>
      </c>
      <c r="AC33" s="6">
        <v>788</v>
      </c>
      <c r="AD33" s="6">
        <v>768</v>
      </c>
      <c r="AE33" s="6">
        <v>3049</v>
      </c>
      <c r="AF33" s="6">
        <v>1549</v>
      </c>
      <c r="AG33" s="6">
        <v>1500</v>
      </c>
      <c r="AH33" s="6">
        <v>117</v>
      </c>
      <c r="AI33" s="6">
        <v>73</v>
      </c>
      <c r="AJ33" s="6">
        <v>44</v>
      </c>
      <c r="AK33" s="6">
        <v>775</v>
      </c>
      <c r="AL33" s="6">
        <v>387</v>
      </c>
      <c r="AM33" s="6">
        <v>388</v>
      </c>
      <c r="AN33" s="6" t="s">
        <v>101</v>
      </c>
      <c r="AO33" s="6">
        <v>2927</v>
      </c>
      <c r="AP33" s="6">
        <v>1500</v>
      </c>
      <c r="AQ33" s="6">
        <v>1427</v>
      </c>
      <c r="AR33" s="6">
        <v>358</v>
      </c>
      <c r="AS33" s="6">
        <v>185</v>
      </c>
      <c r="AT33" s="6">
        <v>173</v>
      </c>
      <c r="AU33" s="6">
        <v>1168</v>
      </c>
      <c r="AV33" s="6">
        <v>589</v>
      </c>
      <c r="AW33" s="6">
        <v>579</v>
      </c>
      <c r="AX33" s="6">
        <v>58</v>
      </c>
      <c r="AY33" s="6">
        <v>30</v>
      </c>
      <c r="AZ33" s="6">
        <v>28</v>
      </c>
    </row>
    <row r="34" spans="1:52" x14ac:dyDescent="0.2">
      <c r="A34" s="6" t="s">
        <v>102</v>
      </c>
      <c r="B34" s="6">
        <v>12170</v>
      </c>
      <c r="C34" s="6">
        <v>6238</v>
      </c>
      <c r="D34" s="6">
        <v>5932</v>
      </c>
      <c r="E34" s="6">
        <v>3700</v>
      </c>
      <c r="F34" s="6">
        <v>1879</v>
      </c>
      <c r="G34" s="6">
        <v>1821</v>
      </c>
      <c r="H34" s="6">
        <v>216</v>
      </c>
      <c r="I34" s="6">
        <v>107</v>
      </c>
      <c r="J34" s="6">
        <v>109</v>
      </c>
      <c r="K34" s="6">
        <v>584</v>
      </c>
      <c r="L34" s="6">
        <v>304</v>
      </c>
      <c r="M34" s="6">
        <v>280</v>
      </c>
      <c r="N34" s="6" t="s">
        <v>102</v>
      </c>
      <c r="O34" s="6">
        <v>153</v>
      </c>
      <c r="P34" s="6">
        <v>79</v>
      </c>
      <c r="Q34" s="6">
        <v>74</v>
      </c>
      <c r="R34" s="6">
        <v>200</v>
      </c>
      <c r="S34" s="6">
        <v>93</v>
      </c>
      <c r="T34" s="6">
        <v>107</v>
      </c>
      <c r="U34" s="6">
        <v>255</v>
      </c>
      <c r="V34" s="6">
        <v>131</v>
      </c>
      <c r="W34" s="6">
        <v>124</v>
      </c>
      <c r="X34" s="6">
        <v>1156</v>
      </c>
      <c r="Y34" s="6">
        <v>589</v>
      </c>
      <c r="Z34" s="6">
        <v>567</v>
      </c>
      <c r="AA34" s="6" t="s">
        <v>102</v>
      </c>
      <c r="AB34" s="6">
        <v>1010</v>
      </c>
      <c r="AC34" s="6">
        <v>524</v>
      </c>
      <c r="AD34" s="6">
        <v>486</v>
      </c>
      <c r="AE34" s="6">
        <v>1631</v>
      </c>
      <c r="AF34" s="6">
        <v>827</v>
      </c>
      <c r="AG34" s="6">
        <v>804</v>
      </c>
      <c r="AH34" s="6">
        <v>69</v>
      </c>
      <c r="AI34" s="6">
        <v>33</v>
      </c>
      <c r="AJ34" s="6">
        <v>36</v>
      </c>
      <c r="AK34" s="6">
        <v>535</v>
      </c>
      <c r="AL34" s="6">
        <v>279</v>
      </c>
      <c r="AM34" s="6">
        <v>256</v>
      </c>
      <c r="AN34" s="6" t="s">
        <v>102</v>
      </c>
      <c r="AO34" s="6">
        <v>1668</v>
      </c>
      <c r="AP34" s="6">
        <v>870</v>
      </c>
      <c r="AQ34" s="6">
        <v>798</v>
      </c>
      <c r="AR34" s="6">
        <v>243</v>
      </c>
      <c r="AS34" s="6">
        <v>122</v>
      </c>
      <c r="AT34" s="6">
        <v>121</v>
      </c>
      <c r="AU34" s="6">
        <v>715</v>
      </c>
      <c r="AV34" s="6">
        <v>385</v>
      </c>
      <c r="AW34" s="6">
        <v>330</v>
      </c>
      <c r="AX34" s="6">
        <v>35</v>
      </c>
      <c r="AY34" s="6">
        <v>16</v>
      </c>
      <c r="AZ34" s="6">
        <v>19</v>
      </c>
    </row>
    <row r="35" spans="1:52" x14ac:dyDescent="0.2">
      <c r="A35" s="6" t="s">
        <v>103</v>
      </c>
      <c r="B35" s="6">
        <v>6650</v>
      </c>
      <c r="C35" s="6">
        <v>3420</v>
      </c>
      <c r="D35" s="6">
        <v>3230</v>
      </c>
      <c r="E35" s="6">
        <v>2031</v>
      </c>
      <c r="F35" s="6">
        <v>1072</v>
      </c>
      <c r="G35" s="6">
        <v>959</v>
      </c>
      <c r="H35" s="6">
        <v>137</v>
      </c>
      <c r="I35" s="6">
        <v>68</v>
      </c>
      <c r="J35" s="6">
        <v>69</v>
      </c>
      <c r="K35" s="6">
        <v>300</v>
      </c>
      <c r="L35" s="6">
        <v>149</v>
      </c>
      <c r="M35" s="6">
        <v>151</v>
      </c>
      <c r="N35" s="6" t="s">
        <v>103</v>
      </c>
      <c r="O35" s="6">
        <v>102</v>
      </c>
      <c r="P35" s="6">
        <v>50</v>
      </c>
      <c r="Q35" s="6">
        <v>52</v>
      </c>
      <c r="R35" s="6">
        <v>129</v>
      </c>
      <c r="S35" s="6">
        <v>57</v>
      </c>
      <c r="T35" s="6">
        <v>72</v>
      </c>
      <c r="U35" s="6">
        <v>126</v>
      </c>
      <c r="V35" s="6">
        <v>65</v>
      </c>
      <c r="W35" s="6">
        <v>61</v>
      </c>
      <c r="X35" s="6">
        <v>662</v>
      </c>
      <c r="Y35" s="6">
        <v>346</v>
      </c>
      <c r="Z35" s="6">
        <v>316</v>
      </c>
      <c r="AA35" s="6" t="s">
        <v>103</v>
      </c>
      <c r="AB35" s="6">
        <v>518</v>
      </c>
      <c r="AC35" s="6">
        <v>262</v>
      </c>
      <c r="AD35" s="6">
        <v>256</v>
      </c>
      <c r="AE35" s="6">
        <v>856</v>
      </c>
      <c r="AF35" s="6">
        <v>449</v>
      </c>
      <c r="AG35" s="6">
        <v>407</v>
      </c>
      <c r="AH35" s="6">
        <v>30</v>
      </c>
      <c r="AI35" s="6">
        <v>18</v>
      </c>
      <c r="AJ35" s="6">
        <v>12</v>
      </c>
      <c r="AK35" s="6">
        <v>323</v>
      </c>
      <c r="AL35" s="6">
        <v>165</v>
      </c>
      <c r="AM35" s="6">
        <v>158</v>
      </c>
      <c r="AN35" s="6" t="s">
        <v>103</v>
      </c>
      <c r="AO35" s="6">
        <v>901</v>
      </c>
      <c r="AP35" s="6">
        <v>438</v>
      </c>
      <c r="AQ35" s="6">
        <v>463</v>
      </c>
      <c r="AR35" s="6">
        <v>113</v>
      </c>
      <c r="AS35" s="6">
        <v>62</v>
      </c>
      <c r="AT35" s="6">
        <v>51</v>
      </c>
      <c r="AU35" s="6">
        <v>391</v>
      </c>
      <c r="AV35" s="6">
        <v>204</v>
      </c>
      <c r="AW35" s="6">
        <v>187</v>
      </c>
      <c r="AX35" s="6">
        <v>31</v>
      </c>
      <c r="AY35" s="6">
        <v>15</v>
      </c>
      <c r="AZ35" s="6">
        <v>16</v>
      </c>
    </row>
    <row r="36" spans="1:52" x14ac:dyDescent="0.2">
      <c r="A36" s="6" t="s">
        <v>104</v>
      </c>
      <c r="B36" s="6">
        <v>2902</v>
      </c>
      <c r="C36" s="6">
        <v>1483</v>
      </c>
      <c r="D36" s="6">
        <v>1419</v>
      </c>
      <c r="E36" s="6">
        <v>870</v>
      </c>
      <c r="F36" s="6">
        <v>467</v>
      </c>
      <c r="G36" s="6">
        <v>403</v>
      </c>
      <c r="H36" s="6">
        <v>61</v>
      </c>
      <c r="I36" s="6">
        <v>31</v>
      </c>
      <c r="J36" s="6">
        <v>30</v>
      </c>
      <c r="K36" s="6">
        <v>120</v>
      </c>
      <c r="L36" s="6">
        <v>66</v>
      </c>
      <c r="M36" s="6">
        <v>54</v>
      </c>
      <c r="N36" s="6" t="s">
        <v>104</v>
      </c>
      <c r="O36" s="6">
        <v>58</v>
      </c>
      <c r="P36" s="6">
        <v>38</v>
      </c>
      <c r="Q36" s="6">
        <v>20</v>
      </c>
      <c r="R36" s="6">
        <v>65</v>
      </c>
      <c r="S36" s="6">
        <v>30</v>
      </c>
      <c r="T36" s="6">
        <v>35</v>
      </c>
      <c r="U36" s="6">
        <v>72</v>
      </c>
      <c r="V36" s="6">
        <v>36</v>
      </c>
      <c r="W36" s="6">
        <v>36</v>
      </c>
      <c r="X36" s="6">
        <v>305</v>
      </c>
      <c r="Y36" s="6">
        <v>157</v>
      </c>
      <c r="Z36" s="6">
        <v>148</v>
      </c>
      <c r="AA36" s="6" t="s">
        <v>104</v>
      </c>
      <c r="AB36" s="6">
        <v>231</v>
      </c>
      <c r="AC36" s="6">
        <v>115</v>
      </c>
      <c r="AD36" s="6">
        <v>116</v>
      </c>
      <c r="AE36" s="6">
        <v>332</v>
      </c>
      <c r="AF36" s="6">
        <v>155</v>
      </c>
      <c r="AG36" s="6">
        <v>177</v>
      </c>
      <c r="AH36" s="6">
        <v>6</v>
      </c>
      <c r="AI36" s="6">
        <v>5</v>
      </c>
      <c r="AJ36" s="6">
        <v>1</v>
      </c>
      <c r="AK36" s="6">
        <v>125</v>
      </c>
      <c r="AL36" s="6">
        <v>62</v>
      </c>
      <c r="AM36" s="6">
        <v>63</v>
      </c>
      <c r="AN36" s="6" t="s">
        <v>104</v>
      </c>
      <c r="AO36" s="6">
        <v>422</v>
      </c>
      <c r="AP36" s="6">
        <v>209</v>
      </c>
      <c r="AQ36" s="6">
        <v>213</v>
      </c>
      <c r="AR36" s="6">
        <v>45</v>
      </c>
      <c r="AS36" s="6">
        <v>24</v>
      </c>
      <c r="AT36" s="6">
        <v>21</v>
      </c>
      <c r="AU36" s="6">
        <v>176</v>
      </c>
      <c r="AV36" s="6">
        <v>80</v>
      </c>
      <c r="AW36" s="6">
        <v>96</v>
      </c>
      <c r="AX36" s="6">
        <v>14</v>
      </c>
      <c r="AY36" s="6">
        <v>8</v>
      </c>
      <c r="AZ36" s="6">
        <v>6</v>
      </c>
    </row>
    <row r="37" spans="1:52" x14ac:dyDescent="0.2">
      <c r="A37" s="6" t="s">
        <v>105</v>
      </c>
      <c r="B37" s="6">
        <v>1047</v>
      </c>
      <c r="C37" s="6">
        <v>569</v>
      </c>
      <c r="D37" s="6">
        <v>478</v>
      </c>
      <c r="E37" s="6">
        <v>271</v>
      </c>
      <c r="F37" s="6">
        <v>134</v>
      </c>
      <c r="G37" s="6">
        <v>137</v>
      </c>
      <c r="H37" s="6">
        <v>27</v>
      </c>
      <c r="I37" s="6">
        <v>11</v>
      </c>
      <c r="J37" s="6">
        <v>16</v>
      </c>
      <c r="K37" s="6">
        <v>47</v>
      </c>
      <c r="L37" s="6">
        <v>26</v>
      </c>
      <c r="M37" s="6">
        <v>21</v>
      </c>
      <c r="N37" s="6" t="s">
        <v>105</v>
      </c>
      <c r="O37" s="6">
        <v>16</v>
      </c>
      <c r="P37" s="6">
        <v>8</v>
      </c>
      <c r="Q37" s="6">
        <v>8</v>
      </c>
      <c r="R37" s="6">
        <v>27</v>
      </c>
      <c r="S37" s="6">
        <v>15</v>
      </c>
      <c r="T37" s="6">
        <v>12</v>
      </c>
      <c r="U37" s="6">
        <v>26</v>
      </c>
      <c r="V37" s="6">
        <v>18</v>
      </c>
      <c r="W37" s="6">
        <v>8</v>
      </c>
      <c r="X37" s="6">
        <v>111</v>
      </c>
      <c r="Y37" s="6">
        <v>69</v>
      </c>
      <c r="Z37" s="6">
        <v>42</v>
      </c>
      <c r="AA37" s="6" t="s">
        <v>105</v>
      </c>
      <c r="AB37" s="6">
        <v>69</v>
      </c>
      <c r="AC37" s="6">
        <v>39</v>
      </c>
      <c r="AD37" s="6">
        <v>30</v>
      </c>
      <c r="AE37" s="6">
        <v>133</v>
      </c>
      <c r="AF37" s="6">
        <v>75</v>
      </c>
      <c r="AG37" s="6">
        <v>58</v>
      </c>
      <c r="AH37" s="6">
        <v>6</v>
      </c>
      <c r="AI37" s="6">
        <v>3</v>
      </c>
      <c r="AJ37" s="6">
        <v>3</v>
      </c>
      <c r="AK37" s="6">
        <v>32</v>
      </c>
      <c r="AL37" s="6">
        <v>15</v>
      </c>
      <c r="AM37" s="6">
        <v>17</v>
      </c>
      <c r="AN37" s="6" t="s">
        <v>105</v>
      </c>
      <c r="AO37" s="6">
        <v>178</v>
      </c>
      <c r="AP37" s="6">
        <v>96</v>
      </c>
      <c r="AQ37" s="6">
        <v>82</v>
      </c>
      <c r="AR37" s="6">
        <v>15</v>
      </c>
      <c r="AS37" s="6">
        <v>10</v>
      </c>
      <c r="AT37" s="6">
        <v>5</v>
      </c>
      <c r="AU37" s="6">
        <v>81</v>
      </c>
      <c r="AV37" s="6">
        <v>46</v>
      </c>
      <c r="AW37" s="6">
        <v>35</v>
      </c>
      <c r="AX37" s="6">
        <v>8</v>
      </c>
      <c r="AY37" s="6">
        <v>4</v>
      </c>
      <c r="AZ37" s="6">
        <v>4</v>
      </c>
    </row>
    <row r="38" spans="1:52" x14ac:dyDescent="0.2">
      <c r="A38" s="6" t="s">
        <v>106</v>
      </c>
      <c r="B38" s="6">
        <v>375</v>
      </c>
      <c r="C38" s="6">
        <v>187</v>
      </c>
      <c r="D38" s="6">
        <v>188</v>
      </c>
      <c r="E38" s="6">
        <v>105</v>
      </c>
      <c r="F38" s="6">
        <v>51</v>
      </c>
      <c r="G38" s="6">
        <v>54</v>
      </c>
      <c r="H38" s="6">
        <v>8</v>
      </c>
      <c r="I38" s="6">
        <v>4</v>
      </c>
      <c r="J38" s="6">
        <v>4</v>
      </c>
      <c r="K38" s="6">
        <v>22</v>
      </c>
      <c r="L38" s="6">
        <v>15</v>
      </c>
      <c r="M38" s="6">
        <v>7</v>
      </c>
      <c r="N38" s="6" t="s">
        <v>106</v>
      </c>
      <c r="O38" s="6">
        <v>4</v>
      </c>
      <c r="P38" s="6">
        <v>1</v>
      </c>
      <c r="Q38" s="6">
        <v>3</v>
      </c>
      <c r="R38" s="6">
        <v>10</v>
      </c>
      <c r="S38" s="6">
        <v>4</v>
      </c>
      <c r="T38" s="6">
        <v>6</v>
      </c>
      <c r="U38" s="6">
        <v>7</v>
      </c>
      <c r="V38" s="6">
        <v>4</v>
      </c>
      <c r="W38" s="6">
        <v>3</v>
      </c>
      <c r="X38" s="6">
        <v>44</v>
      </c>
      <c r="Y38" s="6">
        <v>21</v>
      </c>
      <c r="Z38" s="6">
        <v>23</v>
      </c>
      <c r="AA38" s="6" t="s">
        <v>106</v>
      </c>
      <c r="AB38" s="6">
        <v>20</v>
      </c>
      <c r="AC38" s="6">
        <v>9</v>
      </c>
      <c r="AD38" s="6">
        <v>11</v>
      </c>
      <c r="AE38" s="6">
        <v>37</v>
      </c>
      <c r="AF38" s="6">
        <v>19</v>
      </c>
      <c r="AG38" s="6">
        <v>18</v>
      </c>
      <c r="AH38" s="6">
        <v>0</v>
      </c>
      <c r="AI38" s="6">
        <v>0</v>
      </c>
      <c r="AJ38" s="6">
        <v>0</v>
      </c>
      <c r="AK38" s="6">
        <v>16</v>
      </c>
      <c r="AL38" s="6">
        <v>9</v>
      </c>
      <c r="AM38" s="6">
        <v>7</v>
      </c>
      <c r="AN38" s="6" t="s">
        <v>106</v>
      </c>
      <c r="AO38" s="6">
        <v>72</v>
      </c>
      <c r="AP38" s="6">
        <v>35</v>
      </c>
      <c r="AQ38" s="6">
        <v>37</v>
      </c>
      <c r="AR38" s="6">
        <v>3</v>
      </c>
      <c r="AS38" s="6">
        <v>2</v>
      </c>
      <c r="AT38" s="6">
        <v>1</v>
      </c>
      <c r="AU38" s="6">
        <v>27</v>
      </c>
      <c r="AV38" s="6">
        <v>13</v>
      </c>
      <c r="AW38" s="6">
        <v>14</v>
      </c>
      <c r="AX38" s="6">
        <v>0</v>
      </c>
      <c r="AY38" s="6">
        <v>0</v>
      </c>
      <c r="AZ38" s="6">
        <v>0</v>
      </c>
    </row>
    <row r="39" spans="1:52" x14ac:dyDescent="0.2">
      <c r="A39" s="6" t="s">
        <v>107</v>
      </c>
      <c r="B39" s="6">
        <v>221</v>
      </c>
      <c r="C39" s="6">
        <v>109</v>
      </c>
      <c r="D39" s="6">
        <v>112</v>
      </c>
      <c r="E39" s="6">
        <v>54</v>
      </c>
      <c r="F39" s="6">
        <v>22</v>
      </c>
      <c r="G39" s="6">
        <v>32</v>
      </c>
      <c r="H39" s="6">
        <v>7</v>
      </c>
      <c r="I39" s="6">
        <v>1</v>
      </c>
      <c r="J39" s="6">
        <v>6</v>
      </c>
      <c r="K39" s="6">
        <v>13</v>
      </c>
      <c r="L39" s="6">
        <v>5</v>
      </c>
      <c r="M39" s="6">
        <v>8</v>
      </c>
      <c r="N39" s="6" t="s">
        <v>107</v>
      </c>
      <c r="O39" s="6">
        <v>2</v>
      </c>
      <c r="P39" s="6">
        <v>2</v>
      </c>
      <c r="Q39" s="6">
        <v>0</v>
      </c>
      <c r="R39" s="6">
        <v>4</v>
      </c>
      <c r="S39" s="6">
        <v>3</v>
      </c>
      <c r="T39" s="6">
        <v>1</v>
      </c>
      <c r="U39" s="6">
        <v>7</v>
      </c>
      <c r="V39" s="6">
        <v>4</v>
      </c>
      <c r="W39" s="6">
        <v>3</v>
      </c>
      <c r="X39" s="6">
        <v>24</v>
      </c>
      <c r="Y39" s="6">
        <v>13</v>
      </c>
      <c r="Z39" s="6">
        <v>11</v>
      </c>
      <c r="AA39" s="6" t="s">
        <v>107</v>
      </c>
      <c r="AB39" s="6">
        <v>17</v>
      </c>
      <c r="AC39" s="6">
        <v>8</v>
      </c>
      <c r="AD39" s="6">
        <v>9</v>
      </c>
      <c r="AE39" s="6">
        <v>19</v>
      </c>
      <c r="AF39" s="6">
        <v>10</v>
      </c>
      <c r="AG39" s="6">
        <v>9</v>
      </c>
      <c r="AH39" s="6">
        <v>1</v>
      </c>
      <c r="AI39" s="6">
        <v>1</v>
      </c>
      <c r="AJ39" s="6">
        <v>0</v>
      </c>
      <c r="AK39" s="6">
        <v>16</v>
      </c>
      <c r="AL39" s="6">
        <v>10</v>
      </c>
      <c r="AM39" s="6">
        <v>6</v>
      </c>
      <c r="AN39" s="6" t="s">
        <v>107</v>
      </c>
      <c r="AO39" s="6">
        <v>42</v>
      </c>
      <c r="AP39" s="6">
        <v>24</v>
      </c>
      <c r="AQ39" s="6">
        <v>18</v>
      </c>
      <c r="AR39" s="6">
        <v>4</v>
      </c>
      <c r="AS39" s="6">
        <v>1</v>
      </c>
      <c r="AT39" s="6">
        <v>3</v>
      </c>
      <c r="AU39" s="6">
        <v>9</v>
      </c>
      <c r="AV39" s="6">
        <v>4</v>
      </c>
      <c r="AW39" s="6">
        <v>5</v>
      </c>
      <c r="AX39" s="6">
        <v>2</v>
      </c>
      <c r="AY39" s="6">
        <v>1</v>
      </c>
      <c r="AZ39" s="6">
        <v>1</v>
      </c>
    </row>
    <row r="40" spans="1:52" x14ac:dyDescent="0.2">
      <c r="A40" s="6" t="s">
        <v>108</v>
      </c>
      <c r="B40" s="6">
        <v>135</v>
      </c>
      <c r="C40" s="6">
        <v>68</v>
      </c>
      <c r="D40" s="6">
        <v>67</v>
      </c>
      <c r="E40" s="6">
        <v>45</v>
      </c>
      <c r="F40" s="6">
        <v>23</v>
      </c>
      <c r="G40" s="6">
        <v>22</v>
      </c>
      <c r="H40" s="6">
        <v>9</v>
      </c>
      <c r="I40" s="6">
        <v>6</v>
      </c>
      <c r="J40" s="6">
        <v>3</v>
      </c>
      <c r="K40" s="6">
        <v>7</v>
      </c>
      <c r="L40" s="6">
        <v>5</v>
      </c>
      <c r="M40" s="6">
        <v>2</v>
      </c>
      <c r="N40" s="6" t="s">
        <v>108</v>
      </c>
      <c r="O40" s="6">
        <v>2</v>
      </c>
      <c r="P40" s="6">
        <v>2</v>
      </c>
      <c r="Q40" s="6">
        <v>0</v>
      </c>
      <c r="R40" s="6">
        <v>0</v>
      </c>
      <c r="S40" s="6">
        <v>0</v>
      </c>
      <c r="T40" s="6">
        <v>0</v>
      </c>
      <c r="U40" s="6">
        <v>5</v>
      </c>
      <c r="V40" s="6">
        <v>4</v>
      </c>
      <c r="W40" s="6">
        <v>1</v>
      </c>
      <c r="X40" s="6">
        <v>14</v>
      </c>
      <c r="Y40" s="6">
        <v>7</v>
      </c>
      <c r="Z40" s="6">
        <v>7</v>
      </c>
      <c r="AA40" s="6" t="s">
        <v>108</v>
      </c>
      <c r="AB40" s="6">
        <v>8</v>
      </c>
      <c r="AC40" s="6">
        <v>3</v>
      </c>
      <c r="AD40" s="6">
        <v>5</v>
      </c>
      <c r="AE40" s="6">
        <v>11</v>
      </c>
      <c r="AF40" s="6">
        <v>4</v>
      </c>
      <c r="AG40" s="6">
        <v>7</v>
      </c>
      <c r="AH40" s="6">
        <v>0</v>
      </c>
      <c r="AI40" s="6">
        <v>0</v>
      </c>
      <c r="AJ40" s="6">
        <v>0</v>
      </c>
      <c r="AK40" s="6">
        <v>6</v>
      </c>
      <c r="AL40" s="6">
        <v>3</v>
      </c>
      <c r="AM40" s="6">
        <v>3</v>
      </c>
      <c r="AN40" s="6" t="s">
        <v>108</v>
      </c>
      <c r="AO40" s="6">
        <v>16</v>
      </c>
      <c r="AP40" s="6">
        <v>7</v>
      </c>
      <c r="AQ40" s="6">
        <v>9</v>
      </c>
      <c r="AR40" s="6">
        <v>2</v>
      </c>
      <c r="AS40" s="6">
        <v>0</v>
      </c>
      <c r="AT40" s="6">
        <v>2</v>
      </c>
      <c r="AU40" s="6">
        <v>8</v>
      </c>
      <c r="AV40" s="6">
        <v>3</v>
      </c>
      <c r="AW40" s="6">
        <v>5</v>
      </c>
      <c r="AX40" s="6">
        <v>2</v>
      </c>
      <c r="AY40" s="6">
        <v>1</v>
      </c>
      <c r="AZ40" s="6">
        <v>1</v>
      </c>
    </row>
    <row r="41" spans="1:52" x14ac:dyDescent="0.2">
      <c r="A41" s="6" t="s">
        <v>109</v>
      </c>
      <c r="B41" s="6">
        <v>165</v>
      </c>
      <c r="C41" s="6">
        <v>80</v>
      </c>
      <c r="D41" s="6">
        <v>85</v>
      </c>
      <c r="E41" s="6">
        <v>63</v>
      </c>
      <c r="F41" s="6">
        <v>32</v>
      </c>
      <c r="G41" s="6">
        <v>31</v>
      </c>
      <c r="H41" s="6">
        <v>3</v>
      </c>
      <c r="I41" s="6">
        <v>1</v>
      </c>
      <c r="J41" s="6">
        <v>2</v>
      </c>
      <c r="K41" s="6">
        <v>14</v>
      </c>
      <c r="L41" s="6">
        <v>6</v>
      </c>
      <c r="M41" s="6">
        <v>8</v>
      </c>
      <c r="N41" s="6" t="s">
        <v>109</v>
      </c>
      <c r="O41" s="6">
        <v>3</v>
      </c>
      <c r="P41" s="6">
        <v>1</v>
      </c>
      <c r="Q41" s="6">
        <v>2</v>
      </c>
      <c r="R41" s="6">
        <v>4</v>
      </c>
      <c r="S41" s="6">
        <v>3</v>
      </c>
      <c r="T41" s="6">
        <v>1</v>
      </c>
      <c r="U41" s="6">
        <v>2</v>
      </c>
      <c r="V41" s="6">
        <v>1</v>
      </c>
      <c r="W41" s="6">
        <v>1</v>
      </c>
      <c r="X41" s="6">
        <v>17</v>
      </c>
      <c r="Y41" s="6">
        <v>10</v>
      </c>
      <c r="Z41" s="6">
        <v>7</v>
      </c>
      <c r="AA41" s="6" t="s">
        <v>109</v>
      </c>
      <c r="AB41" s="6">
        <v>7</v>
      </c>
      <c r="AC41" s="6">
        <v>6</v>
      </c>
      <c r="AD41" s="6">
        <v>1</v>
      </c>
      <c r="AE41" s="6">
        <v>12</v>
      </c>
      <c r="AF41" s="6">
        <v>6</v>
      </c>
      <c r="AG41" s="6">
        <v>6</v>
      </c>
      <c r="AH41" s="6">
        <v>0</v>
      </c>
      <c r="AI41" s="6">
        <v>0</v>
      </c>
      <c r="AJ41" s="6">
        <v>0</v>
      </c>
      <c r="AK41" s="6">
        <v>10</v>
      </c>
      <c r="AL41" s="6">
        <v>3</v>
      </c>
      <c r="AM41" s="6">
        <v>7</v>
      </c>
      <c r="AN41" s="6" t="s">
        <v>109</v>
      </c>
      <c r="AO41" s="6">
        <v>21</v>
      </c>
      <c r="AP41" s="6">
        <v>9</v>
      </c>
      <c r="AQ41" s="6">
        <v>12</v>
      </c>
      <c r="AR41" s="6">
        <v>1</v>
      </c>
      <c r="AS41" s="6">
        <v>1</v>
      </c>
      <c r="AT41" s="6">
        <v>0</v>
      </c>
      <c r="AU41" s="6">
        <v>8</v>
      </c>
      <c r="AV41" s="6">
        <v>1</v>
      </c>
      <c r="AW41" s="6">
        <v>7</v>
      </c>
      <c r="AX41" s="6">
        <v>0</v>
      </c>
      <c r="AY41" s="6">
        <v>0</v>
      </c>
      <c r="AZ41" s="6">
        <v>0</v>
      </c>
    </row>
    <row r="42" spans="1:52" x14ac:dyDescent="0.2">
      <c r="A42" s="6" t="s">
        <v>89</v>
      </c>
      <c r="B42" s="6">
        <v>1110</v>
      </c>
      <c r="C42" s="6">
        <v>636</v>
      </c>
      <c r="D42" s="6">
        <v>474</v>
      </c>
      <c r="E42" s="6">
        <v>278</v>
      </c>
      <c r="F42" s="6">
        <v>152</v>
      </c>
      <c r="G42" s="6">
        <v>126</v>
      </c>
      <c r="H42" s="6">
        <v>12</v>
      </c>
      <c r="I42" s="6">
        <v>8</v>
      </c>
      <c r="J42" s="6">
        <v>4</v>
      </c>
      <c r="K42" s="6">
        <v>44</v>
      </c>
      <c r="L42" s="6">
        <v>30</v>
      </c>
      <c r="M42" s="6">
        <v>14</v>
      </c>
      <c r="N42" s="6" t="s">
        <v>89</v>
      </c>
      <c r="O42" s="6">
        <v>55</v>
      </c>
      <c r="P42" s="6">
        <v>29</v>
      </c>
      <c r="Q42" s="6">
        <v>26</v>
      </c>
      <c r="R42" s="6">
        <v>12</v>
      </c>
      <c r="S42" s="6">
        <v>7</v>
      </c>
      <c r="T42" s="6">
        <v>5</v>
      </c>
      <c r="U42" s="6">
        <v>18</v>
      </c>
      <c r="V42" s="6">
        <v>8</v>
      </c>
      <c r="W42" s="6">
        <v>10</v>
      </c>
      <c r="X42" s="6">
        <v>87</v>
      </c>
      <c r="Y42" s="6">
        <v>57</v>
      </c>
      <c r="Z42" s="6">
        <v>30</v>
      </c>
      <c r="AA42" s="6" t="s">
        <v>89</v>
      </c>
      <c r="AB42" s="6">
        <v>138</v>
      </c>
      <c r="AC42" s="6">
        <v>74</v>
      </c>
      <c r="AD42" s="6">
        <v>64</v>
      </c>
      <c r="AE42" s="6">
        <v>178</v>
      </c>
      <c r="AF42" s="6">
        <v>103</v>
      </c>
      <c r="AG42" s="6">
        <v>75</v>
      </c>
      <c r="AH42" s="6">
        <v>9</v>
      </c>
      <c r="AI42" s="6">
        <v>4</v>
      </c>
      <c r="AJ42" s="6">
        <v>5</v>
      </c>
      <c r="AK42" s="6">
        <v>39</v>
      </c>
      <c r="AL42" s="6">
        <v>17</v>
      </c>
      <c r="AM42" s="6">
        <v>22</v>
      </c>
      <c r="AN42" s="6" t="s">
        <v>89</v>
      </c>
      <c r="AO42" s="6">
        <v>173</v>
      </c>
      <c r="AP42" s="6">
        <v>106</v>
      </c>
      <c r="AQ42" s="6">
        <v>67</v>
      </c>
      <c r="AR42" s="6">
        <v>12</v>
      </c>
      <c r="AS42" s="6">
        <v>5</v>
      </c>
      <c r="AT42" s="6">
        <v>7</v>
      </c>
      <c r="AU42" s="6">
        <v>53</v>
      </c>
      <c r="AV42" s="6">
        <v>34</v>
      </c>
      <c r="AW42" s="6">
        <v>19</v>
      </c>
      <c r="AX42" s="6">
        <v>2</v>
      </c>
      <c r="AY42" s="6">
        <v>2</v>
      </c>
      <c r="AZ42" s="6">
        <v>0</v>
      </c>
    </row>
    <row r="43" spans="1:52" x14ac:dyDescent="0.2">
      <c r="A43" s="6" t="s">
        <v>36</v>
      </c>
      <c r="B43" s="6">
        <v>14.4</v>
      </c>
      <c r="C43" s="6">
        <v>14.3</v>
      </c>
      <c r="D43" s="6">
        <v>14.6</v>
      </c>
      <c r="E43" s="6">
        <v>14.7</v>
      </c>
      <c r="F43" s="6">
        <v>14.6</v>
      </c>
      <c r="G43" s="6">
        <v>14.9</v>
      </c>
      <c r="H43" s="6">
        <v>13.3</v>
      </c>
      <c r="I43" s="6">
        <v>12.9</v>
      </c>
      <c r="J43" s="6">
        <v>13.7</v>
      </c>
      <c r="K43" s="6">
        <v>13.3</v>
      </c>
      <c r="L43" s="6">
        <v>13.4</v>
      </c>
      <c r="M43" s="6">
        <v>13.2</v>
      </c>
      <c r="N43" s="6" t="s">
        <v>36</v>
      </c>
      <c r="O43" s="6">
        <v>13.4</v>
      </c>
      <c r="P43" s="6">
        <v>13.5</v>
      </c>
      <c r="Q43" s="6">
        <v>13.3</v>
      </c>
      <c r="R43" s="6">
        <v>12.5</v>
      </c>
      <c r="S43" s="6">
        <v>11.8</v>
      </c>
      <c r="T43" s="6">
        <v>13.2</v>
      </c>
      <c r="U43" s="6">
        <v>12.7</v>
      </c>
      <c r="V43" s="6">
        <v>12.7</v>
      </c>
      <c r="W43" s="6">
        <v>12.8</v>
      </c>
      <c r="X43" s="6">
        <v>14.5</v>
      </c>
      <c r="Y43" s="6">
        <v>14.4</v>
      </c>
      <c r="Z43" s="6">
        <v>14.5</v>
      </c>
      <c r="AA43" s="6" t="s">
        <v>36</v>
      </c>
      <c r="AB43" s="6">
        <v>14.5</v>
      </c>
      <c r="AC43" s="6">
        <v>14.3</v>
      </c>
      <c r="AD43" s="6">
        <v>14.7</v>
      </c>
      <c r="AE43" s="6">
        <v>14.4</v>
      </c>
      <c r="AF43" s="6">
        <v>14.2</v>
      </c>
      <c r="AG43" s="6">
        <v>14.6</v>
      </c>
      <c r="AH43" s="6">
        <v>12.5</v>
      </c>
      <c r="AI43" s="6">
        <v>12.5</v>
      </c>
      <c r="AJ43" s="6">
        <v>12.5</v>
      </c>
      <c r="AK43" s="6">
        <v>13.6</v>
      </c>
      <c r="AL43" s="6">
        <v>13.4</v>
      </c>
      <c r="AM43" s="6">
        <v>13.8</v>
      </c>
      <c r="AN43" s="6" t="s">
        <v>36</v>
      </c>
      <c r="AO43" s="6">
        <v>16</v>
      </c>
      <c r="AP43" s="6">
        <v>15.9</v>
      </c>
      <c r="AQ43" s="6">
        <v>16.2</v>
      </c>
      <c r="AR43" s="6">
        <v>13.8</v>
      </c>
      <c r="AS43" s="6">
        <v>13.3</v>
      </c>
      <c r="AT43" s="6">
        <v>14.2</v>
      </c>
      <c r="AU43" s="6">
        <v>14</v>
      </c>
      <c r="AV43" s="6">
        <v>14</v>
      </c>
      <c r="AW43" s="6">
        <v>14.1</v>
      </c>
      <c r="AX43" s="6">
        <v>12.9</v>
      </c>
      <c r="AY43" s="6">
        <v>12.9</v>
      </c>
      <c r="AZ43" s="6">
        <v>12.8</v>
      </c>
    </row>
    <row r="44" spans="1:52" x14ac:dyDescent="0.2">
      <c r="A44" s="6" t="s">
        <v>111</v>
      </c>
      <c r="N44" s="6" t="s">
        <v>111</v>
      </c>
      <c r="AA44" s="6" t="s">
        <v>111</v>
      </c>
      <c r="AN44" s="6" t="s">
        <v>111</v>
      </c>
    </row>
    <row r="45" spans="1:52" x14ac:dyDescent="0.2">
      <c r="A45" s="6" t="s">
        <v>21</v>
      </c>
      <c r="N45" s="6" t="s">
        <v>21</v>
      </c>
      <c r="AA45" s="6" t="s">
        <v>21</v>
      </c>
      <c r="AN45" s="6" t="s">
        <v>21</v>
      </c>
    </row>
    <row r="46" spans="1:52" x14ac:dyDescent="0.2">
      <c r="A46" s="6" t="s">
        <v>2</v>
      </c>
      <c r="B46" s="6">
        <v>199494</v>
      </c>
      <c r="C46" s="6">
        <v>100087</v>
      </c>
      <c r="D46" s="6">
        <v>99407</v>
      </c>
      <c r="E46" s="6">
        <v>54236</v>
      </c>
      <c r="F46" s="6">
        <v>27325</v>
      </c>
      <c r="G46" s="6">
        <v>26911</v>
      </c>
      <c r="H46" s="6">
        <v>3715</v>
      </c>
      <c r="I46" s="6">
        <v>1845</v>
      </c>
      <c r="J46" s="6">
        <v>1870</v>
      </c>
      <c r="K46" s="6">
        <v>11649</v>
      </c>
      <c r="L46" s="6">
        <v>5922</v>
      </c>
      <c r="M46" s="6">
        <v>5727</v>
      </c>
      <c r="N46" s="6" t="s">
        <v>2</v>
      </c>
      <c r="O46" s="6">
        <v>2796</v>
      </c>
      <c r="P46" s="6">
        <v>1451</v>
      </c>
      <c r="Q46" s="6">
        <v>1345</v>
      </c>
      <c r="R46" s="6">
        <v>3837</v>
      </c>
      <c r="S46" s="6">
        <v>1922</v>
      </c>
      <c r="T46" s="6">
        <v>1915</v>
      </c>
      <c r="U46" s="6">
        <v>4462</v>
      </c>
      <c r="V46" s="6">
        <v>2307</v>
      </c>
      <c r="W46" s="6">
        <v>2155</v>
      </c>
      <c r="X46" s="6">
        <v>20442</v>
      </c>
      <c r="Y46" s="6">
        <v>10296</v>
      </c>
      <c r="Z46" s="6">
        <v>10146</v>
      </c>
      <c r="AA46" s="6" t="s">
        <v>2</v>
      </c>
      <c r="AB46" s="6">
        <v>15281</v>
      </c>
      <c r="AC46" s="6">
        <v>7726</v>
      </c>
      <c r="AD46" s="6">
        <v>7555</v>
      </c>
      <c r="AE46" s="6">
        <v>27286</v>
      </c>
      <c r="AF46" s="6">
        <v>13630</v>
      </c>
      <c r="AG46" s="6">
        <v>13656</v>
      </c>
      <c r="AH46" s="6">
        <v>1273</v>
      </c>
      <c r="AI46" s="6">
        <v>653</v>
      </c>
      <c r="AJ46" s="6">
        <v>620</v>
      </c>
      <c r="AK46" s="6">
        <v>8735</v>
      </c>
      <c r="AL46" s="6">
        <v>4423</v>
      </c>
      <c r="AM46" s="6">
        <v>4312</v>
      </c>
      <c r="AN46" s="6" t="s">
        <v>2</v>
      </c>
      <c r="AO46" s="6">
        <v>28168</v>
      </c>
      <c r="AP46" s="6">
        <v>13728</v>
      </c>
      <c r="AQ46" s="6">
        <v>14440</v>
      </c>
      <c r="AR46" s="6">
        <v>3794</v>
      </c>
      <c r="AS46" s="6">
        <v>1938</v>
      </c>
      <c r="AT46" s="6">
        <v>1856</v>
      </c>
      <c r="AU46" s="6">
        <v>12895</v>
      </c>
      <c r="AV46" s="6">
        <v>6474</v>
      </c>
      <c r="AW46" s="6">
        <v>6421</v>
      </c>
      <c r="AX46" s="6">
        <v>925</v>
      </c>
      <c r="AY46" s="6">
        <v>447</v>
      </c>
      <c r="AZ46" s="6">
        <v>478</v>
      </c>
    </row>
    <row r="47" spans="1:52" x14ac:dyDescent="0.2">
      <c r="A47" s="6" t="s">
        <v>94</v>
      </c>
      <c r="B47" s="6">
        <v>1007</v>
      </c>
      <c r="C47" s="6">
        <v>505</v>
      </c>
      <c r="D47" s="6">
        <v>502</v>
      </c>
      <c r="E47" s="6">
        <v>256</v>
      </c>
      <c r="F47" s="6">
        <v>118</v>
      </c>
      <c r="G47" s="6">
        <v>138</v>
      </c>
      <c r="H47" s="6">
        <v>15</v>
      </c>
      <c r="I47" s="6">
        <v>9</v>
      </c>
      <c r="J47" s="6">
        <v>6</v>
      </c>
      <c r="K47" s="6">
        <v>72</v>
      </c>
      <c r="L47" s="6">
        <v>36</v>
      </c>
      <c r="M47" s="6">
        <v>36</v>
      </c>
      <c r="N47" s="6" t="s">
        <v>94</v>
      </c>
      <c r="O47" s="6">
        <v>11</v>
      </c>
      <c r="P47" s="6">
        <v>5</v>
      </c>
      <c r="Q47" s="6">
        <v>6</v>
      </c>
      <c r="R47" s="6">
        <v>17</v>
      </c>
      <c r="S47" s="6">
        <v>10</v>
      </c>
      <c r="T47" s="6">
        <v>7</v>
      </c>
      <c r="U47" s="6">
        <v>29</v>
      </c>
      <c r="V47" s="6">
        <v>15</v>
      </c>
      <c r="W47" s="6">
        <v>14</v>
      </c>
      <c r="X47" s="6">
        <v>101</v>
      </c>
      <c r="Y47" s="6">
        <v>53</v>
      </c>
      <c r="Z47" s="6">
        <v>48</v>
      </c>
      <c r="AA47" s="6" t="s">
        <v>94</v>
      </c>
      <c r="AB47" s="6">
        <v>72</v>
      </c>
      <c r="AC47" s="6">
        <v>43</v>
      </c>
      <c r="AD47" s="6">
        <v>29</v>
      </c>
      <c r="AE47" s="6">
        <v>137</v>
      </c>
      <c r="AF47" s="6">
        <v>75</v>
      </c>
      <c r="AG47" s="6">
        <v>62</v>
      </c>
      <c r="AH47" s="6">
        <v>12</v>
      </c>
      <c r="AI47" s="6">
        <v>6</v>
      </c>
      <c r="AJ47" s="6">
        <v>6</v>
      </c>
      <c r="AK47" s="6">
        <v>53</v>
      </c>
      <c r="AL47" s="6">
        <v>23</v>
      </c>
      <c r="AM47" s="6">
        <v>30</v>
      </c>
      <c r="AN47" s="6" t="s">
        <v>94</v>
      </c>
      <c r="AO47" s="6">
        <v>133</v>
      </c>
      <c r="AP47" s="6">
        <v>58</v>
      </c>
      <c r="AQ47" s="6">
        <v>75</v>
      </c>
      <c r="AR47" s="6">
        <v>24</v>
      </c>
      <c r="AS47" s="6">
        <v>13</v>
      </c>
      <c r="AT47" s="6">
        <v>11</v>
      </c>
      <c r="AU47" s="6">
        <v>68</v>
      </c>
      <c r="AV47" s="6">
        <v>38</v>
      </c>
      <c r="AW47" s="6">
        <v>30</v>
      </c>
      <c r="AX47" s="6">
        <v>7</v>
      </c>
      <c r="AY47" s="6">
        <v>3</v>
      </c>
      <c r="AZ47" s="6">
        <v>4</v>
      </c>
    </row>
    <row r="48" spans="1:52" x14ac:dyDescent="0.2">
      <c r="A48" s="6" t="s">
        <v>95</v>
      </c>
      <c r="B48" s="6">
        <v>2220</v>
      </c>
      <c r="C48" s="6">
        <v>1144</v>
      </c>
      <c r="D48" s="6">
        <v>1076</v>
      </c>
      <c r="E48" s="6">
        <v>529</v>
      </c>
      <c r="F48" s="6">
        <v>295</v>
      </c>
      <c r="G48" s="6">
        <v>234</v>
      </c>
      <c r="H48" s="6">
        <v>32</v>
      </c>
      <c r="I48" s="6">
        <v>11</v>
      </c>
      <c r="J48" s="6">
        <v>21</v>
      </c>
      <c r="K48" s="6">
        <v>138</v>
      </c>
      <c r="L48" s="6">
        <v>72</v>
      </c>
      <c r="M48" s="6">
        <v>66</v>
      </c>
      <c r="N48" s="6" t="s">
        <v>95</v>
      </c>
      <c r="O48" s="6">
        <v>33</v>
      </c>
      <c r="P48" s="6">
        <v>20</v>
      </c>
      <c r="Q48" s="6">
        <v>13</v>
      </c>
      <c r="R48" s="6">
        <v>44</v>
      </c>
      <c r="S48" s="6">
        <v>24</v>
      </c>
      <c r="T48" s="6">
        <v>20</v>
      </c>
      <c r="U48" s="6">
        <v>49</v>
      </c>
      <c r="V48" s="6">
        <v>22</v>
      </c>
      <c r="W48" s="6">
        <v>27</v>
      </c>
      <c r="X48" s="6">
        <v>279</v>
      </c>
      <c r="Y48" s="6">
        <v>138</v>
      </c>
      <c r="Z48" s="6">
        <v>141</v>
      </c>
      <c r="AA48" s="6" t="s">
        <v>95</v>
      </c>
      <c r="AB48" s="6">
        <v>174</v>
      </c>
      <c r="AC48" s="6">
        <v>98</v>
      </c>
      <c r="AD48" s="6">
        <v>76</v>
      </c>
      <c r="AE48" s="6">
        <v>320</v>
      </c>
      <c r="AF48" s="6">
        <v>168</v>
      </c>
      <c r="AG48" s="6">
        <v>152</v>
      </c>
      <c r="AH48" s="6">
        <v>14</v>
      </c>
      <c r="AI48" s="6">
        <v>8</v>
      </c>
      <c r="AJ48" s="6">
        <v>6</v>
      </c>
      <c r="AK48" s="6">
        <v>125</v>
      </c>
      <c r="AL48" s="6">
        <v>63</v>
      </c>
      <c r="AM48" s="6">
        <v>62</v>
      </c>
      <c r="AN48" s="6" t="s">
        <v>95</v>
      </c>
      <c r="AO48" s="6">
        <v>277</v>
      </c>
      <c r="AP48" s="6">
        <v>123</v>
      </c>
      <c r="AQ48" s="6">
        <v>154</v>
      </c>
      <c r="AR48" s="6">
        <v>38</v>
      </c>
      <c r="AS48" s="6">
        <v>20</v>
      </c>
      <c r="AT48" s="6">
        <v>18</v>
      </c>
      <c r="AU48" s="6">
        <v>152</v>
      </c>
      <c r="AV48" s="6">
        <v>76</v>
      </c>
      <c r="AW48" s="6">
        <v>76</v>
      </c>
      <c r="AX48" s="6">
        <v>16</v>
      </c>
      <c r="AY48" s="6">
        <v>6</v>
      </c>
      <c r="AZ48" s="6">
        <v>10</v>
      </c>
    </row>
    <row r="49" spans="1:52" x14ac:dyDescent="0.2">
      <c r="A49" s="6" t="s">
        <v>96</v>
      </c>
      <c r="B49" s="6">
        <v>3941</v>
      </c>
      <c r="C49" s="6">
        <v>2027</v>
      </c>
      <c r="D49" s="6">
        <v>1914</v>
      </c>
      <c r="E49" s="6">
        <v>1035</v>
      </c>
      <c r="F49" s="6">
        <v>529</v>
      </c>
      <c r="G49" s="6">
        <v>506</v>
      </c>
      <c r="H49" s="6">
        <v>76</v>
      </c>
      <c r="I49" s="6">
        <v>44</v>
      </c>
      <c r="J49" s="6">
        <v>32</v>
      </c>
      <c r="K49" s="6">
        <v>244</v>
      </c>
      <c r="L49" s="6">
        <v>124</v>
      </c>
      <c r="M49" s="6">
        <v>120</v>
      </c>
      <c r="N49" s="6" t="s">
        <v>96</v>
      </c>
      <c r="O49" s="6">
        <v>39</v>
      </c>
      <c r="P49" s="6">
        <v>20</v>
      </c>
      <c r="Q49" s="6">
        <v>19</v>
      </c>
      <c r="R49" s="6">
        <v>69</v>
      </c>
      <c r="S49" s="6">
        <v>39</v>
      </c>
      <c r="T49" s="6">
        <v>30</v>
      </c>
      <c r="U49" s="6">
        <v>54</v>
      </c>
      <c r="V49" s="6">
        <v>29</v>
      </c>
      <c r="W49" s="6">
        <v>25</v>
      </c>
      <c r="X49" s="6">
        <v>500</v>
      </c>
      <c r="Y49" s="6">
        <v>274</v>
      </c>
      <c r="Z49" s="6">
        <v>226</v>
      </c>
      <c r="AA49" s="6" t="s">
        <v>96</v>
      </c>
      <c r="AB49" s="6">
        <v>285</v>
      </c>
      <c r="AC49" s="6">
        <v>151</v>
      </c>
      <c r="AD49" s="6">
        <v>134</v>
      </c>
      <c r="AE49" s="6">
        <v>566</v>
      </c>
      <c r="AF49" s="6">
        <v>269</v>
      </c>
      <c r="AG49" s="6">
        <v>297</v>
      </c>
      <c r="AH49" s="6">
        <v>34</v>
      </c>
      <c r="AI49" s="6">
        <v>18</v>
      </c>
      <c r="AJ49" s="6">
        <v>16</v>
      </c>
      <c r="AK49" s="6">
        <v>187</v>
      </c>
      <c r="AL49" s="6">
        <v>96</v>
      </c>
      <c r="AM49" s="6">
        <v>91</v>
      </c>
      <c r="AN49" s="6" t="s">
        <v>96</v>
      </c>
      <c r="AO49" s="6">
        <v>497</v>
      </c>
      <c r="AP49" s="6">
        <v>232</v>
      </c>
      <c r="AQ49" s="6">
        <v>265</v>
      </c>
      <c r="AR49" s="6">
        <v>77</v>
      </c>
      <c r="AS49" s="6">
        <v>49</v>
      </c>
      <c r="AT49" s="6">
        <v>28</v>
      </c>
      <c r="AU49" s="6">
        <v>259</v>
      </c>
      <c r="AV49" s="6">
        <v>144</v>
      </c>
      <c r="AW49" s="6">
        <v>115</v>
      </c>
      <c r="AX49" s="6">
        <v>19</v>
      </c>
      <c r="AY49" s="6">
        <v>9</v>
      </c>
      <c r="AZ49" s="6">
        <v>10</v>
      </c>
    </row>
    <row r="50" spans="1:52" x14ac:dyDescent="0.2">
      <c r="A50" s="6" t="s">
        <v>97</v>
      </c>
      <c r="B50" s="6">
        <v>7304</v>
      </c>
      <c r="C50" s="6">
        <v>3597</v>
      </c>
      <c r="D50" s="6">
        <v>3707</v>
      </c>
      <c r="E50" s="6">
        <v>1925</v>
      </c>
      <c r="F50" s="6">
        <v>939</v>
      </c>
      <c r="G50" s="6">
        <v>986</v>
      </c>
      <c r="H50" s="6">
        <v>135</v>
      </c>
      <c r="I50" s="6">
        <v>56</v>
      </c>
      <c r="J50" s="6">
        <v>79</v>
      </c>
      <c r="K50" s="6">
        <v>429</v>
      </c>
      <c r="L50" s="6">
        <v>211</v>
      </c>
      <c r="M50" s="6">
        <v>218</v>
      </c>
      <c r="N50" s="6" t="s">
        <v>97</v>
      </c>
      <c r="O50" s="6">
        <v>66</v>
      </c>
      <c r="P50" s="6">
        <v>36</v>
      </c>
      <c r="Q50" s="6">
        <v>30</v>
      </c>
      <c r="R50" s="6">
        <v>96</v>
      </c>
      <c r="S50" s="6">
        <v>42</v>
      </c>
      <c r="T50" s="6">
        <v>54</v>
      </c>
      <c r="U50" s="6">
        <v>108</v>
      </c>
      <c r="V50" s="6">
        <v>60</v>
      </c>
      <c r="W50" s="6">
        <v>48</v>
      </c>
      <c r="X50" s="6">
        <v>996</v>
      </c>
      <c r="Y50" s="6">
        <v>495</v>
      </c>
      <c r="Z50" s="6">
        <v>501</v>
      </c>
      <c r="AA50" s="6" t="s">
        <v>97</v>
      </c>
      <c r="AB50" s="6">
        <v>502</v>
      </c>
      <c r="AC50" s="6">
        <v>234</v>
      </c>
      <c r="AD50" s="6">
        <v>268</v>
      </c>
      <c r="AE50" s="6">
        <v>1058</v>
      </c>
      <c r="AF50" s="6">
        <v>540</v>
      </c>
      <c r="AG50" s="6">
        <v>518</v>
      </c>
      <c r="AH50" s="6">
        <v>43</v>
      </c>
      <c r="AI50" s="6">
        <v>22</v>
      </c>
      <c r="AJ50" s="6">
        <v>21</v>
      </c>
      <c r="AK50" s="6">
        <v>329</v>
      </c>
      <c r="AL50" s="6">
        <v>158</v>
      </c>
      <c r="AM50" s="6">
        <v>171</v>
      </c>
      <c r="AN50" s="6" t="s">
        <v>97</v>
      </c>
      <c r="AO50" s="6">
        <v>1022</v>
      </c>
      <c r="AP50" s="6">
        <v>504</v>
      </c>
      <c r="AQ50" s="6">
        <v>518</v>
      </c>
      <c r="AR50" s="6">
        <v>129</v>
      </c>
      <c r="AS50" s="6">
        <v>61</v>
      </c>
      <c r="AT50" s="6">
        <v>68</v>
      </c>
      <c r="AU50" s="6">
        <v>446</v>
      </c>
      <c r="AV50" s="6">
        <v>228</v>
      </c>
      <c r="AW50" s="6">
        <v>218</v>
      </c>
      <c r="AX50" s="6">
        <v>20</v>
      </c>
      <c r="AY50" s="6">
        <v>11</v>
      </c>
      <c r="AZ50" s="6">
        <v>9</v>
      </c>
    </row>
    <row r="51" spans="1:52" x14ac:dyDescent="0.2">
      <c r="A51" s="6" t="s">
        <v>98</v>
      </c>
      <c r="B51" s="6">
        <v>12959</v>
      </c>
      <c r="C51" s="6">
        <v>6406</v>
      </c>
      <c r="D51" s="6">
        <v>6553</v>
      </c>
      <c r="E51" s="6">
        <v>3741</v>
      </c>
      <c r="F51" s="6">
        <v>1883</v>
      </c>
      <c r="G51" s="6">
        <v>1858</v>
      </c>
      <c r="H51" s="6">
        <v>192</v>
      </c>
      <c r="I51" s="6">
        <v>99</v>
      </c>
      <c r="J51" s="6">
        <v>93</v>
      </c>
      <c r="K51" s="6">
        <v>675</v>
      </c>
      <c r="L51" s="6">
        <v>352</v>
      </c>
      <c r="M51" s="6">
        <v>323</v>
      </c>
      <c r="N51" s="6" t="s">
        <v>98</v>
      </c>
      <c r="O51" s="6">
        <v>126</v>
      </c>
      <c r="P51" s="6">
        <v>65</v>
      </c>
      <c r="Q51" s="6">
        <v>61</v>
      </c>
      <c r="R51" s="6">
        <v>152</v>
      </c>
      <c r="S51" s="6">
        <v>69</v>
      </c>
      <c r="T51" s="6">
        <v>83</v>
      </c>
      <c r="U51" s="6">
        <v>201</v>
      </c>
      <c r="V51" s="6">
        <v>114</v>
      </c>
      <c r="W51" s="6">
        <v>87</v>
      </c>
      <c r="X51" s="6">
        <v>1537</v>
      </c>
      <c r="Y51" s="6">
        <v>774</v>
      </c>
      <c r="Z51" s="6">
        <v>763</v>
      </c>
      <c r="AA51" s="6" t="s">
        <v>98</v>
      </c>
      <c r="AB51" s="6">
        <v>977</v>
      </c>
      <c r="AC51" s="6">
        <v>489</v>
      </c>
      <c r="AD51" s="6">
        <v>488</v>
      </c>
      <c r="AE51" s="6">
        <v>1793</v>
      </c>
      <c r="AF51" s="6">
        <v>862</v>
      </c>
      <c r="AG51" s="6">
        <v>931</v>
      </c>
      <c r="AH51" s="6">
        <v>81</v>
      </c>
      <c r="AI51" s="6">
        <v>28</v>
      </c>
      <c r="AJ51" s="6">
        <v>53</v>
      </c>
      <c r="AK51" s="6">
        <v>490</v>
      </c>
      <c r="AL51" s="6">
        <v>257</v>
      </c>
      <c r="AM51" s="6">
        <v>233</v>
      </c>
      <c r="AN51" s="6" t="s">
        <v>98</v>
      </c>
      <c r="AO51" s="6">
        <v>1979</v>
      </c>
      <c r="AP51" s="6">
        <v>933</v>
      </c>
      <c r="AQ51" s="6">
        <v>1046</v>
      </c>
      <c r="AR51" s="6">
        <v>242</v>
      </c>
      <c r="AS51" s="6">
        <v>100</v>
      </c>
      <c r="AT51" s="6">
        <v>142</v>
      </c>
      <c r="AU51" s="6">
        <v>749</v>
      </c>
      <c r="AV51" s="6">
        <v>370</v>
      </c>
      <c r="AW51" s="6">
        <v>379</v>
      </c>
      <c r="AX51" s="6">
        <v>24</v>
      </c>
      <c r="AY51" s="6">
        <v>11</v>
      </c>
      <c r="AZ51" s="6">
        <v>13</v>
      </c>
    </row>
    <row r="52" spans="1:52" x14ac:dyDescent="0.2">
      <c r="A52" s="6" t="s">
        <v>99</v>
      </c>
      <c r="B52" s="6">
        <v>17478</v>
      </c>
      <c r="C52" s="6">
        <v>8853</v>
      </c>
      <c r="D52" s="6">
        <v>8625</v>
      </c>
      <c r="E52" s="6">
        <v>5060</v>
      </c>
      <c r="F52" s="6">
        <v>2522</v>
      </c>
      <c r="G52" s="6">
        <v>2538</v>
      </c>
      <c r="H52" s="6">
        <v>234</v>
      </c>
      <c r="I52" s="6">
        <v>109</v>
      </c>
      <c r="J52" s="6">
        <v>125</v>
      </c>
      <c r="K52" s="6">
        <v>914</v>
      </c>
      <c r="L52" s="6">
        <v>491</v>
      </c>
      <c r="M52" s="6">
        <v>423</v>
      </c>
      <c r="N52" s="6" t="s">
        <v>99</v>
      </c>
      <c r="O52" s="6">
        <v>159</v>
      </c>
      <c r="P52" s="6">
        <v>94</v>
      </c>
      <c r="Q52" s="6">
        <v>65</v>
      </c>
      <c r="R52" s="6">
        <v>222</v>
      </c>
      <c r="S52" s="6">
        <v>119</v>
      </c>
      <c r="T52" s="6">
        <v>103</v>
      </c>
      <c r="U52" s="6">
        <v>316</v>
      </c>
      <c r="V52" s="6">
        <v>171</v>
      </c>
      <c r="W52" s="6">
        <v>145</v>
      </c>
      <c r="X52" s="6">
        <v>2011</v>
      </c>
      <c r="Y52" s="6">
        <v>1047</v>
      </c>
      <c r="Z52" s="6">
        <v>964</v>
      </c>
      <c r="AA52" s="6" t="s">
        <v>99</v>
      </c>
      <c r="AB52" s="6">
        <v>1246</v>
      </c>
      <c r="AC52" s="6">
        <v>625</v>
      </c>
      <c r="AD52" s="6">
        <v>621</v>
      </c>
      <c r="AE52" s="6">
        <v>2545</v>
      </c>
      <c r="AF52" s="6">
        <v>1276</v>
      </c>
      <c r="AG52" s="6">
        <v>1269</v>
      </c>
      <c r="AH52" s="6">
        <v>88</v>
      </c>
      <c r="AI52" s="6">
        <v>48</v>
      </c>
      <c r="AJ52" s="6">
        <v>40</v>
      </c>
      <c r="AK52" s="6">
        <v>686</v>
      </c>
      <c r="AL52" s="6">
        <v>358</v>
      </c>
      <c r="AM52" s="6">
        <v>328</v>
      </c>
      <c r="AN52" s="6" t="s">
        <v>99</v>
      </c>
      <c r="AO52" s="6">
        <v>2633</v>
      </c>
      <c r="AP52" s="6">
        <v>1280</v>
      </c>
      <c r="AQ52" s="6">
        <v>1353</v>
      </c>
      <c r="AR52" s="6">
        <v>336</v>
      </c>
      <c r="AS52" s="6">
        <v>189</v>
      </c>
      <c r="AT52" s="6">
        <v>147</v>
      </c>
      <c r="AU52" s="6">
        <v>982</v>
      </c>
      <c r="AV52" s="6">
        <v>496</v>
      </c>
      <c r="AW52" s="6">
        <v>486</v>
      </c>
      <c r="AX52" s="6">
        <v>46</v>
      </c>
      <c r="AY52" s="6">
        <v>28</v>
      </c>
      <c r="AZ52" s="6">
        <v>18</v>
      </c>
    </row>
    <row r="53" spans="1:52" x14ac:dyDescent="0.2">
      <c r="A53" s="6" t="s">
        <v>100</v>
      </c>
      <c r="B53" s="6">
        <v>19454</v>
      </c>
      <c r="C53" s="6">
        <v>9637</v>
      </c>
      <c r="D53" s="6">
        <v>9817</v>
      </c>
      <c r="E53" s="6">
        <v>5788</v>
      </c>
      <c r="F53" s="6">
        <v>2879</v>
      </c>
      <c r="G53" s="6">
        <v>2909</v>
      </c>
      <c r="H53" s="6">
        <v>331</v>
      </c>
      <c r="I53" s="6">
        <v>161</v>
      </c>
      <c r="J53" s="6">
        <v>170</v>
      </c>
      <c r="K53" s="6">
        <v>968</v>
      </c>
      <c r="L53" s="6">
        <v>480</v>
      </c>
      <c r="M53" s="6">
        <v>488</v>
      </c>
      <c r="N53" s="6" t="s">
        <v>100</v>
      </c>
      <c r="O53" s="6">
        <v>185</v>
      </c>
      <c r="P53" s="6">
        <v>88</v>
      </c>
      <c r="Q53" s="6">
        <v>97</v>
      </c>
      <c r="R53" s="6">
        <v>230</v>
      </c>
      <c r="S53" s="6">
        <v>121</v>
      </c>
      <c r="T53" s="6">
        <v>109</v>
      </c>
      <c r="U53" s="6">
        <v>351</v>
      </c>
      <c r="V53" s="6">
        <v>176</v>
      </c>
      <c r="W53" s="6">
        <v>175</v>
      </c>
      <c r="X53" s="6">
        <v>1975</v>
      </c>
      <c r="Y53" s="6">
        <v>1020</v>
      </c>
      <c r="Z53" s="6">
        <v>955</v>
      </c>
      <c r="AA53" s="6" t="s">
        <v>100</v>
      </c>
      <c r="AB53" s="6">
        <v>1452</v>
      </c>
      <c r="AC53" s="6">
        <v>703</v>
      </c>
      <c r="AD53" s="6">
        <v>749</v>
      </c>
      <c r="AE53" s="6">
        <v>2868</v>
      </c>
      <c r="AF53" s="6">
        <v>1410</v>
      </c>
      <c r="AG53" s="6">
        <v>1458</v>
      </c>
      <c r="AH53" s="6">
        <v>97</v>
      </c>
      <c r="AI53" s="6">
        <v>52</v>
      </c>
      <c r="AJ53" s="6">
        <v>45</v>
      </c>
      <c r="AK53" s="6">
        <v>788</v>
      </c>
      <c r="AL53" s="6">
        <v>387</v>
      </c>
      <c r="AM53" s="6">
        <v>401</v>
      </c>
      <c r="AN53" s="6" t="s">
        <v>100</v>
      </c>
      <c r="AO53" s="6">
        <v>2900</v>
      </c>
      <c r="AP53" s="6">
        <v>1403</v>
      </c>
      <c r="AQ53" s="6">
        <v>1497</v>
      </c>
      <c r="AR53" s="6">
        <v>380</v>
      </c>
      <c r="AS53" s="6">
        <v>185</v>
      </c>
      <c r="AT53" s="6">
        <v>195</v>
      </c>
      <c r="AU53" s="6">
        <v>1085</v>
      </c>
      <c r="AV53" s="6">
        <v>543</v>
      </c>
      <c r="AW53" s="6">
        <v>542</v>
      </c>
      <c r="AX53" s="6">
        <v>56</v>
      </c>
      <c r="AY53" s="6">
        <v>29</v>
      </c>
      <c r="AZ53" s="6">
        <v>27</v>
      </c>
    </row>
    <row r="54" spans="1:52" x14ac:dyDescent="0.2">
      <c r="A54" s="6" t="s">
        <v>101</v>
      </c>
      <c r="B54" s="6">
        <v>21651</v>
      </c>
      <c r="C54" s="6">
        <v>10799</v>
      </c>
      <c r="D54" s="6">
        <v>10852</v>
      </c>
      <c r="E54" s="6">
        <v>6208</v>
      </c>
      <c r="F54" s="6">
        <v>3103</v>
      </c>
      <c r="G54" s="6">
        <v>3105</v>
      </c>
      <c r="H54" s="6">
        <v>359</v>
      </c>
      <c r="I54" s="6">
        <v>179</v>
      </c>
      <c r="J54" s="6">
        <v>180</v>
      </c>
      <c r="K54" s="6">
        <v>1081</v>
      </c>
      <c r="L54" s="6">
        <v>527</v>
      </c>
      <c r="M54" s="6">
        <v>554</v>
      </c>
      <c r="N54" s="6" t="s">
        <v>101</v>
      </c>
      <c r="O54" s="6">
        <v>229</v>
      </c>
      <c r="P54" s="6">
        <v>119</v>
      </c>
      <c r="Q54" s="6">
        <v>110</v>
      </c>
      <c r="R54" s="6">
        <v>315</v>
      </c>
      <c r="S54" s="6">
        <v>141</v>
      </c>
      <c r="T54" s="6">
        <v>174</v>
      </c>
      <c r="U54" s="6">
        <v>445</v>
      </c>
      <c r="V54" s="6">
        <v>231</v>
      </c>
      <c r="W54" s="6">
        <v>214</v>
      </c>
      <c r="X54" s="6">
        <v>2204</v>
      </c>
      <c r="Y54" s="6">
        <v>1070</v>
      </c>
      <c r="Z54" s="6">
        <v>1134</v>
      </c>
      <c r="AA54" s="6" t="s">
        <v>101</v>
      </c>
      <c r="AB54" s="6">
        <v>1665</v>
      </c>
      <c r="AC54" s="6">
        <v>842</v>
      </c>
      <c r="AD54" s="6">
        <v>823</v>
      </c>
      <c r="AE54" s="6">
        <v>3269</v>
      </c>
      <c r="AF54" s="6">
        <v>1655</v>
      </c>
      <c r="AG54" s="6">
        <v>1614</v>
      </c>
      <c r="AH54" s="6">
        <v>134</v>
      </c>
      <c r="AI54" s="6">
        <v>69</v>
      </c>
      <c r="AJ54" s="6">
        <v>65</v>
      </c>
      <c r="AK54" s="6">
        <v>890</v>
      </c>
      <c r="AL54" s="6">
        <v>428</v>
      </c>
      <c r="AM54" s="6">
        <v>462</v>
      </c>
      <c r="AN54" s="6" t="s">
        <v>101</v>
      </c>
      <c r="AO54" s="6">
        <v>3063</v>
      </c>
      <c r="AP54" s="6">
        <v>1544</v>
      </c>
      <c r="AQ54" s="6">
        <v>1519</v>
      </c>
      <c r="AR54" s="6">
        <v>406</v>
      </c>
      <c r="AS54" s="6">
        <v>217</v>
      </c>
      <c r="AT54" s="6">
        <v>189</v>
      </c>
      <c r="AU54" s="6">
        <v>1311</v>
      </c>
      <c r="AV54" s="6">
        <v>645</v>
      </c>
      <c r="AW54" s="6">
        <v>666</v>
      </c>
      <c r="AX54" s="6">
        <v>72</v>
      </c>
      <c r="AY54" s="6">
        <v>29</v>
      </c>
      <c r="AZ54" s="6">
        <v>43</v>
      </c>
    </row>
    <row r="55" spans="1:52" x14ac:dyDescent="0.2">
      <c r="A55" s="6" t="s">
        <v>102</v>
      </c>
      <c r="B55" s="6">
        <v>22534</v>
      </c>
      <c r="C55" s="6">
        <v>11300</v>
      </c>
      <c r="D55" s="6">
        <v>11234</v>
      </c>
      <c r="E55" s="6">
        <v>6498</v>
      </c>
      <c r="F55" s="6">
        <v>3249</v>
      </c>
      <c r="G55" s="6">
        <v>3249</v>
      </c>
      <c r="H55" s="6">
        <v>407</v>
      </c>
      <c r="I55" s="6">
        <v>205</v>
      </c>
      <c r="J55" s="6">
        <v>202</v>
      </c>
      <c r="K55" s="6">
        <v>1226</v>
      </c>
      <c r="L55" s="6">
        <v>598</v>
      </c>
      <c r="M55" s="6">
        <v>628</v>
      </c>
      <c r="N55" s="6" t="s">
        <v>102</v>
      </c>
      <c r="O55" s="6">
        <v>257</v>
      </c>
      <c r="P55" s="6">
        <v>147</v>
      </c>
      <c r="Q55" s="6">
        <v>110</v>
      </c>
      <c r="R55" s="6">
        <v>352</v>
      </c>
      <c r="S55" s="6">
        <v>161</v>
      </c>
      <c r="T55" s="6">
        <v>191</v>
      </c>
      <c r="U55" s="6">
        <v>480</v>
      </c>
      <c r="V55" s="6">
        <v>247</v>
      </c>
      <c r="W55" s="6">
        <v>233</v>
      </c>
      <c r="X55" s="6">
        <v>2268</v>
      </c>
      <c r="Y55" s="6">
        <v>1108</v>
      </c>
      <c r="Z55" s="6">
        <v>1160</v>
      </c>
      <c r="AA55" s="6" t="s">
        <v>102</v>
      </c>
      <c r="AB55" s="6">
        <v>1719</v>
      </c>
      <c r="AC55" s="6">
        <v>861</v>
      </c>
      <c r="AD55" s="6">
        <v>858</v>
      </c>
      <c r="AE55" s="6">
        <v>3194</v>
      </c>
      <c r="AF55" s="6">
        <v>1643</v>
      </c>
      <c r="AG55" s="6">
        <v>1551</v>
      </c>
      <c r="AH55" s="6">
        <v>141</v>
      </c>
      <c r="AI55" s="6">
        <v>64</v>
      </c>
      <c r="AJ55" s="6">
        <v>77</v>
      </c>
      <c r="AK55" s="6">
        <v>989</v>
      </c>
      <c r="AL55" s="6">
        <v>518</v>
      </c>
      <c r="AM55" s="6">
        <v>471</v>
      </c>
      <c r="AN55" s="6" t="s">
        <v>102</v>
      </c>
      <c r="AO55" s="6">
        <v>3093</v>
      </c>
      <c r="AP55" s="6">
        <v>1526</v>
      </c>
      <c r="AQ55" s="6">
        <v>1567</v>
      </c>
      <c r="AR55" s="6">
        <v>424</v>
      </c>
      <c r="AS55" s="6">
        <v>216</v>
      </c>
      <c r="AT55" s="6">
        <v>208</v>
      </c>
      <c r="AU55" s="6">
        <v>1404</v>
      </c>
      <c r="AV55" s="6">
        <v>721</v>
      </c>
      <c r="AW55" s="6">
        <v>683</v>
      </c>
      <c r="AX55" s="6">
        <v>82</v>
      </c>
      <c r="AY55" s="6">
        <v>36</v>
      </c>
      <c r="AZ55" s="6">
        <v>46</v>
      </c>
    </row>
    <row r="56" spans="1:52" x14ac:dyDescent="0.2">
      <c r="A56" s="6" t="s">
        <v>103</v>
      </c>
      <c r="B56" s="6">
        <v>22104</v>
      </c>
      <c r="C56" s="6">
        <v>11001</v>
      </c>
      <c r="D56" s="6">
        <v>11103</v>
      </c>
      <c r="E56" s="6">
        <v>6155</v>
      </c>
      <c r="F56" s="6">
        <v>3089</v>
      </c>
      <c r="G56" s="6">
        <v>3066</v>
      </c>
      <c r="H56" s="6">
        <v>421</v>
      </c>
      <c r="I56" s="6">
        <v>223</v>
      </c>
      <c r="J56" s="6">
        <v>198</v>
      </c>
      <c r="K56" s="6">
        <v>1344</v>
      </c>
      <c r="L56" s="6">
        <v>669</v>
      </c>
      <c r="M56" s="6">
        <v>675</v>
      </c>
      <c r="N56" s="6" t="s">
        <v>103</v>
      </c>
      <c r="O56" s="6">
        <v>295</v>
      </c>
      <c r="P56" s="6">
        <v>152</v>
      </c>
      <c r="Q56" s="6">
        <v>143</v>
      </c>
      <c r="R56" s="6">
        <v>470</v>
      </c>
      <c r="S56" s="6">
        <v>232</v>
      </c>
      <c r="T56" s="6">
        <v>238</v>
      </c>
      <c r="U56" s="6">
        <v>521</v>
      </c>
      <c r="V56" s="6">
        <v>279</v>
      </c>
      <c r="W56" s="6">
        <v>242</v>
      </c>
      <c r="X56" s="6">
        <v>2202</v>
      </c>
      <c r="Y56" s="6">
        <v>1081</v>
      </c>
      <c r="Z56" s="6">
        <v>1121</v>
      </c>
      <c r="AA56" s="6" t="s">
        <v>103</v>
      </c>
      <c r="AB56" s="6">
        <v>1778</v>
      </c>
      <c r="AC56" s="6">
        <v>911</v>
      </c>
      <c r="AD56" s="6">
        <v>867</v>
      </c>
      <c r="AE56" s="6">
        <v>2947</v>
      </c>
      <c r="AF56" s="6">
        <v>1472</v>
      </c>
      <c r="AG56" s="6">
        <v>1475</v>
      </c>
      <c r="AH56" s="6">
        <v>148</v>
      </c>
      <c r="AI56" s="6">
        <v>73</v>
      </c>
      <c r="AJ56" s="6">
        <v>75</v>
      </c>
      <c r="AK56" s="6">
        <v>978</v>
      </c>
      <c r="AL56" s="6">
        <v>486</v>
      </c>
      <c r="AM56" s="6">
        <v>492</v>
      </c>
      <c r="AN56" s="6" t="s">
        <v>103</v>
      </c>
      <c r="AO56" s="6">
        <v>3008</v>
      </c>
      <c r="AP56" s="6">
        <v>1450</v>
      </c>
      <c r="AQ56" s="6">
        <v>1558</v>
      </c>
      <c r="AR56" s="6">
        <v>403</v>
      </c>
      <c r="AS56" s="6">
        <v>207</v>
      </c>
      <c r="AT56" s="6">
        <v>196</v>
      </c>
      <c r="AU56" s="6">
        <v>1330</v>
      </c>
      <c r="AV56" s="6">
        <v>629</v>
      </c>
      <c r="AW56" s="6">
        <v>701</v>
      </c>
      <c r="AX56" s="6">
        <v>104</v>
      </c>
      <c r="AY56" s="6">
        <v>48</v>
      </c>
      <c r="AZ56" s="6">
        <v>56</v>
      </c>
    </row>
    <row r="57" spans="1:52" x14ac:dyDescent="0.2">
      <c r="A57" s="6" t="s">
        <v>104</v>
      </c>
      <c r="B57" s="6">
        <v>19721</v>
      </c>
      <c r="C57" s="6">
        <v>9989</v>
      </c>
      <c r="D57" s="6">
        <v>9732</v>
      </c>
      <c r="E57" s="6">
        <v>5292</v>
      </c>
      <c r="F57" s="6">
        <v>2706</v>
      </c>
      <c r="G57" s="6">
        <v>2586</v>
      </c>
      <c r="H57" s="6">
        <v>383</v>
      </c>
      <c r="I57" s="6">
        <v>175</v>
      </c>
      <c r="J57" s="6">
        <v>208</v>
      </c>
      <c r="K57" s="6">
        <v>1222</v>
      </c>
      <c r="L57" s="6">
        <v>640</v>
      </c>
      <c r="M57" s="6">
        <v>582</v>
      </c>
      <c r="N57" s="6" t="s">
        <v>104</v>
      </c>
      <c r="O57" s="6">
        <v>310</v>
      </c>
      <c r="P57" s="6">
        <v>154</v>
      </c>
      <c r="Q57" s="6">
        <v>156</v>
      </c>
      <c r="R57" s="6">
        <v>479</v>
      </c>
      <c r="S57" s="6">
        <v>261</v>
      </c>
      <c r="T57" s="6">
        <v>218</v>
      </c>
      <c r="U57" s="6">
        <v>519</v>
      </c>
      <c r="V57" s="6">
        <v>260</v>
      </c>
      <c r="W57" s="6">
        <v>259</v>
      </c>
      <c r="X57" s="6">
        <v>1923</v>
      </c>
      <c r="Y57" s="6">
        <v>958</v>
      </c>
      <c r="Z57" s="6">
        <v>965</v>
      </c>
      <c r="AA57" s="6" t="s">
        <v>104</v>
      </c>
      <c r="AB57" s="6">
        <v>1515</v>
      </c>
      <c r="AC57" s="6">
        <v>802</v>
      </c>
      <c r="AD57" s="6">
        <v>713</v>
      </c>
      <c r="AE57" s="6">
        <v>2534</v>
      </c>
      <c r="AF57" s="6">
        <v>1237</v>
      </c>
      <c r="AG57" s="6">
        <v>1297</v>
      </c>
      <c r="AH57" s="6">
        <v>130</v>
      </c>
      <c r="AI57" s="6">
        <v>68</v>
      </c>
      <c r="AJ57" s="6">
        <v>62</v>
      </c>
      <c r="AK57" s="6">
        <v>862</v>
      </c>
      <c r="AL57" s="6">
        <v>437</v>
      </c>
      <c r="AM57" s="6">
        <v>425</v>
      </c>
      <c r="AN57" s="6" t="s">
        <v>104</v>
      </c>
      <c r="AO57" s="6">
        <v>2794</v>
      </c>
      <c r="AP57" s="6">
        <v>1393</v>
      </c>
      <c r="AQ57" s="6">
        <v>1401</v>
      </c>
      <c r="AR57" s="6">
        <v>344</v>
      </c>
      <c r="AS57" s="6">
        <v>177</v>
      </c>
      <c r="AT57" s="6">
        <v>167</v>
      </c>
      <c r="AU57" s="6">
        <v>1310</v>
      </c>
      <c r="AV57" s="6">
        <v>659</v>
      </c>
      <c r="AW57" s="6">
        <v>651</v>
      </c>
      <c r="AX57" s="6">
        <v>104</v>
      </c>
      <c r="AY57" s="6">
        <v>62</v>
      </c>
      <c r="AZ57" s="6">
        <v>42</v>
      </c>
    </row>
    <row r="58" spans="1:52" x14ac:dyDescent="0.2">
      <c r="A58" s="6" t="s">
        <v>105</v>
      </c>
      <c r="B58" s="6">
        <v>15977</v>
      </c>
      <c r="C58" s="6">
        <v>8159</v>
      </c>
      <c r="D58" s="6">
        <v>7818</v>
      </c>
      <c r="E58" s="6">
        <v>4074</v>
      </c>
      <c r="F58" s="6">
        <v>2090</v>
      </c>
      <c r="G58" s="6">
        <v>1984</v>
      </c>
      <c r="H58" s="6">
        <v>346</v>
      </c>
      <c r="I58" s="6">
        <v>180</v>
      </c>
      <c r="J58" s="6">
        <v>166</v>
      </c>
      <c r="K58" s="6">
        <v>1119</v>
      </c>
      <c r="L58" s="6">
        <v>576</v>
      </c>
      <c r="M58" s="6">
        <v>543</v>
      </c>
      <c r="N58" s="6" t="s">
        <v>105</v>
      </c>
      <c r="O58" s="6">
        <v>256</v>
      </c>
      <c r="P58" s="6">
        <v>127</v>
      </c>
      <c r="Q58" s="6">
        <v>129</v>
      </c>
      <c r="R58" s="6">
        <v>398</v>
      </c>
      <c r="S58" s="6">
        <v>207</v>
      </c>
      <c r="T58" s="6">
        <v>191</v>
      </c>
      <c r="U58" s="6">
        <v>392</v>
      </c>
      <c r="V58" s="6">
        <v>198</v>
      </c>
      <c r="W58" s="6">
        <v>194</v>
      </c>
      <c r="X58" s="6">
        <v>1530</v>
      </c>
      <c r="Y58" s="6">
        <v>794</v>
      </c>
      <c r="Z58" s="6">
        <v>736</v>
      </c>
      <c r="AA58" s="6" t="s">
        <v>105</v>
      </c>
      <c r="AB58" s="6">
        <v>1209</v>
      </c>
      <c r="AC58" s="6">
        <v>602</v>
      </c>
      <c r="AD58" s="6">
        <v>607</v>
      </c>
      <c r="AE58" s="6">
        <v>2030</v>
      </c>
      <c r="AF58" s="6">
        <v>1033</v>
      </c>
      <c r="AG58" s="6">
        <v>997</v>
      </c>
      <c r="AH58" s="6">
        <v>120</v>
      </c>
      <c r="AI58" s="6">
        <v>70</v>
      </c>
      <c r="AJ58" s="6">
        <v>50</v>
      </c>
      <c r="AK58" s="6">
        <v>739</v>
      </c>
      <c r="AL58" s="6">
        <v>376</v>
      </c>
      <c r="AM58" s="6">
        <v>363</v>
      </c>
      <c r="AN58" s="6" t="s">
        <v>105</v>
      </c>
      <c r="AO58" s="6">
        <v>2210</v>
      </c>
      <c r="AP58" s="6">
        <v>1111</v>
      </c>
      <c r="AQ58" s="6">
        <v>1099</v>
      </c>
      <c r="AR58" s="6">
        <v>326</v>
      </c>
      <c r="AS58" s="6">
        <v>150</v>
      </c>
      <c r="AT58" s="6">
        <v>176</v>
      </c>
      <c r="AU58" s="6">
        <v>1112</v>
      </c>
      <c r="AV58" s="6">
        <v>584</v>
      </c>
      <c r="AW58" s="6">
        <v>528</v>
      </c>
      <c r="AX58" s="6">
        <v>116</v>
      </c>
      <c r="AY58" s="6">
        <v>61</v>
      </c>
      <c r="AZ58" s="6">
        <v>55</v>
      </c>
    </row>
    <row r="59" spans="1:52" x14ac:dyDescent="0.2">
      <c r="A59" s="6" t="s">
        <v>106</v>
      </c>
      <c r="B59" s="6">
        <v>11642</v>
      </c>
      <c r="C59" s="6">
        <v>5999</v>
      </c>
      <c r="D59" s="6">
        <v>5643</v>
      </c>
      <c r="E59" s="6">
        <v>2733</v>
      </c>
      <c r="F59" s="6">
        <v>1423</v>
      </c>
      <c r="G59" s="6">
        <v>1310</v>
      </c>
      <c r="H59" s="6">
        <v>262</v>
      </c>
      <c r="I59" s="6">
        <v>145</v>
      </c>
      <c r="J59" s="6">
        <v>117</v>
      </c>
      <c r="K59" s="6">
        <v>825</v>
      </c>
      <c r="L59" s="6">
        <v>437</v>
      </c>
      <c r="M59" s="6">
        <v>388</v>
      </c>
      <c r="N59" s="6" t="s">
        <v>106</v>
      </c>
      <c r="O59" s="6">
        <v>248</v>
      </c>
      <c r="P59" s="6">
        <v>135</v>
      </c>
      <c r="Q59" s="6">
        <v>113</v>
      </c>
      <c r="R59" s="6">
        <v>351</v>
      </c>
      <c r="S59" s="6">
        <v>189</v>
      </c>
      <c r="T59" s="6">
        <v>162</v>
      </c>
      <c r="U59" s="6">
        <v>360</v>
      </c>
      <c r="V59" s="6">
        <v>189</v>
      </c>
      <c r="W59" s="6">
        <v>171</v>
      </c>
      <c r="X59" s="6">
        <v>990</v>
      </c>
      <c r="Y59" s="6">
        <v>493</v>
      </c>
      <c r="Z59" s="6">
        <v>497</v>
      </c>
      <c r="AA59" s="6" t="s">
        <v>106</v>
      </c>
      <c r="AB59" s="6">
        <v>914</v>
      </c>
      <c r="AC59" s="6">
        <v>466</v>
      </c>
      <c r="AD59" s="6">
        <v>448</v>
      </c>
      <c r="AE59" s="6">
        <v>1456</v>
      </c>
      <c r="AF59" s="6">
        <v>747</v>
      </c>
      <c r="AG59" s="6">
        <v>709</v>
      </c>
      <c r="AH59" s="6">
        <v>72</v>
      </c>
      <c r="AI59" s="6">
        <v>45</v>
      </c>
      <c r="AJ59" s="6">
        <v>27</v>
      </c>
      <c r="AK59" s="6">
        <v>559</v>
      </c>
      <c r="AL59" s="6">
        <v>290</v>
      </c>
      <c r="AM59" s="6">
        <v>269</v>
      </c>
      <c r="AN59" s="6" t="s">
        <v>106</v>
      </c>
      <c r="AO59" s="6">
        <v>1648</v>
      </c>
      <c r="AP59" s="6">
        <v>832</v>
      </c>
      <c r="AQ59" s="6">
        <v>816</v>
      </c>
      <c r="AR59" s="6">
        <v>220</v>
      </c>
      <c r="AS59" s="6">
        <v>117</v>
      </c>
      <c r="AT59" s="6">
        <v>103</v>
      </c>
      <c r="AU59" s="6">
        <v>913</v>
      </c>
      <c r="AV59" s="6">
        <v>446</v>
      </c>
      <c r="AW59" s="6">
        <v>467</v>
      </c>
      <c r="AX59" s="6">
        <v>91</v>
      </c>
      <c r="AY59" s="6">
        <v>45</v>
      </c>
      <c r="AZ59" s="6">
        <v>46</v>
      </c>
    </row>
    <row r="60" spans="1:52" x14ac:dyDescent="0.2">
      <c r="A60" s="6" t="s">
        <v>107</v>
      </c>
      <c r="B60" s="6">
        <v>8956</v>
      </c>
      <c r="C60" s="6">
        <v>4492</v>
      </c>
      <c r="D60" s="6">
        <v>4464</v>
      </c>
      <c r="E60" s="6">
        <v>2149</v>
      </c>
      <c r="F60" s="6">
        <v>1093</v>
      </c>
      <c r="G60" s="6">
        <v>1056</v>
      </c>
      <c r="H60" s="6">
        <v>205</v>
      </c>
      <c r="I60" s="6">
        <v>99</v>
      </c>
      <c r="J60" s="6">
        <v>106</v>
      </c>
      <c r="K60" s="6">
        <v>587</v>
      </c>
      <c r="L60" s="6">
        <v>298</v>
      </c>
      <c r="M60" s="6">
        <v>289</v>
      </c>
      <c r="N60" s="6" t="s">
        <v>107</v>
      </c>
      <c r="O60" s="6">
        <v>234</v>
      </c>
      <c r="P60" s="6">
        <v>114</v>
      </c>
      <c r="Q60" s="6">
        <v>120</v>
      </c>
      <c r="R60" s="6">
        <v>234</v>
      </c>
      <c r="S60" s="6">
        <v>111</v>
      </c>
      <c r="T60" s="6">
        <v>123</v>
      </c>
      <c r="U60" s="6">
        <v>294</v>
      </c>
      <c r="V60" s="6">
        <v>133</v>
      </c>
      <c r="W60" s="6">
        <v>161</v>
      </c>
      <c r="X60" s="6">
        <v>725</v>
      </c>
      <c r="Y60" s="6">
        <v>383</v>
      </c>
      <c r="Z60" s="6">
        <v>342</v>
      </c>
      <c r="AA60" s="6" t="s">
        <v>107</v>
      </c>
      <c r="AB60" s="6">
        <v>723</v>
      </c>
      <c r="AC60" s="6">
        <v>381</v>
      </c>
      <c r="AD60" s="6">
        <v>342</v>
      </c>
      <c r="AE60" s="6">
        <v>1134</v>
      </c>
      <c r="AF60" s="6">
        <v>563</v>
      </c>
      <c r="AG60" s="6">
        <v>571</v>
      </c>
      <c r="AH60" s="6">
        <v>63</v>
      </c>
      <c r="AI60" s="6">
        <v>35</v>
      </c>
      <c r="AJ60" s="6">
        <v>28</v>
      </c>
      <c r="AK60" s="6">
        <v>409</v>
      </c>
      <c r="AL60" s="6">
        <v>204</v>
      </c>
      <c r="AM60" s="6">
        <v>205</v>
      </c>
      <c r="AN60" s="6" t="s">
        <v>107</v>
      </c>
      <c r="AO60" s="6">
        <v>1205</v>
      </c>
      <c r="AP60" s="6">
        <v>571</v>
      </c>
      <c r="AQ60" s="6">
        <v>634</v>
      </c>
      <c r="AR60" s="6">
        <v>201</v>
      </c>
      <c r="AS60" s="6">
        <v>112</v>
      </c>
      <c r="AT60" s="6">
        <v>89</v>
      </c>
      <c r="AU60" s="6">
        <v>733</v>
      </c>
      <c r="AV60" s="6">
        <v>367</v>
      </c>
      <c r="AW60" s="6">
        <v>366</v>
      </c>
      <c r="AX60" s="6">
        <v>60</v>
      </c>
      <c r="AY60" s="6">
        <v>28</v>
      </c>
      <c r="AZ60" s="6">
        <v>32</v>
      </c>
    </row>
    <row r="61" spans="1:52" x14ac:dyDescent="0.2">
      <c r="A61" s="6" t="s">
        <v>108</v>
      </c>
      <c r="B61" s="6">
        <v>5858</v>
      </c>
      <c r="C61" s="6">
        <v>3018</v>
      </c>
      <c r="D61" s="6">
        <v>2840</v>
      </c>
      <c r="E61" s="6">
        <v>1295</v>
      </c>
      <c r="F61" s="6">
        <v>670</v>
      </c>
      <c r="G61" s="6">
        <v>625</v>
      </c>
      <c r="H61" s="6">
        <v>145</v>
      </c>
      <c r="I61" s="6">
        <v>73</v>
      </c>
      <c r="J61" s="6">
        <v>72</v>
      </c>
      <c r="K61" s="6">
        <v>419</v>
      </c>
      <c r="L61" s="6">
        <v>230</v>
      </c>
      <c r="M61" s="6">
        <v>189</v>
      </c>
      <c r="N61" s="6" t="s">
        <v>108</v>
      </c>
      <c r="O61" s="6">
        <v>154</v>
      </c>
      <c r="P61" s="6">
        <v>92</v>
      </c>
      <c r="Q61" s="6">
        <v>62</v>
      </c>
      <c r="R61" s="6">
        <v>187</v>
      </c>
      <c r="S61" s="6">
        <v>89</v>
      </c>
      <c r="T61" s="6">
        <v>98</v>
      </c>
      <c r="U61" s="6">
        <v>172</v>
      </c>
      <c r="V61" s="6">
        <v>100</v>
      </c>
      <c r="W61" s="6">
        <v>72</v>
      </c>
      <c r="X61" s="6">
        <v>519</v>
      </c>
      <c r="Y61" s="6">
        <v>268</v>
      </c>
      <c r="Z61" s="6">
        <v>251</v>
      </c>
      <c r="AA61" s="6" t="s">
        <v>108</v>
      </c>
      <c r="AB61" s="6">
        <v>518</v>
      </c>
      <c r="AC61" s="6">
        <v>253</v>
      </c>
      <c r="AD61" s="6">
        <v>265</v>
      </c>
      <c r="AE61" s="6">
        <v>627</v>
      </c>
      <c r="AF61" s="6">
        <v>314</v>
      </c>
      <c r="AG61" s="6">
        <v>313</v>
      </c>
      <c r="AH61" s="6">
        <v>31</v>
      </c>
      <c r="AI61" s="6">
        <v>12</v>
      </c>
      <c r="AJ61" s="6">
        <v>19</v>
      </c>
      <c r="AK61" s="6">
        <v>294</v>
      </c>
      <c r="AL61" s="6">
        <v>159</v>
      </c>
      <c r="AM61" s="6">
        <v>135</v>
      </c>
      <c r="AN61" s="6" t="s">
        <v>108</v>
      </c>
      <c r="AO61" s="6">
        <v>842</v>
      </c>
      <c r="AP61" s="6">
        <v>403</v>
      </c>
      <c r="AQ61" s="6">
        <v>439</v>
      </c>
      <c r="AR61" s="6">
        <v>105</v>
      </c>
      <c r="AS61" s="6">
        <v>62</v>
      </c>
      <c r="AT61" s="6">
        <v>43</v>
      </c>
      <c r="AU61" s="6">
        <v>489</v>
      </c>
      <c r="AV61" s="6">
        <v>266</v>
      </c>
      <c r="AW61" s="6">
        <v>223</v>
      </c>
      <c r="AX61" s="6">
        <v>61</v>
      </c>
      <c r="AY61" s="6">
        <v>27</v>
      </c>
      <c r="AZ61" s="6">
        <v>34</v>
      </c>
    </row>
    <row r="62" spans="1:52" x14ac:dyDescent="0.2">
      <c r="A62" s="6" t="s">
        <v>109</v>
      </c>
      <c r="B62" s="6">
        <v>5604</v>
      </c>
      <c r="C62" s="6">
        <v>2656</v>
      </c>
      <c r="D62" s="6">
        <v>2948</v>
      </c>
      <c r="E62" s="6">
        <v>1193</v>
      </c>
      <c r="F62" s="6">
        <v>609</v>
      </c>
      <c r="G62" s="6">
        <v>584</v>
      </c>
      <c r="H62" s="6">
        <v>160</v>
      </c>
      <c r="I62" s="6">
        <v>74</v>
      </c>
      <c r="J62" s="6">
        <v>86</v>
      </c>
      <c r="K62" s="6">
        <v>342</v>
      </c>
      <c r="L62" s="6">
        <v>157</v>
      </c>
      <c r="M62" s="6">
        <v>185</v>
      </c>
      <c r="N62" s="6" t="s">
        <v>109</v>
      </c>
      <c r="O62" s="6">
        <v>156</v>
      </c>
      <c r="P62" s="6">
        <v>72</v>
      </c>
      <c r="Q62" s="6">
        <v>84</v>
      </c>
      <c r="R62" s="6">
        <v>203</v>
      </c>
      <c r="S62" s="6">
        <v>97</v>
      </c>
      <c r="T62" s="6">
        <v>106</v>
      </c>
      <c r="U62" s="6">
        <v>158</v>
      </c>
      <c r="V62" s="6">
        <v>76</v>
      </c>
      <c r="W62" s="6">
        <v>82</v>
      </c>
      <c r="X62" s="6">
        <v>577</v>
      </c>
      <c r="Y62" s="6">
        <v>291</v>
      </c>
      <c r="Z62" s="6">
        <v>286</v>
      </c>
      <c r="AA62" s="6" t="s">
        <v>109</v>
      </c>
      <c r="AB62" s="6">
        <v>424</v>
      </c>
      <c r="AC62" s="6">
        <v>207</v>
      </c>
      <c r="AD62" s="6">
        <v>217</v>
      </c>
      <c r="AE62" s="6">
        <v>643</v>
      </c>
      <c r="AF62" s="6">
        <v>280</v>
      </c>
      <c r="AG62" s="6">
        <v>363</v>
      </c>
      <c r="AH62" s="6">
        <v>50</v>
      </c>
      <c r="AI62" s="6">
        <v>28</v>
      </c>
      <c r="AJ62" s="6">
        <v>22</v>
      </c>
      <c r="AK62" s="6">
        <v>299</v>
      </c>
      <c r="AL62" s="6">
        <v>155</v>
      </c>
      <c r="AM62" s="6">
        <v>144</v>
      </c>
      <c r="AN62" s="6" t="s">
        <v>109</v>
      </c>
      <c r="AO62" s="6">
        <v>743</v>
      </c>
      <c r="AP62" s="6">
        <v>311</v>
      </c>
      <c r="AQ62" s="6">
        <v>432</v>
      </c>
      <c r="AR62" s="6">
        <v>122</v>
      </c>
      <c r="AS62" s="6">
        <v>54</v>
      </c>
      <c r="AT62" s="6">
        <v>68</v>
      </c>
      <c r="AU62" s="6">
        <v>490</v>
      </c>
      <c r="AV62" s="6">
        <v>231</v>
      </c>
      <c r="AW62" s="6">
        <v>259</v>
      </c>
      <c r="AX62" s="6">
        <v>44</v>
      </c>
      <c r="AY62" s="6">
        <v>14</v>
      </c>
      <c r="AZ62" s="6">
        <v>30</v>
      </c>
    </row>
    <row r="63" spans="1:52" x14ac:dyDescent="0.2">
      <c r="A63" s="6" t="s">
        <v>89</v>
      </c>
      <c r="B63" s="6">
        <v>1084</v>
      </c>
      <c r="C63" s="6">
        <v>505</v>
      </c>
      <c r="D63" s="6">
        <v>579</v>
      </c>
      <c r="E63" s="6">
        <v>305</v>
      </c>
      <c r="F63" s="6">
        <v>128</v>
      </c>
      <c r="G63" s="6">
        <v>177</v>
      </c>
      <c r="H63" s="6">
        <v>12</v>
      </c>
      <c r="I63" s="6">
        <v>3</v>
      </c>
      <c r="J63" s="6">
        <v>9</v>
      </c>
      <c r="K63" s="6">
        <v>44</v>
      </c>
      <c r="L63" s="6">
        <v>24</v>
      </c>
      <c r="M63" s="6">
        <v>20</v>
      </c>
      <c r="N63" s="6" t="s">
        <v>89</v>
      </c>
      <c r="O63" s="6">
        <v>38</v>
      </c>
      <c r="P63" s="6">
        <v>11</v>
      </c>
      <c r="Q63" s="6">
        <v>27</v>
      </c>
      <c r="R63" s="6">
        <v>18</v>
      </c>
      <c r="S63" s="6">
        <v>10</v>
      </c>
      <c r="T63" s="6">
        <v>8</v>
      </c>
      <c r="U63" s="6">
        <v>13</v>
      </c>
      <c r="V63" s="6">
        <v>7</v>
      </c>
      <c r="W63" s="6">
        <v>6</v>
      </c>
      <c r="X63" s="6">
        <v>105</v>
      </c>
      <c r="Y63" s="6">
        <v>49</v>
      </c>
      <c r="Z63" s="6">
        <v>56</v>
      </c>
      <c r="AA63" s="6" t="s">
        <v>89</v>
      </c>
      <c r="AB63" s="6">
        <v>108</v>
      </c>
      <c r="AC63" s="6">
        <v>58</v>
      </c>
      <c r="AD63" s="6">
        <v>50</v>
      </c>
      <c r="AE63" s="6">
        <v>165</v>
      </c>
      <c r="AF63" s="6">
        <v>86</v>
      </c>
      <c r="AG63" s="6">
        <v>79</v>
      </c>
      <c r="AH63" s="6">
        <v>15</v>
      </c>
      <c r="AI63" s="6">
        <v>7</v>
      </c>
      <c r="AJ63" s="6">
        <v>8</v>
      </c>
      <c r="AK63" s="6">
        <v>58</v>
      </c>
      <c r="AL63" s="6">
        <v>28</v>
      </c>
      <c r="AM63" s="6">
        <v>30</v>
      </c>
      <c r="AN63" s="6" t="s">
        <v>89</v>
      </c>
      <c r="AO63" s="6">
        <v>121</v>
      </c>
      <c r="AP63" s="6">
        <v>54</v>
      </c>
      <c r="AQ63" s="6">
        <v>67</v>
      </c>
      <c r="AR63" s="6">
        <v>17</v>
      </c>
      <c r="AS63" s="6">
        <v>9</v>
      </c>
      <c r="AT63" s="6">
        <v>8</v>
      </c>
      <c r="AU63" s="6">
        <v>62</v>
      </c>
      <c r="AV63" s="6">
        <v>31</v>
      </c>
      <c r="AW63" s="6">
        <v>31</v>
      </c>
      <c r="AX63" s="6">
        <v>3</v>
      </c>
      <c r="AY63" s="6">
        <v>0</v>
      </c>
      <c r="AZ63" s="6">
        <v>3</v>
      </c>
    </row>
    <row r="64" spans="1:52" x14ac:dyDescent="0.2">
      <c r="A64" s="6" t="s">
        <v>36</v>
      </c>
      <c r="B64" s="6">
        <v>43</v>
      </c>
      <c r="C64" s="6">
        <v>43.1</v>
      </c>
      <c r="D64" s="6">
        <v>43</v>
      </c>
      <c r="E64" s="6">
        <v>42</v>
      </c>
      <c r="F64" s="6">
        <v>42.1</v>
      </c>
      <c r="G64" s="6">
        <v>41.8</v>
      </c>
      <c r="H64" s="6">
        <v>45.9</v>
      </c>
      <c r="I64" s="6">
        <v>46.1</v>
      </c>
      <c r="J64" s="6">
        <v>45.7</v>
      </c>
      <c r="K64" s="6">
        <v>45.3</v>
      </c>
      <c r="L64" s="6">
        <v>45.5</v>
      </c>
      <c r="M64" s="6">
        <v>45.1</v>
      </c>
      <c r="N64" s="6" t="s">
        <v>36</v>
      </c>
      <c r="O64" s="6">
        <v>50</v>
      </c>
      <c r="P64" s="6">
        <v>49.3</v>
      </c>
      <c r="Q64" s="6">
        <v>50.6</v>
      </c>
      <c r="R64" s="6">
        <v>49.5</v>
      </c>
      <c r="S64" s="6">
        <v>50.1</v>
      </c>
      <c r="T64" s="6">
        <v>48.9</v>
      </c>
      <c r="U64" s="6">
        <v>46.9</v>
      </c>
      <c r="V64" s="6">
        <v>46.6</v>
      </c>
      <c r="W64" s="6">
        <v>47.3</v>
      </c>
      <c r="X64" s="6">
        <v>41.4</v>
      </c>
      <c r="Y64" s="6">
        <v>41.3</v>
      </c>
      <c r="Z64" s="6">
        <v>41.5</v>
      </c>
      <c r="AA64" s="6" t="s">
        <v>36</v>
      </c>
      <c r="AB64" s="6">
        <v>43.7</v>
      </c>
      <c r="AC64" s="6">
        <v>43.9</v>
      </c>
      <c r="AD64" s="6">
        <v>43.4</v>
      </c>
      <c r="AE64" s="6">
        <v>41.7</v>
      </c>
      <c r="AF64" s="6">
        <v>41.7</v>
      </c>
      <c r="AG64" s="6">
        <v>41.7</v>
      </c>
      <c r="AH64" s="6">
        <v>44.7</v>
      </c>
      <c r="AI64" s="6">
        <v>45.8</v>
      </c>
      <c r="AJ64" s="6">
        <v>43.8</v>
      </c>
      <c r="AK64" s="6">
        <v>44.1</v>
      </c>
      <c r="AL64" s="6">
        <v>44.3</v>
      </c>
      <c r="AM64" s="6">
        <v>44</v>
      </c>
      <c r="AN64" s="6" t="s">
        <v>36</v>
      </c>
      <c r="AO64" s="6">
        <v>42.6</v>
      </c>
      <c r="AP64" s="6">
        <v>42.6</v>
      </c>
      <c r="AQ64" s="6">
        <v>42.5</v>
      </c>
      <c r="AR64" s="6">
        <v>43.1</v>
      </c>
      <c r="AS64" s="6">
        <v>43.1</v>
      </c>
      <c r="AT64" s="6">
        <v>43.1</v>
      </c>
      <c r="AU64" s="6">
        <v>45</v>
      </c>
      <c r="AV64" s="6">
        <v>44.8</v>
      </c>
      <c r="AW64" s="6">
        <v>45.1</v>
      </c>
      <c r="AX64" s="6">
        <v>50.8</v>
      </c>
      <c r="AY64" s="6">
        <v>51.1</v>
      </c>
      <c r="AZ64" s="6">
        <v>50.4</v>
      </c>
    </row>
    <row r="65" spans="1:52" x14ac:dyDescent="0.2">
      <c r="A65" s="6" t="s">
        <v>112</v>
      </c>
      <c r="N65" s="6" t="s">
        <v>112</v>
      </c>
      <c r="AA65" s="6" t="s">
        <v>112</v>
      </c>
      <c r="AN65" s="6" t="s">
        <v>112</v>
      </c>
    </row>
    <row r="66" spans="1:52" x14ac:dyDescent="0.2">
      <c r="A66" s="6" t="s">
        <v>21</v>
      </c>
      <c r="N66" s="6" t="s">
        <v>21</v>
      </c>
      <c r="AA66" s="6" t="s">
        <v>21</v>
      </c>
      <c r="AN66" s="6" t="s">
        <v>21</v>
      </c>
    </row>
    <row r="67" spans="1:52" x14ac:dyDescent="0.2">
      <c r="A67" s="6" t="s">
        <v>2</v>
      </c>
      <c r="B67" s="6">
        <v>1288</v>
      </c>
      <c r="C67" s="6">
        <v>657</v>
      </c>
      <c r="D67" s="6">
        <v>631</v>
      </c>
      <c r="E67" s="6">
        <v>323</v>
      </c>
      <c r="F67" s="6">
        <v>169</v>
      </c>
      <c r="G67" s="6">
        <v>154</v>
      </c>
      <c r="H67" s="6">
        <v>23</v>
      </c>
      <c r="I67" s="6">
        <v>6</v>
      </c>
      <c r="J67" s="6">
        <v>17</v>
      </c>
      <c r="K67" s="6">
        <v>18</v>
      </c>
      <c r="L67" s="6">
        <v>6</v>
      </c>
      <c r="M67" s="6">
        <v>12</v>
      </c>
      <c r="N67" s="6" t="s">
        <v>2</v>
      </c>
      <c r="O67" s="6">
        <v>12</v>
      </c>
      <c r="P67" s="6">
        <v>5</v>
      </c>
      <c r="Q67" s="6">
        <v>7</v>
      </c>
      <c r="R67" s="6">
        <v>6</v>
      </c>
      <c r="S67" s="6">
        <v>3</v>
      </c>
      <c r="T67" s="6">
        <v>3</v>
      </c>
      <c r="U67" s="6">
        <v>30</v>
      </c>
      <c r="V67" s="6">
        <v>17</v>
      </c>
      <c r="W67" s="6">
        <v>13</v>
      </c>
      <c r="X67" s="6">
        <v>136</v>
      </c>
      <c r="Y67" s="6">
        <v>77</v>
      </c>
      <c r="Z67" s="6">
        <v>59</v>
      </c>
      <c r="AA67" s="6" t="s">
        <v>2</v>
      </c>
      <c r="AB67" s="6">
        <v>124</v>
      </c>
      <c r="AC67" s="6">
        <v>74</v>
      </c>
      <c r="AD67" s="6">
        <v>50</v>
      </c>
      <c r="AE67" s="6">
        <v>172</v>
      </c>
      <c r="AF67" s="6">
        <v>80</v>
      </c>
      <c r="AG67" s="6">
        <v>92</v>
      </c>
      <c r="AH67" s="6">
        <v>10</v>
      </c>
      <c r="AI67" s="6">
        <v>3</v>
      </c>
      <c r="AJ67" s="6">
        <v>7</v>
      </c>
      <c r="AK67" s="6">
        <v>47</v>
      </c>
      <c r="AL67" s="6">
        <v>18</v>
      </c>
      <c r="AM67" s="6">
        <v>29</v>
      </c>
      <c r="AN67" s="6" t="s">
        <v>2</v>
      </c>
      <c r="AO67" s="6">
        <v>244</v>
      </c>
      <c r="AP67" s="6">
        <v>129</v>
      </c>
      <c r="AQ67" s="6">
        <v>115</v>
      </c>
      <c r="AR67" s="6">
        <v>30</v>
      </c>
      <c r="AS67" s="6">
        <v>11</v>
      </c>
      <c r="AT67" s="6">
        <v>19</v>
      </c>
      <c r="AU67" s="6">
        <v>99</v>
      </c>
      <c r="AV67" s="6">
        <v>51</v>
      </c>
      <c r="AW67" s="6">
        <v>48</v>
      </c>
      <c r="AX67" s="6">
        <v>14</v>
      </c>
      <c r="AY67" s="6">
        <v>8</v>
      </c>
      <c r="AZ67" s="6">
        <v>6</v>
      </c>
    </row>
    <row r="68" spans="1:52" x14ac:dyDescent="0.2">
      <c r="A68" s="6" t="s">
        <v>94</v>
      </c>
      <c r="B68" s="6">
        <v>172</v>
      </c>
      <c r="C68" s="6">
        <v>85</v>
      </c>
      <c r="D68" s="6">
        <v>87</v>
      </c>
      <c r="E68" s="6">
        <v>46</v>
      </c>
      <c r="F68" s="6">
        <v>24</v>
      </c>
      <c r="G68" s="6">
        <v>22</v>
      </c>
      <c r="H68" s="6">
        <v>1</v>
      </c>
      <c r="I68" s="6">
        <v>1</v>
      </c>
      <c r="J68" s="6">
        <v>0</v>
      </c>
      <c r="K68" s="6">
        <v>2</v>
      </c>
      <c r="L68" s="6">
        <v>0</v>
      </c>
      <c r="M68" s="6">
        <v>2</v>
      </c>
      <c r="N68" s="6" t="s">
        <v>94</v>
      </c>
      <c r="O68" s="6">
        <v>2</v>
      </c>
      <c r="P68" s="6">
        <v>1</v>
      </c>
      <c r="Q68" s="6">
        <v>1</v>
      </c>
      <c r="R68" s="6">
        <v>0</v>
      </c>
      <c r="S68" s="6">
        <v>0</v>
      </c>
      <c r="T68" s="6">
        <v>0</v>
      </c>
      <c r="U68" s="6">
        <v>8</v>
      </c>
      <c r="V68" s="6">
        <v>3</v>
      </c>
      <c r="W68" s="6">
        <v>5</v>
      </c>
      <c r="X68" s="6">
        <v>19</v>
      </c>
      <c r="Y68" s="6">
        <v>10</v>
      </c>
      <c r="Z68" s="6">
        <v>9</v>
      </c>
      <c r="AA68" s="6" t="s">
        <v>94</v>
      </c>
      <c r="AB68" s="6">
        <v>16</v>
      </c>
      <c r="AC68" s="6">
        <v>8</v>
      </c>
      <c r="AD68" s="6">
        <v>8</v>
      </c>
      <c r="AE68" s="6">
        <v>29</v>
      </c>
      <c r="AF68" s="6">
        <v>15</v>
      </c>
      <c r="AG68" s="6">
        <v>14</v>
      </c>
      <c r="AH68" s="6">
        <v>0</v>
      </c>
      <c r="AI68" s="6">
        <v>0</v>
      </c>
      <c r="AJ68" s="6">
        <v>0</v>
      </c>
      <c r="AK68" s="6">
        <v>3</v>
      </c>
      <c r="AL68" s="6">
        <v>1</v>
      </c>
      <c r="AM68" s="6">
        <v>2</v>
      </c>
      <c r="AN68" s="6" t="s">
        <v>94</v>
      </c>
      <c r="AO68" s="6">
        <v>29</v>
      </c>
      <c r="AP68" s="6">
        <v>16</v>
      </c>
      <c r="AQ68" s="6">
        <v>13</v>
      </c>
      <c r="AR68" s="6">
        <v>10</v>
      </c>
      <c r="AS68" s="6">
        <v>3</v>
      </c>
      <c r="AT68" s="6">
        <v>7</v>
      </c>
      <c r="AU68" s="6">
        <v>7</v>
      </c>
      <c r="AV68" s="6">
        <v>3</v>
      </c>
      <c r="AW68" s="6">
        <v>4</v>
      </c>
      <c r="AX68" s="6">
        <v>0</v>
      </c>
      <c r="AY68" s="6">
        <v>0</v>
      </c>
      <c r="AZ68" s="6">
        <v>0</v>
      </c>
    </row>
    <row r="69" spans="1:52" x14ac:dyDescent="0.2">
      <c r="A69" s="6" t="s">
        <v>95</v>
      </c>
      <c r="B69" s="6">
        <v>132</v>
      </c>
      <c r="C69" s="6">
        <v>57</v>
      </c>
      <c r="D69" s="6">
        <v>75</v>
      </c>
      <c r="E69" s="6">
        <v>36</v>
      </c>
      <c r="F69" s="6">
        <v>18</v>
      </c>
      <c r="G69" s="6">
        <v>18</v>
      </c>
      <c r="H69" s="6">
        <v>2</v>
      </c>
      <c r="I69" s="6">
        <v>0</v>
      </c>
      <c r="J69" s="6">
        <v>2</v>
      </c>
      <c r="K69" s="6">
        <v>0</v>
      </c>
      <c r="L69" s="6">
        <v>0</v>
      </c>
      <c r="M69" s="6">
        <v>0</v>
      </c>
      <c r="N69" s="6" t="s">
        <v>95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3</v>
      </c>
      <c r="V69" s="6">
        <v>2</v>
      </c>
      <c r="W69" s="6">
        <v>1</v>
      </c>
      <c r="X69" s="6">
        <v>6</v>
      </c>
      <c r="Y69" s="6">
        <v>2</v>
      </c>
      <c r="Z69" s="6">
        <v>4</v>
      </c>
      <c r="AA69" s="6" t="s">
        <v>95</v>
      </c>
      <c r="AB69" s="6">
        <v>14</v>
      </c>
      <c r="AC69" s="6">
        <v>11</v>
      </c>
      <c r="AD69" s="6">
        <v>3</v>
      </c>
      <c r="AE69" s="6">
        <v>18</v>
      </c>
      <c r="AF69" s="6">
        <v>6</v>
      </c>
      <c r="AG69" s="6">
        <v>12</v>
      </c>
      <c r="AH69" s="6">
        <v>1</v>
      </c>
      <c r="AI69" s="6">
        <v>0</v>
      </c>
      <c r="AJ69" s="6">
        <v>1</v>
      </c>
      <c r="AK69" s="6">
        <v>4</v>
      </c>
      <c r="AL69" s="6">
        <v>1</v>
      </c>
      <c r="AM69" s="6">
        <v>3</v>
      </c>
      <c r="AN69" s="6" t="s">
        <v>95</v>
      </c>
      <c r="AO69" s="6">
        <v>25</v>
      </c>
      <c r="AP69" s="6">
        <v>11</v>
      </c>
      <c r="AQ69" s="6">
        <v>14</v>
      </c>
      <c r="AR69" s="6">
        <v>9</v>
      </c>
      <c r="AS69" s="6">
        <v>2</v>
      </c>
      <c r="AT69" s="6">
        <v>7</v>
      </c>
      <c r="AU69" s="6">
        <v>14</v>
      </c>
      <c r="AV69" s="6">
        <v>4</v>
      </c>
      <c r="AW69" s="6">
        <v>10</v>
      </c>
      <c r="AX69" s="6">
        <v>0</v>
      </c>
      <c r="AY69" s="6">
        <v>0</v>
      </c>
      <c r="AZ69" s="6">
        <v>0</v>
      </c>
    </row>
    <row r="70" spans="1:52" x14ac:dyDescent="0.2">
      <c r="A70" s="6" t="s">
        <v>96</v>
      </c>
      <c r="B70" s="6">
        <v>111</v>
      </c>
      <c r="C70" s="6">
        <v>56</v>
      </c>
      <c r="D70" s="6">
        <v>55</v>
      </c>
      <c r="E70" s="6">
        <v>26</v>
      </c>
      <c r="F70" s="6">
        <v>12</v>
      </c>
      <c r="G70" s="6">
        <v>14</v>
      </c>
      <c r="H70" s="6">
        <v>0</v>
      </c>
      <c r="I70" s="6">
        <v>0</v>
      </c>
      <c r="J70" s="6">
        <v>0</v>
      </c>
      <c r="K70" s="6">
        <v>1</v>
      </c>
      <c r="L70" s="6">
        <v>0</v>
      </c>
      <c r="M70" s="6">
        <v>1</v>
      </c>
      <c r="N70" s="6" t="s">
        <v>96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3</v>
      </c>
      <c r="V70" s="6">
        <v>2</v>
      </c>
      <c r="W70" s="6">
        <v>1</v>
      </c>
      <c r="X70" s="6">
        <v>12</v>
      </c>
      <c r="Y70" s="6">
        <v>4</v>
      </c>
      <c r="Z70" s="6">
        <v>8</v>
      </c>
      <c r="AA70" s="6" t="s">
        <v>96</v>
      </c>
      <c r="AB70" s="6">
        <v>9</v>
      </c>
      <c r="AC70" s="6">
        <v>4</v>
      </c>
      <c r="AD70" s="6">
        <v>5</v>
      </c>
      <c r="AE70" s="6">
        <v>17</v>
      </c>
      <c r="AF70" s="6">
        <v>11</v>
      </c>
      <c r="AG70" s="6">
        <v>6</v>
      </c>
      <c r="AH70" s="6">
        <v>2</v>
      </c>
      <c r="AI70" s="6">
        <v>2</v>
      </c>
      <c r="AJ70" s="6">
        <v>0</v>
      </c>
      <c r="AK70" s="6">
        <v>4</v>
      </c>
      <c r="AL70" s="6">
        <v>3</v>
      </c>
      <c r="AM70" s="6">
        <v>1</v>
      </c>
      <c r="AN70" s="6" t="s">
        <v>96</v>
      </c>
      <c r="AO70" s="6">
        <v>22</v>
      </c>
      <c r="AP70" s="6">
        <v>9</v>
      </c>
      <c r="AQ70" s="6">
        <v>13</v>
      </c>
      <c r="AR70" s="6">
        <v>2</v>
      </c>
      <c r="AS70" s="6">
        <v>2</v>
      </c>
      <c r="AT70" s="6">
        <v>0</v>
      </c>
      <c r="AU70" s="6">
        <v>12</v>
      </c>
      <c r="AV70" s="6">
        <v>7</v>
      </c>
      <c r="AW70" s="6">
        <v>5</v>
      </c>
      <c r="AX70" s="6">
        <v>1</v>
      </c>
      <c r="AY70" s="6">
        <v>0</v>
      </c>
      <c r="AZ70" s="6">
        <v>1</v>
      </c>
    </row>
    <row r="71" spans="1:52" x14ac:dyDescent="0.2">
      <c r="A71" s="6" t="s">
        <v>97</v>
      </c>
      <c r="B71" s="6">
        <v>95</v>
      </c>
      <c r="C71" s="6">
        <v>53</v>
      </c>
      <c r="D71" s="6">
        <v>42</v>
      </c>
      <c r="E71" s="6">
        <v>28</v>
      </c>
      <c r="F71" s="6">
        <v>14</v>
      </c>
      <c r="G71" s="6">
        <v>14</v>
      </c>
      <c r="H71" s="6">
        <v>0</v>
      </c>
      <c r="I71" s="6">
        <v>0</v>
      </c>
      <c r="J71" s="6">
        <v>0</v>
      </c>
      <c r="K71" s="6">
        <v>2</v>
      </c>
      <c r="L71" s="6">
        <v>0</v>
      </c>
      <c r="M71" s="6">
        <v>2</v>
      </c>
      <c r="N71" s="6" t="s">
        <v>97</v>
      </c>
      <c r="O71" s="6">
        <v>1</v>
      </c>
      <c r="P71" s="6">
        <v>1</v>
      </c>
      <c r="Q71" s="6">
        <v>0</v>
      </c>
      <c r="R71" s="6">
        <v>0</v>
      </c>
      <c r="S71" s="6">
        <v>0</v>
      </c>
      <c r="T71" s="6">
        <v>0</v>
      </c>
      <c r="U71" s="6">
        <v>2</v>
      </c>
      <c r="V71" s="6">
        <v>1</v>
      </c>
      <c r="W71" s="6">
        <v>1</v>
      </c>
      <c r="X71" s="6">
        <v>11</v>
      </c>
      <c r="Y71" s="6">
        <v>4</v>
      </c>
      <c r="Z71" s="6">
        <v>7</v>
      </c>
      <c r="AA71" s="6" t="s">
        <v>97</v>
      </c>
      <c r="AB71" s="6">
        <v>6</v>
      </c>
      <c r="AC71" s="6">
        <v>4</v>
      </c>
      <c r="AD71" s="6">
        <v>2</v>
      </c>
      <c r="AE71" s="6">
        <v>8</v>
      </c>
      <c r="AF71" s="6">
        <v>3</v>
      </c>
      <c r="AG71" s="6">
        <v>5</v>
      </c>
      <c r="AH71" s="6">
        <v>0</v>
      </c>
      <c r="AI71" s="6">
        <v>0</v>
      </c>
      <c r="AJ71" s="6">
        <v>0</v>
      </c>
      <c r="AK71" s="6">
        <v>1</v>
      </c>
      <c r="AL71" s="6">
        <v>1</v>
      </c>
      <c r="AM71" s="6">
        <v>0</v>
      </c>
      <c r="AN71" s="6" t="s">
        <v>97</v>
      </c>
      <c r="AO71" s="6">
        <v>21</v>
      </c>
      <c r="AP71" s="6">
        <v>12</v>
      </c>
      <c r="AQ71" s="6">
        <v>9</v>
      </c>
      <c r="AR71" s="6">
        <v>2</v>
      </c>
      <c r="AS71" s="6">
        <v>2</v>
      </c>
      <c r="AT71" s="6">
        <v>0</v>
      </c>
      <c r="AU71" s="6">
        <v>13</v>
      </c>
      <c r="AV71" s="6">
        <v>11</v>
      </c>
      <c r="AW71" s="6">
        <v>2</v>
      </c>
      <c r="AX71" s="6">
        <v>0</v>
      </c>
      <c r="AY71" s="6">
        <v>0</v>
      </c>
      <c r="AZ71" s="6">
        <v>0</v>
      </c>
    </row>
    <row r="72" spans="1:52" x14ac:dyDescent="0.2">
      <c r="A72" s="6" t="s">
        <v>98</v>
      </c>
      <c r="B72" s="6">
        <v>110</v>
      </c>
      <c r="C72" s="6">
        <v>48</v>
      </c>
      <c r="D72" s="6">
        <v>62</v>
      </c>
      <c r="E72" s="6">
        <v>38</v>
      </c>
      <c r="F72" s="6">
        <v>14</v>
      </c>
      <c r="G72" s="6">
        <v>24</v>
      </c>
      <c r="H72" s="6">
        <v>2</v>
      </c>
      <c r="I72" s="6">
        <v>0</v>
      </c>
      <c r="J72" s="6">
        <v>2</v>
      </c>
      <c r="K72" s="6">
        <v>0</v>
      </c>
      <c r="L72" s="6">
        <v>0</v>
      </c>
      <c r="M72" s="6">
        <v>0</v>
      </c>
      <c r="N72" s="6" t="s">
        <v>98</v>
      </c>
      <c r="O72" s="6">
        <v>1</v>
      </c>
      <c r="P72" s="6">
        <v>0</v>
      </c>
      <c r="Q72" s="6">
        <v>1</v>
      </c>
      <c r="R72" s="6">
        <v>1</v>
      </c>
      <c r="S72" s="6">
        <v>1</v>
      </c>
      <c r="T72" s="6">
        <v>0</v>
      </c>
      <c r="U72" s="6">
        <v>0</v>
      </c>
      <c r="V72" s="6">
        <v>0</v>
      </c>
      <c r="W72" s="6">
        <v>0</v>
      </c>
      <c r="X72" s="6">
        <v>14</v>
      </c>
      <c r="Y72" s="6">
        <v>6</v>
      </c>
      <c r="Z72" s="6">
        <v>8</v>
      </c>
      <c r="AA72" s="6" t="s">
        <v>98</v>
      </c>
      <c r="AB72" s="6">
        <v>9</v>
      </c>
      <c r="AC72" s="6">
        <v>6</v>
      </c>
      <c r="AD72" s="6">
        <v>3</v>
      </c>
      <c r="AE72" s="6">
        <v>17</v>
      </c>
      <c r="AF72" s="6">
        <v>6</v>
      </c>
      <c r="AG72" s="6">
        <v>11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 t="s">
        <v>98</v>
      </c>
      <c r="AO72" s="6">
        <v>20</v>
      </c>
      <c r="AP72" s="6">
        <v>12</v>
      </c>
      <c r="AQ72" s="6">
        <v>8</v>
      </c>
      <c r="AR72" s="6">
        <v>0</v>
      </c>
      <c r="AS72" s="6">
        <v>0</v>
      </c>
      <c r="AT72" s="6">
        <v>0</v>
      </c>
      <c r="AU72" s="6">
        <v>4</v>
      </c>
      <c r="AV72" s="6">
        <v>2</v>
      </c>
      <c r="AW72" s="6">
        <v>2</v>
      </c>
      <c r="AX72" s="6">
        <v>4</v>
      </c>
      <c r="AY72" s="6">
        <v>1</v>
      </c>
      <c r="AZ72" s="6">
        <v>3</v>
      </c>
    </row>
    <row r="73" spans="1:52" x14ac:dyDescent="0.2">
      <c r="A73" s="6" t="s">
        <v>99</v>
      </c>
      <c r="B73" s="6">
        <v>96</v>
      </c>
      <c r="C73" s="6">
        <v>48</v>
      </c>
      <c r="D73" s="6">
        <v>48</v>
      </c>
      <c r="E73" s="6">
        <v>28</v>
      </c>
      <c r="F73" s="6">
        <v>13</v>
      </c>
      <c r="G73" s="6">
        <v>15</v>
      </c>
      <c r="H73" s="6">
        <v>1</v>
      </c>
      <c r="I73" s="6">
        <v>0</v>
      </c>
      <c r="J73" s="6">
        <v>1</v>
      </c>
      <c r="K73" s="6">
        <v>1</v>
      </c>
      <c r="L73" s="6">
        <v>1</v>
      </c>
      <c r="M73" s="6">
        <v>0</v>
      </c>
      <c r="N73" s="6" t="s">
        <v>99</v>
      </c>
      <c r="O73" s="6">
        <v>1</v>
      </c>
      <c r="P73" s="6">
        <v>0</v>
      </c>
      <c r="Q73" s="6">
        <v>1</v>
      </c>
      <c r="R73" s="6">
        <v>1</v>
      </c>
      <c r="S73" s="6">
        <v>0</v>
      </c>
      <c r="T73" s="6">
        <v>1</v>
      </c>
      <c r="U73" s="6">
        <v>0</v>
      </c>
      <c r="V73" s="6">
        <v>0</v>
      </c>
      <c r="W73" s="6">
        <v>0</v>
      </c>
      <c r="X73" s="6">
        <v>11</v>
      </c>
      <c r="Y73" s="6">
        <v>8</v>
      </c>
      <c r="Z73" s="6">
        <v>3</v>
      </c>
      <c r="AA73" s="6" t="s">
        <v>99</v>
      </c>
      <c r="AB73" s="6">
        <v>9</v>
      </c>
      <c r="AC73" s="6">
        <v>2</v>
      </c>
      <c r="AD73" s="6">
        <v>7</v>
      </c>
      <c r="AE73" s="6">
        <v>11</v>
      </c>
      <c r="AF73" s="6">
        <v>3</v>
      </c>
      <c r="AG73" s="6">
        <v>8</v>
      </c>
      <c r="AH73" s="6">
        <v>0</v>
      </c>
      <c r="AI73" s="6">
        <v>0</v>
      </c>
      <c r="AJ73" s="6">
        <v>0</v>
      </c>
      <c r="AK73" s="6">
        <v>4</v>
      </c>
      <c r="AL73" s="6">
        <v>1</v>
      </c>
      <c r="AM73" s="6">
        <v>3</v>
      </c>
      <c r="AN73" s="6" t="s">
        <v>99</v>
      </c>
      <c r="AO73" s="6">
        <v>18</v>
      </c>
      <c r="AP73" s="6">
        <v>13</v>
      </c>
      <c r="AQ73" s="6">
        <v>5</v>
      </c>
      <c r="AR73" s="6">
        <v>1</v>
      </c>
      <c r="AS73" s="6">
        <v>0</v>
      </c>
      <c r="AT73" s="6">
        <v>1</v>
      </c>
      <c r="AU73" s="6">
        <v>9</v>
      </c>
      <c r="AV73" s="6">
        <v>6</v>
      </c>
      <c r="AW73" s="6">
        <v>3</v>
      </c>
      <c r="AX73" s="6">
        <v>1</v>
      </c>
      <c r="AY73" s="6">
        <v>1</v>
      </c>
      <c r="AZ73" s="6">
        <v>0</v>
      </c>
    </row>
    <row r="74" spans="1:52" x14ac:dyDescent="0.2">
      <c r="A74" s="6" t="s">
        <v>100</v>
      </c>
      <c r="B74" s="6">
        <v>65</v>
      </c>
      <c r="C74" s="6">
        <v>35</v>
      </c>
      <c r="D74" s="6">
        <v>30</v>
      </c>
      <c r="E74" s="6">
        <v>12</v>
      </c>
      <c r="F74" s="6">
        <v>8</v>
      </c>
      <c r="G74" s="6">
        <v>4</v>
      </c>
      <c r="H74" s="6">
        <v>2</v>
      </c>
      <c r="I74" s="6">
        <v>2</v>
      </c>
      <c r="J74" s="6">
        <v>0</v>
      </c>
      <c r="K74" s="6">
        <v>3</v>
      </c>
      <c r="L74" s="6">
        <v>1</v>
      </c>
      <c r="M74" s="6">
        <v>2</v>
      </c>
      <c r="N74" s="6" t="s">
        <v>100</v>
      </c>
      <c r="O74" s="6">
        <v>1</v>
      </c>
      <c r="P74" s="6">
        <v>0</v>
      </c>
      <c r="Q74" s="6">
        <v>1</v>
      </c>
      <c r="R74" s="6">
        <v>0</v>
      </c>
      <c r="S74" s="6">
        <v>0</v>
      </c>
      <c r="T74" s="6">
        <v>0</v>
      </c>
      <c r="U74" s="6">
        <v>3</v>
      </c>
      <c r="V74" s="6">
        <v>0</v>
      </c>
      <c r="W74" s="6">
        <v>3</v>
      </c>
      <c r="X74" s="6">
        <v>0</v>
      </c>
      <c r="Y74" s="6">
        <v>0</v>
      </c>
      <c r="Z74" s="6">
        <v>0</v>
      </c>
      <c r="AA74" s="6" t="s">
        <v>100</v>
      </c>
      <c r="AB74" s="6">
        <v>9</v>
      </c>
      <c r="AC74" s="6">
        <v>4</v>
      </c>
      <c r="AD74" s="6">
        <v>5</v>
      </c>
      <c r="AE74" s="6">
        <v>7</v>
      </c>
      <c r="AF74" s="6">
        <v>6</v>
      </c>
      <c r="AG74" s="6">
        <v>1</v>
      </c>
      <c r="AH74" s="6">
        <v>2</v>
      </c>
      <c r="AI74" s="6">
        <v>1</v>
      </c>
      <c r="AJ74" s="6">
        <v>1</v>
      </c>
      <c r="AK74" s="6">
        <v>2</v>
      </c>
      <c r="AL74" s="6">
        <v>0</v>
      </c>
      <c r="AM74" s="6">
        <v>2</v>
      </c>
      <c r="AN74" s="6" t="s">
        <v>100</v>
      </c>
      <c r="AO74" s="6">
        <v>18</v>
      </c>
      <c r="AP74" s="6">
        <v>11</v>
      </c>
      <c r="AQ74" s="6">
        <v>7</v>
      </c>
      <c r="AR74" s="6">
        <v>2</v>
      </c>
      <c r="AS74" s="6">
        <v>1</v>
      </c>
      <c r="AT74" s="6">
        <v>1</v>
      </c>
      <c r="AU74" s="6">
        <v>4</v>
      </c>
      <c r="AV74" s="6">
        <v>1</v>
      </c>
      <c r="AW74" s="6">
        <v>3</v>
      </c>
      <c r="AX74" s="6">
        <v>0</v>
      </c>
      <c r="AY74" s="6">
        <v>0</v>
      </c>
      <c r="AZ74" s="6">
        <v>0</v>
      </c>
    </row>
    <row r="75" spans="1:52" x14ac:dyDescent="0.2">
      <c r="A75" s="6" t="s">
        <v>101</v>
      </c>
      <c r="B75" s="6">
        <v>67</v>
      </c>
      <c r="C75" s="6">
        <v>32</v>
      </c>
      <c r="D75" s="6">
        <v>35</v>
      </c>
      <c r="E75" s="6">
        <v>15</v>
      </c>
      <c r="F75" s="6">
        <v>8</v>
      </c>
      <c r="G75" s="6">
        <v>7</v>
      </c>
      <c r="H75" s="6">
        <v>3</v>
      </c>
      <c r="I75" s="6">
        <v>0</v>
      </c>
      <c r="J75" s="6">
        <v>3</v>
      </c>
      <c r="K75" s="6">
        <v>3</v>
      </c>
      <c r="L75" s="6">
        <v>1</v>
      </c>
      <c r="M75" s="6">
        <v>2</v>
      </c>
      <c r="N75" s="6" t="s">
        <v>101</v>
      </c>
      <c r="O75" s="6">
        <v>2</v>
      </c>
      <c r="P75" s="6">
        <v>0</v>
      </c>
      <c r="Q75" s="6">
        <v>2</v>
      </c>
      <c r="R75" s="6">
        <v>0</v>
      </c>
      <c r="S75" s="6">
        <v>0</v>
      </c>
      <c r="T75" s="6">
        <v>0</v>
      </c>
      <c r="U75" s="6">
        <v>2</v>
      </c>
      <c r="V75" s="6">
        <v>2</v>
      </c>
      <c r="W75" s="6">
        <v>0</v>
      </c>
      <c r="X75" s="6">
        <v>5</v>
      </c>
      <c r="Y75" s="6">
        <v>2</v>
      </c>
      <c r="Z75" s="6">
        <v>3</v>
      </c>
      <c r="AA75" s="6" t="s">
        <v>101</v>
      </c>
      <c r="AB75" s="6">
        <v>6</v>
      </c>
      <c r="AC75" s="6">
        <v>4</v>
      </c>
      <c r="AD75" s="6">
        <v>2</v>
      </c>
      <c r="AE75" s="6">
        <v>9</v>
      </c>
      <c r="AF75" s="6">
        <v>6</v>
      </c>
      <c r="AG75" s="6">
        <v>3</v>
      </c>
      <c r="AH75" s="6">
        <v>2</v>
      </c>
      <c r="AI75" s="6">
        <v>0</v>
      </c>
      <c r="AJ75" s="6">
        <v>2</v>
      </c>
      <c r="AK75" s="6">
        <v>3</v>
      </c>
      <c r="AL75" s="6">
        <v>1</v>
      </c>
      <c r="AM75" s="6">
        <v>2</v>
      </c>
      <c r="AN75" s="6" t="s">
        <v>101</v>
      </c>
      <c r="AO75" s="6">
        <v>12</v>
      </c>
      <c r="AP75" s="6">
        <v>6</v>
      </c>
      <c r="AQ75" s="6">
        <v>6</v>
      </c>
      <c r="AR75" s="6">
        <v>0</v>
      </c>
      <c r="AS75" s="6">
        <v>0</v>
      </c>
      <c r="AT75" s="6">
        <v>0</v>
      </c>
      <c r="AU75" s="6">
        <v>5</v>
      </c>
      <c r="AV75" s="6">
        <v>2</v>
      </c>
      <c r="AW75" s="6">
        <v>3</v>
      </c>
      <c r="AX75" s="6">
        <v>0</v>
      </c>
      <c r="AY75" s="6">
        <v>0</v>
      </c>
      <c r="AZ75" s="6">
        <v>0</v>
      </c>
    </row>
    <row r="76" spans="1:52" x14ac:dyDescent="0.2">
      <c r="A76" s="6" t="s">
        <v>102</v>
      </c>
      <c r="B76" s="6">
        <v>64</v>
      </c>
      <c r="C76" s="6">
        <v>31</v>
      </c>
      <c r="D76" s="6">
        <v>33</v>
      </c>
      <c r="E76" s="6">
        <v>15</v>
      </c>
      <c r="F76" s="6">
        <v>4</v>
      </c>
      <c r="G76" s="6">
        <v>11</v>
      </c>
      <c r="H76" s="6">
        <v>1</v>
      </c>
      <c r="I76" s="6">
        <v>1</v>
      </c>
      <c r="J76" s="6">
        <v>0</v>
      </c>
      <c r="K76" s="6">
        <v>1</v>
      </c>
      <c r="L76" s="6">
        <v>1</v>
      </c>
      <c r="M76" s="6">
        <v>0</v>
      </c>
      <c r="N76" s="6" t="s">
        <v>102</v>
      </c>
      <c r="O76" s="6">
        <v>0</v>
      </c>
      <c r="P76" s="6">
        <v>0</v>
      </c>
      <c r="Q76" s="6">
        <v>0</v>
      </c>
      <c r="R76" s="6">
        <v>1</v>
      </c>
      <c r="S76" s="6">
        <v>0</v>
      </c>
      <c r="T76" s="6">
        <v>1</v>
      </c>
      <c r="U76" s="6">
        <v>1</v>
      </c>
      <c r="V76" s="6">
        <v>1</v>
      </c>
      <c r="W76" s="6">
        <v>0</v>
      </c>
      <c r="X76" s="6">
        <v>10</v>
      </c>
      <c r="Y76" s="6">
        <v>5</v>
      </c>
      <c r="Z76" s="6">
        <v>5</v>
      </c>
      <c r="AA76" s="6" t="s">
        <v>102</v>
      </c>
      <c r="AB76" s="6">
        <v>8</v>
      </c>
      <c r="AC76" s="6">
        <v>3</v>
      </c>
      <c r="AD76" s="6">
        <v>5</v>
      </c>
      <c r="AE76" s="6">
        <v>5</v>
      </c>
      <c r="AF76" s="6">
        <v>2</v>
      </c>
      <c r="AG76" s="6">
        <v>3</v>
      </c>
      <c r="AH76" s="6">
        <v>2</v>
      </c>
      <c r="AI76" s="6">
        <v>0</v>
      </c>
      <c r="AJ76" s="6">
        <v>2</v>
      </c>
      <c r="AK76" s="6">
        <v>1</v>
      </c>
      <c r="AL76" s="6">
        <v>1</v>
      </c>
      <c r="AM76" s="6">
        <v>0</v>
      </c>
      <c r="AN76" s="6" t="s">
        <v>102</v>
      </c>
      <c r="AO76" s="6">
        <v>13</v>
      </c>
      <c r="AP76" s="6">
        <v>8</v>
      </c>
      <c r="AQ76" s="6">
        <v>5</v>
      </c>
      <c r="AR76" s="6">
        <v>2</v>
      </c>
      <c r="AS76" s="6">
        <v>1</v>
      </c>
      <c r="AT76" s="6">
        <v>1</v>
      </c>
      <c r="AU76" s="6">
        <v>3</v>
      </c>
      <c r="AV76" s="6">
        <v>3</v>
      </c>
      <c r="AW76" s="6">
        <v>0</v>
      </c>
      <c r="AX76" s="6">
        <v>1</v>
      </c>
      <c r="AY76" s="6">
        <v>1</v>
      </c>
      <c r="AZ76" s="6">
        <v>0</v>
      </c>
    </row>
    <row r="77" spans="1:52" x14ac:dyDescent="0.2">
      <c r="A77" s="6" t="s">
        <v>103</v>
      </c>
      <c r="B77" s="6">
        <v>48</v>
      </c>
      <c r="C77" s="6">
        <v>30</v>
      </c>
      <c r="D77" s="6">
        <v>18</v>
      </c>
      <c r="E77" s="6">
        <v>10</v>
      </c>
      <c r="F77" s="6">
        <v>6</v>
      </c>
      <c r="G77" s="6">
        <v>4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 t="s">
        <v>103</v>
      </c>
      <c r="O77" s="6">
        <v>1</v>
      </c>
      <c r="P77" s="6">
        <v>0</v>
      </c>
      <c r="Q77" s="6">
        <v>1</v>
      </c>
      <c r="R77" s="6">
        <v>1</v>
      </c>
      <c r="S77" s="6">
        <v>1</v>
      </c>
      <c r="T77" s="6">
        <v>0</v>
      </c>
      <c r="U77" s="6">
        <v>0</v>
      </c>
      <c r="V77" s="6">
        <v>0</v>
      </c>
      <c r="W77" s="6">
        <v>0</v>
      </c>
      <c r="X77" s="6">
        <v>2</v>
      </c>
      <c r="Y77" s="6">
        <v>0</v>
      </c>
      <c r="Z77" s="6">
        <v>2</v>
      </c>
      <c r="AA77" s="6" t="s">
        <v>103</v>
      </c>
      <c r="AB77" s="6">
        <v>7</v>
      </c>
      <c r="AC77" s="6">
        <v>6</v>
      </c>
      <c r="AD77" s="6">
        <v>1</v>
      </c>
      <c r="AE77" s="6">
        <v>9</v>
      </c>
      <c r="AF77" s="6">
        <v>5</v>
      </c>
      <c r="AG77" s="6">
        <v>4</v>
      </c>
      <c r="AH77" s="6">
        <v>0</v>
      </c>
      <c r="AI77" s="6">
        <v>0</v>
      </c>
      <c r="AJ77" s="6">
        <v>0</v>
      </c>
      <c r="AK77" s="6">
        <v>4</v>
      </c>
      <c r="AL77" s="6">
        <v>2</v>
      </c>
      <c r="AM77" s="6">
        <v>2</v>
      </c>
      <c r="AN77" s="6" t="s">
        <v>103</v>
      </c>
      <c r="AO77" s="6">
        <v>9</v>
      </c>
      <c r="AP77" s="6">
        <v>6</v>
      </c>
      <c r="AQ77" s="6">
        <v>3</v>
      </c>
      <c r="AR77" s="6">
        <v>0</v>
      </c>
      <c r="AS77" s="6">
        <v>0</v>
      </c>
      <c r="AT77" s="6">
        <v>0</v>
      </c>
      <c r="AU77" s="6">
        <v>3</v>
      </c>
      <c r="AV77" s="6">
        <v>2</v>
      </c>
      <c r="AW77" s="6">
        <v>1</v>
      </c>
      <c r="AX77" s="6">
        <v>2</v>
      </c>
      <c r="AY77" s="6">
        <v>2</v>
      </c>
      <c r="AZ77" s="6">
        <v>0</v>
      </c>
    </row>
    <row r="78" spans="1:52" x14ac:dyDescent="0.2">
      <c r="A78" s="6" t="s">
        <v>104</v>
      </c>
      <c r="B78" s="6">
        <v>41</v>
      </c>
      <c r="C78" s="6">
        <v>30</v>
      </c>
      <c r="D78" s="6">
        <v>11</v>
      </c>
      <c r="E78" s="6">
        <v>11</v>
      </c>
      <c r="F78" s="6">
        <v>8</v>
      </c>
      <c r="G78" s="6">
        <v>3</v>
      </c>
      <c r="H78" s="6">
        <v>1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 t="s">
        <v>104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2</v>
      </c>
      <c r="Y78" s="6">
        <v>2</v>
      </c>
      <c r="Z78" s="6">
        <v>0</v>
      </c>
      <c r="AA78" s="6" t="s">
        <v>104</v>
      </c>
      <c r="AB78" s="6">
        <v>9</v>
      </c>
      <c r="AC78" s="6">
        <v>9</v>
      </c>
      <c r="AD78" s="6">
        <v>0</v>
      </c>
      <c r="AE78" s="6">
        <v>5</v>
      </c>
      <c r="AF78" s="6">
        <v>3</v>
      </c>
      <c r="AG78" s="6">
        <v>2</v>
      </c>
      <c r="AH78" s="6">
        <v>0</v>
      </c>
      <c r="AI78" s="6">
        <v>0</v>
      </c>
      <c r="AJ78" s="6">
        <v>0</v>
      </c>
      <c r="AK78" s="6">
        <v>1</v>
      </c>
      <c r="AL78" s="6">
        <v>1</v>
      </c>
      <c r="AM78" s="6">
        <v>0</v>
      </c>
      <c r="AN78" s="6" t="s">
        <v>104</v>
      </c>
      <c r="AO78" s="6">
        <v>9</v>
      </c>
      <c r="AP78" s="6">
        <v>5</v>
      </c>
      <c r="AQ78" s="6">
        <v>4</v>
      </c>
      <c r="AR78" s="6">
        <v>0</v>
      </c>
      <c r="AS78" s="6">
        <v>0</v>
      </c>
      <c r="AT78" s="6">
        <v>0</v>
      </c>
      <c r="AU78" s="6">
        <v>3</v>
      </c>
      <c r="AV78" s="6">
        <v>1</v>
      </c>
      <c r="AW78" s="6">
        <v>2</v>
      </c>
      <c r="AX78" s="6">
        <v>0</v>
      </c>
      <c r="AY78" s="6">
        <v>0</v>
      </c>
      <c r="AZ78" s="6">
        <v>0</v>
      </c>
    </row>
    <row r="79" spans="1:52" x14ac:dyDescent="0.2">
      <c r="A79" s="6" t="s">
        <v>105</v>
      </c>
      <c r="B79" s="6">
        <v>45</v>
      </c>
      <c r="C79" s="6">
        <v>21</v>
      </c>
      <c r="D79" s="6">
        <v>24</v>
      </c>
      <c r="E79" s="6">
        <v>11</v>
      </c>
      <c r="F79" s="6">
        <v>5</v>
      </c>
      <c r="G79" s="6">
        <v>6</v>
      </c>
      <c r="H79" s="6">
        <v>0</v>
      </c>
      <c r="I79" s="6">
        <v>0</v>
      </c>
      <c r="J79" s="6">
        <v>0</v>
      </c>
      <c r="K79" s="6">
        <v>2</v>
      </c>
      <c r="L79" s="6">
        <v>1</v>
      </c>
      <c r="M79" s="6">
        <v>1</v>
      </c>
      <c r="N79" s="6" t="s">
        <v>105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5</v>
      </c>
      <c r="Y79" s="6">
        <v>3</v>
      </c>
      <c r="Z79" s="6">
        <v>2</v>
      </c>
      <c r="AA79" s="6" t="s">
        <v>105</v>
      </c>
      <c r="AB79" s="6">
        <v>7</v>
      </c>
      <c r="AC79" s="6">
        <v>3</v>
      </c>
      <c r="AD79" s="6">
        <v>4</v>
      </c>
      <c r="AE79" s="6">
        <v>5</v>
      </c>
      <c r="AF79" s="6">
        <v>3</v>
      </c>
      <c r="AG79" s="6">
        <v>2</v>
      </c>
      <c r="AH79" s="6">
        <v>0</v>
      </c>
      <c r="AI79" s="6">
        <v>0</v>
      </c>
      <c r="AJ79" s="6">
        <v>0</v>
      </c>
      <c r="AK79" s="6">
        <v>2</v>
      </c>
      <c r="AL79" s="6">
        <v>1</v>
      </c>
      <c r="AM79" s="6">
        <v>1</v>
      </c>
      <c r="AN79" s="6" t="s">
        <v>105</v>
      </c>
      <c r="AO79" s="6">
        <v>8</v>
      </c>
      <c r="AP79" s="6">
        <v>3</v>
      </c>
      <c r="AQ79" s="6">
        <v>5</v>
      </c>
      <c r="AR79" s="6">
        <v>2</v>
      </c>
      <c r="AS79" s="6">
        <v>0</v>
      </c>
      <c r="AT79" s="6">
        <v>2</v>
      </c>
      <c r="AU79" s="6">
        <v>2</v>
      </c>
      <c r="AV79" s="6">
        <v>1</v>
      </c>
      <c r="AW79" s="6">
        <v>1</v>
      </c>
      <c r="AX79" s="6">
        <v>1</v>
      </c>
      <c r="AY79" s="6">
        <v>1</v>
      </c>
      <c r="AZ79" s="6">
        <v>0</v>
      </c>
    </row>
    <row r="80" spans="1:52" x14ac:dyDescent="0.2">
      <c r="A80" s="6" t="s">
        <v>106</v>
      </c>
      <c r="B80" s="6">
        <v>26</v>
      </c>
      <c r="C80" s="6">
        <v>12</v>
      </c>
      <c r="D80" s="6">
        <v>14</v>
      </c>
      <c r="E80" s="6">
        <v>7</v>
      </c>
      <c r="F80" s="6">
        <v>2</v>
      </c>
      <c r="G80" s="6">
        <v>5</v>
      </c>
      <c r="H80" s="6">
        <v>1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 t="s">
        <v>106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1</v>
      </c>
      <c r="V80" s="6">
        <v>0</v>
      </c>
      <c r="W80" s="6">
        <v>1</v>
      </c>
      <c r="X80" s="6">
        <v>0</v>
      </c>
      <c r="Y80" s="6">
        <v>0</v>
      </c>
      <c r="Z80" s="6">
        <v>0</v>
      </c>
      <c r="AA80" s="6" t="s">
        <v>106</v>
      </c>
      <c r="AB80" s="6">
        <v>3</v>
      </c>
      <c r="AC80" s="6">
        <v>2</v>
      </c>
      <c r="AD80" s="6">
        <v>1</v>
      </c>
      <c r="AE80" s="6">
        <v>3</v>
      </c>
      <c r="AF80" s="6">
        <v>2</v>
      </c>
      <c r="AG80" s="6">
        <v>1</v>
      </c>
      <c r="AH80" s="6">
        <v>1</v>
      </c>
      <c r="AI80" s="6">
        <v>0</v>
      </c>
      <c r="AJ80" s="6">
        <v>1</v>
      </c>
      <c r="AK80" s="6">
        <v>1</v>
      </c>
      <c r="AL80" s="6">
        <v>0</v>
      </c>
      <c r="AM80" s="6">
        <v>1</v>
      </c>
      <c r="AN80" s="6" t="s">
        <v>106</v>
      </c>
      <c r="AO80" s="6">
        <v>5</v>
      </c>
      <c r="AP80" s="6">
        <v>5</v>
      </c>
      <c r="AQ80" s="6">
        <v>0</v>
      </c>
      <c r="AR80" s="6">
        <v>0</v>
      </c>
      <c r="AS80" s="6">
        <v>0</v>
      </c>
      <c r="AT80" s="6">
        <v>0</v>
      </c>
      <c r="AU80" s="6">
        <v>4</v>
      </c>
      <c r="AV80" s="6">
        <v>1</v>
      </c>
      <c r="AW80" s="6">
        <v>3</v>
      </c>
      <c r="AX80" s="6">
        <v>0</v>
      </c>
      <c r="AY80" s="6">
        <v>0</v>
      </c>
      <c r="AZ80" s="6">
        <v>0</v>
      </c>
    </row>
    <row r="81" spans="1:52" x14ac:dyDescent="0.2">
      <c r="A81" s="6" t="s">
        <v>107</v>
      </c>
      <c r="B81" s="6">
        <v>13</v>
      </c>
      <c r="C81" s="6">
        <v>8</v>
      </c>
      <c r="D81" s="6">
        <v>5</v>
      </c>
      <c r="E81" s="6">
        <v>2</v>
      </c>
      <c r="F81" s="6">
        <v>2</v>
      </c>
      <c r="G81" s="6">
        <v>0</v>
      </c>
      <c r="H81" s="6">
        <v>1</v>
      </c>
      <c r="I81" s="6">
        <v>0</v>
      </c>
      <c r="J81" s="6">
        <v>1</v>
      </c>
      <c r="K81" s="6">
        <v>0</v>
      </c>
      <c r="L81" s="6">
        <v>0</v>
      </c>
      <c r="M81" s="6">
        <v>0</v>
      </c>
      <c r="N81" s="6" t="s">
        <v>107</v>
      </c>
      <c r="O81" s="6">
        <v>1</v>
      </c>
      <c r="P81" s="6">
        <v>1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1</v>
      </c>
      <c r="W81" s="6">
        <v>0</v>
      </c>
      <c r="X81" s="6">
        <v>0</v>
      </c>
      <c r="Y81" s="6">
        <v>0</v>
      </c>
      <c r="Z81" s="6">
        <v>0</v>
      </c>
      <c r="AA81" s="6" t="s">
        <v>107</v>
      </c>
      <c r="AB81" s="6">
        <v>1</v>
      </c>
      <c r="AC81" s="6">
        <v>1</v>
      </c>
      <c r="AD81" s="6">
        <v>0</v>
      </c>
      <c r="AE81" s="6">
        <v>1</v>
      </c>
      <c r="AF81" s="6">
        <v>0</v>
      </c>
      <c r="AG81" s="6">
        <v>1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 t="s">
        <v>107</v>
      </c>
      <c r="AO81" s="6">
        <v>3</v>
      </c>
      <c r="AP81" s="6">
        <v>2</v>
      </c>
      <c r="AQ81" s="6">
        <v>1</v>
      </c>
      <c r="AR81" s="6">
        <v>0</v>
      </c>
      <c r="AS81" s="6">
        <v>0</v>
      </c>
      <c r="AT81" s="6">
        <v>0</v>
      </c>
      <c r="AU81" s="6">
        <v>2</v>
      </c>
      <c r="AV81" s="6">
        <v>0</v>
      </c>
      <c r="AW81" s="6">
        <v>2</v>
      </c>
      <c r="AX81" s="6">
        <v>1</v>
      </c>
      <c r="AY81" s="6">
        <v>1</v>
      </c>
      <c r="AZ81" s="6">
        <v>0</v>
      </c>
    </row>
    <row r="82" spans="1:52" x14ac:dyDescent="0.2">
      <c r="A82" s="6" t="s">
        <v>108</v>
      </c>
      <c r="B82" s="6">
        <v>14</v>
      </c>
      <c r="C82" s="6">
        <v>10</v>
      </c>
      <c r="D82" s="6">
        <v>4</v>
      </c>
      <c r="E82" s="6">
        <v>3</v>
      </c>
      <c r="F82" s="6">
        <v>3</v>
      </c>
      <c r="G82" s="6">
        <v>0</v>
      </c>
      <c r="H82" s="6">
        <v>0</v>
      </c>
      <c r="I82" s="6">
        <v>0</v>
      </c>
      <c r="J82" s="6">
        <v>0</v>
      </c>
      <c r="K82" s="6">
        <v>2</v>
      </c>
      <c r="L82" s="6">
        <v>1</v>
      </c>
      <c r="M82" s="6">
        <v>1</v>
      </c>
      <c r="N82" s="6" t="s">
        <v>108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2</v>
      </c>
      <c r="Y82" s="6">
        <v>1</v>
      </c>
      <c r="Z82" s="6">
        <v>1</v>
      </c>
      <c r="AA82" s="6" t="s">
        <v>108</v>
      </c>
      <c r="AB82" s="6">
        <v>2</v>
      </c>
      <c r="AC82" s="6">
        <v>2</v>
      </c>
      <c r="AD82" s="6">
        <v>0</v>
      </c>
      <c r="AE82" s="6">
        <v>1</v>
      </c>
      <c r="AF82" s="6">
        <v>1</v>
      </c>
      <c r="AG82" s="6">
        <v>0</v>
      </c>
      <c r="AH82" s="6">
        <v>0</v>
      </c>
      <c r="AI82" s="6">
        <v>0</v>
      </c>
      <c r="AJ82" s="6">
        <v>0</v>
      </c>
      <c r="AK82" s="6">
        <v>1</v>
      </c>
      <c r="AL82" s="6">
        <v>0</v>
      </c>
      <c r="AM82" s="6">
        <v>1</v>
      </c>
      <c r="AN82" s="6" t="s">
        <v>108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2</v>
      </c>
      <c r="AV82" s="6">
        <v>1</v>
      </c>
      <c r="AW82" s="6">
        <v>1</v>
      </c>
      <c r="AX82" s="6">
        <v>1</v>
      </c>
      <c r="AY82" s="6">
        <v>1</v>
      </c>
      <c r="AZ82" s="6">
        <v>0</v>
      </c>
    </row>
    <row r="83" spans="1:52" x14ac:dyDescent="0.2">
      <c r="A83" s="6" t="s">
        <v>109</v>
      </c>
      <c r="B83" s="6">
        <v>20</v>
      </c>
      <c r="C83" s="6">
        <v>7</v>
      </c>
      <c r="D83" s="6">
        <v>13</v>
      </c>
      <c r="E83" s="6">
        <v>1</v>
      </c>
      <c r="F83" s="6">
        <v>1</v>
      </c>
      <c r="G83" s="6">
        <v>0</v>
      </c>
      <c r="H83" s="6">
        <v>1</v>
      </c>
      <c r="I83" s="6">
        <v>0</v>
      </c>
      <c r="J83" s="6">
        <v>1</v>
      </c>
      <c r="K83" s="6">
        <v>1</v>
      </c>
      <c r="L83" s="6">
        <v>0</v>
      </c>
      <c r="M83" s="6">
        <v>1</v>
      </c>
      <c r="N83" s="6" t="s">
        <v>109</v>
      </c>
      <c r="O83" s="6">
        <v>0</v>
      </c>
      <c r="P83" s="6">
        <v>0</v>
      </c>
      <c r="Q83" s="6">
        <v>0</v>
      </c>
      <c r="R83" s="6">
        <v>2</v>
      </c>
      <c r="S83" s="6">
        <v>1</v>
      </c>
      <c r="T83" s="6">
        <v>1</v>
      </c>
      <c r="U83" s="6">
        <v>1</v>
      </c>
      <c r="V83" s="6">
        <v>1</v>
      </c>
      <c r="W83" s="6">
        <v>0</v>
      </c>
      <c r="X83" s="6">
        <v>0</v>
      </c>
      <c r="Y83" s="6">
        <v>0</v>
      </c>
      <c r="Z83" s="6">
        <v>0</v>
      </c>
      <c r="AA83" s="6" t="s">
        <v>109</v>
      </c>
      <c r="AB83" s="6">
        <v>1</v>
      </c>
      <c r="AC83" s="6">
        <v>1</v>
      </c>
      <c r="AD83" s="6">
        <v>0</v>
      </c>
      <c r="AE83" s="6">
        <v>2</v>
      </c>
      <c r="AF83" s="6">
        <v>0</v>
      </c>
      <c r="AG83" s="6">
        <v>2</v>
      </c>
      <c r="AH83" s="6">
        <v>0</v>
      </c>
      <c r="AI83" s="6">
        <v>0</v>
      </c>
      <c r="AJ83" s="6">
        <v>0</v>
      </c>
      <c r="AK83" s="6">
        <v>2</v>
      </c>
      <c r="AL83" s="6">
        <v>0</v>
      </c>
      <c r="AM83" s="6">
        <v>2</v>
      </c>
      <c r="AN83" s="6" t="s">
        <v>109</v>
      </c>
      <c r="AO83" s="6">
        <v>6</v>
      </c>
      <c r="AP83" s="6">
        <v>3</v>
      </c>
      <c r="AQ83" s="6">
        <v>3</v>
      </c>
      <c r="AR83" s="6">
        <v>0</v>
      </c>
      <c r="AS83" s="6">
        <v>0</v>
      </c>
      <c r="AT83" s="6">
        <v>0</v>
      </c>
      <c r="AU83" s="6">
        <v>2</v>
      </c>
      <c r="AV83" s="6">
        <v>0</v>
      </c>
      <c r="AW83" s="6">
        <v>2</v>
      </c>
      <c r="AX83" s="6">
        <v>1</v>
      </c>
      <c r="AY83" s="6">
        <v>0</v>
      </c>
      <c r="AZ83" s="6">
        <v>1</v>
      </c>
    </row>
    <row r="84" spans="1:52" x14ac:dyDescent="0.2">
      <c r="A84" s="6" t="s">
        <v>89</v>
      </c>
      <c r="B84" s="6">
        <v>169</v>
      </c>
      <c r="C84" s="6">
        <v>94</v>
      </c>
      <c r="D84" s="6">
        <v>75</v>
      </c>
      <c r="E84" s="6">
        <v>34</v>
      </c>
      <c r="F84" s="6">
        <v>27</v>
      </c>
      <c r="G84" s="6">
        <v>7</v>
      </c>
      <c r="H84" s="6">
        <v>7</v>
      </c>
      <c r="I84" s="6">
        <v>1</v>
      </c>
      <c r="J84" s="6">
        <v>6</v>
      </c>
      <c r="K84" s="6">
        <v>0</v>
      </c>
      <c r="L84" s="6">
        <v>0</v>
      </c>
      <c r="M84" s="6">
        <v>0</v>
      </c>
      <c r="N84" s="6" t="s">
        <v>89</v>
      </c>
      <c r="O84" s="6">
        <v>2</v>
      </c>
      <c r="P84" s="6">
        <v>2</v>
      </c>
      <c r="Q84" s="6">
        <v>0</v>
      </c>
      <c r="R84" s="6">
        <v>0</v>
      </c>
      <c r="S84" s="6">
        <v>0</v>
      </c>
      <c r="T84" s="6">
        <v>0</v>
      </c>
      <c r="U84" s="6">
        <v>5</v>
      </c>
      <c r="V84" s="6">
        <v>4</v>
      </c>
      <c r="W84" s="6">
        <v>1</v>
      </c>
      <c r="X84" s="6">
        <v>37</v>
      </c>
      <c r="Y84" s="6">
        <v>30</v>
      </c>
      <c r="Z84" s="6">
        <v>7</v>
      </c>
      <c r="AA84" s="6" t="s">
        <v>89</v>
      </c>
      <c r="AB84" s="6">
        <v>8</v>
      </c>
      <c r="AC84" s="6">
        <v>4</v>
      </c>
      <c r="AD84" s="6">
        <v>4</v>
      </c>
      <c r="AE84" s="6">
        <v>25</v>
      </c>
      <c r="AF84" s="6">
        <v>8</v>
      </c>
      <c r="AG84" s="6">
        <v>17</v>
      </c>
      <c r="AH84" s="6">
        <v>0</v>
      </c>
      <c r="AI84" s="6">
        <v>0</v>
      </c>
      <c r="AJ84" s="6">
        <v>0</v>
      </c>
      <c r="AK84" s="6">
        <v>14</v>
      </c>
      <c r="AL84" s="6">
        <v>5</v>
      </c>
      <c r="AM84" s="6">
        <v>9</v>
      </c>
      <c r="AN84" s="6" t="s">
        <v>89</v>
      </c>
      <c r="AO84" s="6">
        <v>26</v>
      </c>
      <c r="AP84" s="6">
        <v>7</v>
      </c>
      <c r="AQ84" s="6">
        <v>19</v>
      </c>
      <c r="AR84" s="6">
        <v>0</v>
      </c>
      <c r="AS84" s="6">
        <v>0</v>
      </c>
      <c r="AT84" s="6">
        <v>0</v>
      </c>
      <c r="AU84" s="6">
        <v>10</v>
      </c>
      <c r="AV84" s="6">
        <v>6</v>
      </c>
      <c r="AW84" s="6">
        <v>4</v>
      </c>
      <c r="AX84" s="6">
        <v>1</v>
      </c>
      <c r="AY84" s="6">
        <v>0</v>
      </c>
      <c r="AZ84" s="6">
        <v>1</v>
      </c>
    </row>
    <row r="85" spans="1:52" x14ac:dyDescent="0.2">
      <c r="A85" s="6" t="s">
        <v>36</v>
      </c>
      <c r="B85" s="6">
        <v>26.3</v>
      </c>
      <c r="C85" s="6">
        <v>28.1</v>
      </c>
      <c r="D85" s="6">
        <v>24.6</v>
      </c>
      <c r="E85" s="6">
        <v>23.4</v>
      </c>
      <c r="F85" s="6">
        <v>26</v>
      </c>
      <c r="G85" s="6">
        <v>21.9</v>
      </c>
      <c r="H85" s="6">
        <v>42.5</v>
      </c>
      <c r="I85" s="6">
        <v>37.5</v>
      </c>
      <c r="J85" s="6">
        <v>62.5</v>
      </c>
      <c r="K85" s="6">
        <v>35</v>
      </c>
      <c r="L85" s="6">
        <v>40</v>
      </c>
      <c r="M85" s="6">
        <v>32.5</v>
      </c>
      <c r="N85" s="6" t="s">
        <v>36</v>
      </c>
      <c r="O85" s="6">
        <v>35</v>
      </c>
      <c r="P85" s="6">
        <v>67.5</v>
      </c>
      <c r="Q85" s="6">
        <v>32.5</v>
      </c>
      <c r="R85" s="6">
        <v>45</v>
      </c>
      <c r="S85" s="6">
        <v>47.5</v>
      </c>
      <c r="T85" s="6">
        <v>42.5</v>
      </c>
      <c r="U85" s="6">
        <v>17.5</v>
      </c>
      <c r="V85" s="6">
        <v>36.299999999999997</v>
      </c>
      <c r="W85" s="6">
        <v>12.5</v>
      </c>
      <c r="X85" s="6">
        <v>27.7</v>
      </c>
      <c r="Y85" s="6">
        <v>42.5</v>
      </c>
      <c r="Z85" s="6">
        <v>20.9</v>
      </c>
      <c r="AA85" s="6" t="s">
        <v>36</v>
      </c>
      <c r="AB85" s="6">
        <v>29.4</v>
      </c>
      <c r="AC85" s="6">
        <v>32.5</v>
      </c>
      <c r="AD85" s="6">
        <v>27.9</v>
      </c>
      <c r="AE85" s="6">
        <v>24.1</v>
      </c>
      <c r="AF85" s="6">
        <v>24.2</v>
      </c>
      <c r="AG85" s="6">
        <v>24.1</v>
      </c>
      <c r="AH85" s="6">
        <v>35</v>
      </c>
      <c r="AI85" s="6">
        <v>13.8</v>
      </c>
      <c r="AJ85" s="6">
        <v>38.799999999999997</v>
      </c>
      <c r="AK85" s="6">
        <v>46.9</v>
      </c>
      <c r="AL85" s="6">
        <v>45</v>
      </c>
      <c r="AM85" s="6">
        <v>48.8</v>
      </c>
      <c r="AN85" s="6" t="s">
        <v>36</v>
      </c>
      <c r="AO85" s="6">
        <v>26.4</v>
      </c>
      <c r="AP85" s="6">
        <v>26.7</v>
      </c>
      <c r="AQ85" s="6">
        <v>25.5</v>
      </c>
      <c r="AR85" s="6">
        <v>7.8</v>
      </c>
      <c r="AS85" s="6">
        <v>11.3</v>
      </c>
      <c r="AT85" s="6">
        <v>6.8</v>
      </c>
      <c r="AU85" s="6">
        <v>24.4</v>
      </c>
      <c r="AV85" s="6">
        <v>21.3</v>
      </c>
      <c r="AW85" s="6">
        <v>26.7</v>
      </c>
      <c r="AX85" s="6">
        <v>45</v>
      </c>
      <c r="AY85" s="6">
        <v>47.5</v>
      </c>
      <c r="AZ85" s="6">
        <v>23.3</v>
      </c>
    </row>
  </sheetData>
  <mergeCells count="16">
    <mergeCell ref="AO2:AQ2"/>
    <mergeCell ref="AR2:AT2"/>
    <mergeCell ref="AU2:AW2"/>
    <mergeCell ref="AX2:AZ2"/>
    <mergeCell ref="U2:W2"/>
    <mergeCell ref="X2:Z2"/>
    <mergeCell ref="AB2:AD2"/>
    <mergeCell ref="AE2:AG2"/>
    <mergeCell ref="AH2:AJ2"/>
    <mergeCell ref="AK2:AM2"/>
    <mergeCell ref="B2:D2"/>
    <mergeCell ref="E2:G2"/>
    <mergeCell ref="H2:J2"/>
    <mergeCell ref="K2:M2"/>
    <mergeCell ref="O2:Q2"/>
    <mergeCell ref="R2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Age sex</vt:lpstr>
      <vt:lpstr>Sing age sex</vt:lpstr>
      <vt:lpstr>Marital</vt:lpstr>
      <vt:lpstr>SMAM</vt:lpstr>
      <vt:lpstr>SMAM Calculation</vt:lpstr>
      <vt:lpstr>Tot Fert</vt:lpstr>
      <vt:lpstr>Fijian fert</vt:lpstr>
      <vt:lpstr>Indian fert</vt:lpstr>
      <vt:lpstr>FA VS</vt:lpstr>
      <vt:lpstr>MO VS</vt:lpstr>
      <vt:lpstr>Relationship</vt:lpstr>
      <vt:lpstr>Ethnicity</vt:lpstr>
      <vt:lpstr>Religion</vt:lpstr>
      <vt:lpstr>Birthplace</vt:lpstr>
      <vt:lpstr>Birth UR</vt:lpstr>
      <vt:lpstr>Res 1981</vt:lpstr>
      <vt:lpstr>Res 1981 UR</vt:lpstr>
      <vt:lpstr>Schooling</vt:lpstr>
      <vt:lpstr>Economic Activity</vt:lpstr>
      <vt:lpstr>Occupation</vt:lpstr>
      <vt:lpstr>Industry</vt:lpstr>
      <vt:lpstr>Employ 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Michael Levin</cp:lastModifiedBy>
  <dcterms:created xsi:type="dcterms:W3CDTF">2018-09-19T22:04:34Z</dcterms:created>
  <dcterms:modified xsi:type="dcterms:W3CDTF">2018-10-25T03:04:26Z</dcterms:modified>
</cp:coreProperties>
</file>