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wnloads\"/>
    </mc:Choice>
  </mc:AlternateContent>
  <xr:revisionPtr revIDLastSave="0" documentId="13_ncr:1_{C6DCAB79-7A80-4545-93D3-E37627BC4871}" xr6:coauthVersionLast="40" xr6:coauthVersionMax="40" xr10:uidLastSave="{00000000-0000-0000-0000-000000000000}"/>
  <bookViews>
    <workbookView xWindow="-120" yWindow="-120" windowWidth="20730" windowHeight="11160" firstSheet="12" activeTab="19" xr2:uid="{2A90129D-1331-4BE1-A5FD-1672D79006A9}"/>
  </bookViews>
  <sheets>
    <sheet name="SI 1976 Food" sheetId="1" r:id="rId1"/>
    <sheet name="Appliances" sheetId="2" r:id="rId2"/>
    <sheet name="Age Sex" sheetId="3" r:id="rId3"/>
    <sheet name="Age1 Sex" sheetId="4" r:id="rId4"/>
    <sheet name="Relationship" sheetId="5" r:id="rId5"/>
    <sheet name="Marital" sheetId="6" r:id="rId6"/>
    <sheet name="SMAM" sheetId="7" r:id="rId7"/>
    <sheet name="Religion" sheetId="8" r:id="rId8"/>
    <sheet name="Language" sheetId="9" r:id="rId9"/>
    <sheet name="Schooling" sheetId="10" r:id="rId10"/>
    <sheet name="Education" sheetId="20" r:id="rId11"/>
    <sheet name="Birthplace" sheetId="11" r:id="rId12"/>
    <sheet name="Duration" sheetId="12" r:id="rId13"/>
    <sheet name="Ethnicity" sheetId="13" r:id="rId14"/>
    <sheet name="Fa Vital" sheetId="14" r:id="rId15"/>
    <sheet name="Mo Vital" sheetId="15" r:id="rId16"/>
    <sheet name="Employ Stat" sheetId="16" r:id="rId17"/>
    <sheet name="Occupation" sheetId="17" r:id="rId18"/>
    <sheet name="Industry" sheetId="18" r:id="rId19"/>
    <sheet name="Fertility" sheetId="1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5" i="19" l="1"/>
  <c r="Q115" i="19"/>
  <c r="P115" i="19"/>
  <c r="O115" i="19"/>
  <c r="N115" i="19"/>
  <c r="M115" i="19"/>
  <c r="L115" i="19"/>
  <c r="K115" i="19"/>
  <c r="J115" i="19"/>
  <c r="R114" i="19"/>
  <c r="Q114" i="19"/>
  <c r="P114" i="19"/>
  <c r="O114" i="19"/>
  <c r="N114" i="19"/>
  <c r="M114" i="19"/>
  <c r="L114" i="19"/>
  <c r="K114" i="19"/>
  <c r="J114" i="19"/>
  <c r="R113" i="19"/>
  <c r="Q113" i="19"/>
  <c r="P113" i="19"/>
  <c r="O113" i="19"/>
  <c r="N113" i="19"/>
  <c r="M113" i="19"/>
  <c r="L113" i="19"/>
  <c r="K113" i="19"/>
  <c r="J113" i="19"/>
  <c r="R112" i="19"/>
  <c r="Q112" i="19"/>
  <c r="P112" i="19"/>
  <c r="O112" i="19"/>
  <c r="N112" i="19"/>
  <c r="M112" i="19"/>
  <c r="L112" i="19"/>
  <c r="K112" i="19"/>
  <c r="J112" i="19"/>
  <c r="R111" i="19"/>
  <c r="Q111" i="19"/>
  <c r="P111" i="19"/>
  <c r="O111" i="19"/>
  <c r="N111" i="19"/>
  <c r="M111" i="19"/>
  <c r="L111" i="19"/>
  <c r="K111" i="19"/>
  <c r="J111" i="19"/>
  <c r="R110" i="19"/>
  <c r="Q110" i="19"/>
  <c r="P110" i="19"/>
  <c r="O110" i="19"/>
  <c r="N110" i="19"/>
  <c r="M110" i="19"/>
  <c r="L110" i="19"/>
  <c r="K110" i="19"/>
  <c r="J110" i="19"/>
  <c r="R109" i="19"/>
  <c r="Q109" i="19"/>
  <c r="P109" i="19"/>
  <c r="O109" i="19"/>
  <c r="N109" i="19"/>
  <c r="M109" i="19"/>
  <c r="L109" i="19"/>
  <c r="K109" i="19"/>
  <c r="J109" i="19"/>
  <c r="R108" i="19"/>
  <c r="Q108" i="19"/>
  <c r="P108" i="19"/>
  <c r="O108" i="19"/>
  <c r="N108" i="19"/>
  <c r="M108" i="19"/>
  <c r="L108" i="19"/>
  <c r="K108" i="19"/>
  <c r="J108" i="19"/>
  <c r="R105" i="19"/>
  <c r="Q105" i="19"/>
  <c r="P105" i="19"/>
  <c r="O105" i="19"/>
  <c r="N105" i="19"/>
  <c r="M105" i="19"/>
  <c r="L105" i="19"/>
  <c r="K105" i="19"/>
  <c r="J105" i="19"/>
  <c r="R104" i="19"/>
  <c r="Q104" i="19"/>
  <c r="P104" i="19"/>
  <c r="O104" i="19"/>
  <c r="N104" i="19"/>
  <c r="M104" i="19"/>
  <c r="L104" i="19"/>
  <c r="K104" i="19"/>
  <c r="J104" i="19"/>
  <c r="R103" i="19"/>
  <c r="Q103" i="19"/>
  <c r="P103" i="19"/>
  <c r="O103" i="19"/>
  <c r="N103" i="19"/>
  <c r="M103" i="19"/>
  <c r="L103" i="19"/>
  <c r="K103" i="19"/>
  <c r="J103" i="19"/>
  <c r="R102" i="19"/>
  <c r="Q102" i="19"/>
  <c r="P102" i="19"/>
  <c r="O102" i="19"/>
  <c r="N102" i="19"/>
  <c r="M102" i="19"/>
  <c r="L102" i="19"/>
  <c r="K102" i="19"/>
  <c r="J102" i="19"/>
  <c r="R101" i="19"/>
  <c r="Q101" i="19"/>
  <c r="P101" i="19"/>
  <c r="O101" i="19"/>
  <c r="N101" i="19"/>
  <c r="M101" i="19"/>
  <c r="L101" i="19"/>
  <c r="K101" i="19"/>
  <c r="J101" i="19"/>
  <c r="R100" i="19"/>
  <c r="Q100" i="19"/>
  <c r="P100" i="19"/>
  <c r="O100" i="19"/>
  <c r="N100" i="19"/>
  <c r="M100" i="19"/>
  <c r="L100" i="19"/>
  <c r="K100" i="19"/>
  <c r="J100" i="19"/>
  <c r="R99" i="19"/>
  <c r="Q99" i="19"/>
  <c r="P99" i="19"/>
  <c r="O99" i="19"/>
  <c r="N99" i="19"/>
  <c r="M99" i="19"/>
  <c r="L99" i="19"/>
  <c r="K99" i="19"/>
  <c r="J99" i="19"/>
  <c r="R98" i="19"/>
  <c r="Q98" i="19"/>
  <c r="P98" i="19"/>
  <c r="O98" i="19"/>
  <c r="N98" i="19"/>
  <c r="M98" i="19"/>
  <c r="L98" i="19"/>
  <c r="K98" i="19"/>
  <c r="J98" i="19"/>
  <c r="R95" i="19"/>
  <c r="Q95" i="19"/>
  <c r="P95" i="19"/>
  <c r="O95" i="19"/>
  <c r="N95" i="19"/>
  <c r="M95" i="19"/>
  <c r="L95" i="19"/>
  <c r="K95" i="19"/>
  <c r="J95" i="19"/>
  <c r="R94" i="19"/>
  <c r="Q94" i="19"/>
  <c r="P94" i="19"/>
  <c r="O94" i="19"/>
  <c r="N94" i="19"/>
  <c r="M94" i="19"/>
  <c r="L94" i="19"/>
  <c r="K94" i="19"/>
  <c r="J94" i="19"/>
  <c r="R93" i="19"/>
  <c r="Q93" i="19"/>
  <c r="P93" i="19"/>
  <c r="O93" i="19"/>
  <c r="N93" i="19"/>
  <c r="M93" i="19"/>
  <c r="L93" i="19"/>
  <c r="K93" i="19"/>
  <c r="J93" i="19"/>
  <c r="R92" i="19"/>
  <c r="Q92" i="19"/>
  <c r="P92" i="19"/>
  <c r="O92" i="19"/>
  <c r="N92" i="19"/>
  <c r="M92" i="19"/>
  <c r="L92" i="19"/>
  <c r="K92" i="19"/>
  <c r="J92" i="19"/>
  <c r="R91" i="19"/>
  <c r="Q91" i="19"/>
  <c r="P91" i="19"/>
  <c r="O91" i="19"/>
  <c r="N91" i="19"/>
  <c r="M91" i="19"/>
  <c r="L91" i="19"/>
  <c r="K91" i="19"/>
  <c r="J91" i="19"/>
  <c r="R90" i="19"/>
  <c r="Q90" i="19"/>
  <c r="P90" i="19"/>
  <c r="O90" i="19"/>
  <c r="N90" i="19"/>
  <c r="M90" i="19"/>
  <c r="L90" i="19"/>
  <c r="K90" i="19"/>
  <c r="J90" i="19"/>
  <c r="R89" i="19"/>
  <c r="Q89" i="19"/>
  <c r="P89" i="19"/>
  <c r="O89" i="19"/>
  <c r="N89" i="19"/>
  <c r="M89" i="19"/>
  <c r="L89" i="19"/>
  <c r="K89" i="19"/>
  <c r="J89" i="19"/>
  <c r="R88" i="19"/>
  <c r="Q88" i="19"/>
  <c r="P88" i="19"/>
  <c r="O88" i="19"/>
  <c r="N88" i="19"/>
  <c r="M88" i="19"/>
  <c r="L88" i="19"/>
  <c r="K88" i="19"/>
  <c r="J88" i="19"/>
  <c r="R85" i="19"/>
  <c r="Q85" i="19"/>
  <c r="P85" i="19"/>
  <c r="O85" i="19"/>
  <c r="N85" i="19"/>
  <c r="M85" i="19"/>
  <c r="L85" i="19"/>
  <c r="K85" i="19"/>
  <c r="J85" i="19"/>
  <c r="R84" i="19"/>
  <c r="Q84" i="19"/>
  <c r="P84" i="19"/>
  <c r="O84" i="19"/>
  <c r="N84" i="19"/>
  <c r="M84" i="19"/>
  <c r="L84" i="19"/>
  <c r="K84" i="19"/>
  <c r="J84" i="19"/>
  <c r="R83" i="19"/>
  <c r="Q83" i="19"/>
  <c r="P83" i="19"/>
  <c r="O83" i="19"/>
  <c r="N83" i="19"/>
  <c r="M83" i="19"/>
  <c r="L83" i="19"/>
  <c r="K83" i="19"/>
  <c r="J83" i="19"/>
  <c r="R82" i="19"/>
  <c r="Q82" i="19"/>
  <c r="P82" i="19"/>
  <c r="O82" i="19"/>
  <c r="N82" i="19"/>
  <c r="M82" i="19"/>
  <c r="L82" i="19"/>
  <c r="K82" i="19"/>
  <c r="J82" i="19"/>
  <c r="R81" i="19"/>
  <c r="Q81" i="19"/>
  <c r="P81" i="19"/>
  <c r="O81" i="19"/>
  <c r="N81" i="19"/>
  <c r="M81" i="19"/>
  <c r="L81" i="19"/>
  <c r="K81" i="19"/>
  <c r="J81" i="19"/>
  <c r="R80" i="19"/>
  <c r="Q80" i="19"/>
  <c r="P80" i="19"/>
  <c r="O80" i="19"/>
  <c r="N80" i="19"/>
  <c r="M80" i="19"/>
  <c r="L80" i="19"/>
  <c r="K80" i="19"/>
  <c r="J80" i="19"/>
  <c r="R79" i="19"/>
  <c r="Q79" i="19"/>
  <c r="P79" i="19"/>
  <c r="O79" i="19"/>
  <c r="N79" i="19"/>
  <c r="M79" i="19"/>
  <c r="L79" i="19"/>
  <c r="K79" i="19"/>
  <c r="J79" i="19"/>
  <c r="R78" i="19"/>
  <c r="Q78" i="19"/>
  <c r="P78" i="19"/>
  <c r="O78" i="19"/>
  <c r="N78" i="19"/>
  <c r="M78" i="19"/>
  <c r="L78" i="19"/>
  <c r="K78" i="19"/>
  <c r="J78" i="19"/>
  <c r="R75" i="19"/>
  <c r="Q75" i="19"/>
  <c r="P75" i="19"/>
  <c r="O75" i="19"/>
  <c r="N75" i="19"/>
  <c r="M75" i="19"/>
  <c r="L75" i="19"/>
  <c r="K75" i="19"/>
  <c r="J75" i="19"/>
  <c r="R74" i="19"/>
  <c r="Q74" i="19"/>
  <c r="P74" i="19"/>
  <c r="O74" i="19"/>
  <c r="N74" i="19"/>
  <c r="M74" i="19"/>
  <c r="L74" i="19"/>
  <c r="K74" i="19"/>
  <c r="J74" i="19"/>
  <c r="R73" i="19"/>
  <c r="Q73" i="19"/>
  <c r="P73" i="19"/>
  <c r="O73" i="19"/>
  <c r="N73" i="19"/>
  <c r="M73" i="19"/>
  <c r="L73" i="19"/>
  <c r="K73" i="19"/>
  <c r="J73" i="19"/>
  <c r="R72" i="19"/>
  <c r="Q72" i="19"/>
  <c r="P72" i="19"/>
  <c r="O72" i="19"/>
  <c r="N72" i="19"/>
  <c r="M72" i="19"/>
  <c r="L72" i="19"/>
  <c r="K72" i="19"/>
  <c r="J72" i="19"/>
  <c r="R71" i="19"/>
  <c r="Q71" i="19"/>
  <c r="P71" i="19"/>
  <c r="O71" i="19"/>
  <c r="N71" i="19"/>
  <c r="M71" i="19"/>
  <c r="L71" i="19"/>
  <c r="K71" i="19"/>
  <c r="J71" i="19"/>
  <c r="R70" i="19"/>
  <c r="Q70" i="19"/>
  <c r="P70" i="19"/>
  <c r="O70" i="19"/>
  <c r="N70" i="19"/>
  <c r="M70" i="19"/>
  <c r="L70" i="19"/>
  <c r="K70" i="19"/>
  <c r="J70" i="19"/>
  <c r="R69" i="19"/>
  <c r="Q69" i="19"/>
  <c r="P69" i="19"/>
  <c r="O69" i="19"/>
  <c r="N69" i="19"/>
  <c r="M69" i="19"/>
  <c r="L69" i="19"/>
  <c r="K69" i="19"/>
  <c r="J69" i="19"/>
  <c r="R68" i="19"/>
  <c r="Q68" i="19"/>
  <c r="P68" i="19"/>
  <c r="O68" i="19"/>
  <c r="N68" i="19"/>
  <c r="M68" i="19"/>
  <c r="L68" i="19"/>
  <c r="K68" i="19"/>
  <c r="J68" i="19"/>
  <c r="R60" i="19"/>
  <c r="Q60" i="19"/>
  <c r="P60" i="19"/>
  <c r="O60" i="19"/>
  <c r="N60" i="19"/>
  <c r="M60" i="19"/>
  <c r="L60" i="19"/>
  <c r="K60" i="19"/>
  <c r="J60" i="19"/>
  <c r="R59" i="19"/>
  <c r="Q59" i="19"/>
  <c r="P59" i="19"/>
  <c r="O59" i="19"/>
  <c r="N59" i="19"/>
  <c r="M59" i="19"/>
  <c r="L59" i="19"/>
  <c r="K59" i="19"/>
  <c r="J59" i="19"/>
  <c r="R58" i="19"/>
  <c r="Q58" i="19"/>
  <c r="P58" i="19"/>
  <c r="O58" i="19"/>
  <c r="N58" i="19"/>
  <c r="M58" i="19"/>
  <c r="L58" i="19"/>
  <c r="K58" i="19"/>
  <c r="J58" i="19"/>
  <c r="R57" i="19"/>
  <c r="Q57" i="19"/>
  <c r="P57" i="19"/>
  <c r="O57" i="19"/>
  <c r="N57" i="19"/>
  <c r="M57" i="19"/>
  <c r="L57" i="19"/>
  <c r="K57" i="19"/>
  <c r="J57" i="19"/>
  <c r="R56" i="19"/>
  <c r="Q56" i="19"/>
  <c r="P56" i="19"/>
  <c r="O56" i="19"/>
  <c r="N56" i="19"/>
  <c r="M56" i="19"/>
  <c r="L56" i="19"/>
  <c r="K56" i="19"/>
  <c r="J56" i="19"/>
  <c r="R55" i="19"/>
  <c r="Q55" i="19"/>
  <c r="P55" i="19"/>
  <c r="O55" i="19"/>
  <c r="N55" i="19"/>
  <c r="M55" i="19"/>
  <c r="L55" i="19"/>
  <c r="K55" i="19"/>
  <c r="J55" i="19"/>
  <c r="R54" i="19"/>
  <c r="Q54" i="19"/>
  <c r="P54" i="19"/>
  <c r="O54" i="19"/>
  <c r="N54" i="19"/>
  <c r="M54" i="19"/>
  <c r="L54" i="19"/>
  <c r="K54" i="19"/>
  <c r="J54" i="19"/>
  <c r="R53" i="19"/>
  <c r="Q53" i="19"/>
  <c r="P53" i="19"/>
  <c r="O53" i="19"/>
  <c r="N53" i="19"/>
  <c r="M53" i="19"/>
  <c r="L53" i="19"/>
  <c r="K53" i="19"/>
  <c r="J53" i="19"/>
  <c r="R50" i="19"/>
  <c r="Q50" i="19"/>
  <c r="P50" i="19"/>
  <c r="O50" i="19"/>
  <c r="N50" i="19"/>
  <c r="M50" i="19"/>
  <c r="L50" i="19"/>
  <c r="K50" i="19"/>
  <c r="J50" i="19"/>
  <c r="R49" i="19"/>
  <c r="Q49" i="19"/>
  <c r="P49" i="19"/>
  <c r="O49" i="19"/>
  <c r="N49" i="19"/>
  <c r="M49" i="19"/>
  <c r="L49" i="19"/>
  <c r="K49" i="19"/>
  <c r="J49" i="19"/>
  <c r="R48" i="19"/>
  <c r="Q48" i="19"/>
  <c r="P48" i="19"/>
  <c r="O48" i="19"/>
  <c r="N48" i="19"/>
  <c r="M48" i="19"/>
  <c r="L48" i="19"/>
  <c r="K48" i="19"/>
  <c r="J48" i="19"/>
  <c r="R47" i="19"/>
  <c r="Q47" i="19"/>
  <c r="P47" i="19"/>
  <c r="O47" i="19"/>
  <c r="N47" i="19"/>
  <c r="M47" i="19"/>
  <c r="L47" i="19"/>
  <c r="K47" i="19"/>
  <c r="J47" i="19"/>
  <c r="R46" i="19"/>
  <c r="Q46" i="19"/>
  <c r="P46" i="19"/>
  <c r="O46" i="19"/>
  <c r="N46" i="19"/>
  <c r="M46" i="19"/>
  <c r="L46" i="19"/>
  <c r="K46" i="19"/>
  <c r="J46" i="19"/>
  <c r="R45" i="19"/>
  <c r="Q45" i="19"/>
  <c r="P45" i="19"/>
  <c r="O45" i="19"/>
  <c r="N45" i="19"/>
  <c r="M45" i="19"/>
  <c r="L45" i="19"/>
  <c r="K45" i="19"/>
  <c r="J45" i="19"/>
  <c r="R44" i="19"/>
  <c r="Q44" i="19"/>
  <c r="P44" i="19"/>
  <c r="O44" i="19"/>
  <c r="N44" i="19"/>
  <c r="M44" i="19"/>
  <c r="L44" i="19"/>
  <c r="K44" i="19"/>
  <c r="J44" i="19"/>
  <c r="R43" i="19"/>
  <c r="Q43" i="19"/>
  <c r="P43" i="19"/>
  <c r="O43" i="19"/>
  <c r="N43" i="19"/>
  <c r="M43" i="19"/>
  <c r="L43" i="19"/>
  <c r="K43" i="19"/>
  <c r="J43" i="19"/>
  <c r="R40" i="19"/>
  <c r="Q40" i="19"/>
  <c r="P40" i="19"/>
  <c r="O40" i="19"/>
  <c r="N40" i="19"/>
  <c r="M40" i="19"/>
  <c r="L40" i="19"/>
  <c r="K40" i="19"/>
  <c r="J40" i="19"/>
  <c r="R39" i="19"/>
  <c r="Q39" i="19"/>
  <c r="P39" i="19"/>
  <c r="O39" i="19"/>
  <c r="N39" i="19"/>
  <c r="M39" i="19"/>
  <c r="L39" i="19"/>
  <c r="K39" i="19"/>
  <c r="J39" i="19"/>
  <c r="R38" i="19"/>
  <c r="Q38" i="19"/>
  <c r="P38" i="19"/>
  <c r="O38" i="19"/>
  <c r="N38" i="19"/>
  <c r="M38" i="19"/>
  <c r="L38" i="19"/>
  <c r="K38" i="19"/>
  <c r="J38" i="19"/>
  <c r="R37" i="19"/>
  <c r="Q37" i="19"/>
  <c r="P37" i="19"/>
  <c r="O37" i="19"/>
  <c r="N37" i="19"/>
  <c r="M37" i="19"/>
  <c r="L37" i="19"/>
  <c r="K37" i="19"/>
  <c r="J37" i="19"/>
  <c r="R36" i="19"/>
  <c r="Q36" i="19"/>
  <c r="P36" i="19"/>
  <c r="O36" i="19"/>
  <c r="N36" i="19"/>
  <c r="M36" i="19"/>
  <c r="L36" i="19"/>
  <c r="K36" i="19"/>
  <c r="J36" i="19"/>
  <c r="R35" i="19"/>
  <c r="Q35" i="19"/>
  <c r="P35" i="19"/>
  <c r="O35" i="19"/>
  <c r="N35" i="19"/>
  <c r="M35" i="19"/>
  <c r="L35" i="19"/>
  <c r="K35" i="19"/>
  <c r="J35" i="19"/>
  <c r="R34" i="19"/>
  <c r="Q34" i="19"/>
  <c r="P34" i="19"/>
  <c r="O34" i="19"/>
  <c r="N34" i="19"/>
  <c r="M34" i="19"/>
  <c r="L34" i="19"/>
  <c r="K34" i="19"/>
  <c r="J34" i="19"/>
  <c r="R33" i="19"/>
  <c r="Q33" i="19"/>
  <c r="P33" i="19"/>
  <c r="O33" i="19"/>
  <c r="N33" i="19"/>
  <c r="M33" i="19"/>
  <c r="L33" i="19"/>
  <c r="K33" i="19"/>
  <c r="J33" i="19"/>
  <c r="R30" i="19"/>
  <c r="Q30" i="19"/>
  <c r="P30" i="19"/>
  <c r="O30" i="19"/>
  <c r="N30" i="19"/>
  <c r="M30" i="19"/>
  <c r="L30" i="19"/>
  <c r="K30" i="19"/>
  <c r="J30" i="19"/>
  <c r="R29" i="19"/>
  <c r="Q29" i="19"/>
  <c r="P29" i="19"/>
  <c r="O29" i="19"/>
  <c r="N29" i="19"/>
  <c r="M29" i="19"/>
  <c r="L29" i="19"/>
  <c r="K29" i="19"/>
  <c r="J29" i="19"/>
  <c r="R28" i="19"/>
  <c r="Q28" i="19"/>
  <c r="P28" i="19"/>
  <c r="O28" i="19"/>
  <c r="N28" i="19"/>
  <c r="M28" i="19"/>
  <c r="L28" i="19"/>
  <c r="K28" i="19"/>
  <c r="J28" i="19"/>
  <c r="R27" i="19"/>
  <c r="Q27" i="19"/>
  <c r="P27" i="19"/>
  <c r="O27" i="19"/>
  <c r="N27" i="19"/>
  <c r="M27" i="19"/>
  <c r="L27" i="19"/>
  <c r="K27" i="19"/>
  <c r="J27" i="19"/>
  <c r="R26" i="19"/>
  <c r="Q26" i="19"/>
  <c r="P26" i="19"/>
  <c r="O26" i="19"/>
  <c r="N26" i="19"/>
  <c r="M26" i="19"/>
  <c r="L26" i="19"/>
  <c r="K26" i="19"/>
  <c r="J26" i="19"/>
  <c r="R25" i="19"/>
  <c r="Q25" i="19"/>
  <c r="P25" i="19"/>
  <c r="O25" i="19"/>
  <c r="N25" i="19"/>
  <c r="M25" i="19"/>
  <c r="L25" i="19"/>
  <c r="K25" i="19"/>
  <c r="J25" i="19"/>
  <c r="R24" i="19"/>
  <c r="Q24" i="19"/>
  <c r="P24" i="19"/>
  <c r="O24" i="19"/>
  <c r="N24" i="19"/>
  <c r="M24" i="19"/>
  <c r="L24" i="19"/>
  <c r="K24" i="19"/>
  <c r="J24" i="19"/>
  <c r="R23" i="19"/>
  <c r="Q23" i="19"/>
  <c r="P23" i="19"/>
  <c r="O23" i="19"/>
  <c r="N23" i="19"/>
  <c r="M23" i="19"/>
  <c r="L23" i="19"/>
  <c r="K23" i="19"/>
  <c r="J23" i="19"/>
  <c r="R20" i="19"/>
  <c r="Q20" i="19"/>
  <c r="P20" i="19"/>
  <c r="O20" i="19"/>
  <c r="N20" i="19"/>
  <c r="M20" i="19"/>
  <c r="L20" i="19"/>
  <c r="K20" i="19"/>
  <c r="J20" i="19"/>
  <c r="R19" i="19"/>
  <c r="Q19" i="19"/>
  <c r="P19" i="19"/>
  <c r="O19" i="19"/>
  <c r="N19" i="19"/>
  <c r="M19" i="19"/>
  <c r="L19" i="19"/>
  <c r="K19" i="19"/>
  <c r="J19" i="19"/>
  <c r="R18" i="19"/>
  <c r="Q18" i="19"/>
  <c r="P18" i="19"/>
  <c r="O18" i="19"/>
  <c r="N18" i="19"/>
  <c r="M18" i="19"/>
  <c r="L18" i="19"/>
  <c r="K18" i="19"/>
  <c r="J18" i="19"/>
  <c r="R17" i="19"/>
  <c r="Q17" i="19"/>
  <c r="P17" i="19"/>
  <c r="O17" i="19"/>
  <c r="N17" i="19"/>
  <c r="M17" i="19"/>
  <c r="L17" i="19"/>
  <c r="K17" i="19"/>
  <c r="J17" i="19"/>
  <c r="R16" i="19"/>
  <c r="Q16" i="19"/>
  <c r="P16" i="19"/>
  <c r="O16" i="19"/>
  <c r="N16" i="19"/>
  <c r="M16" i="19"/>
  <c r="L16" i="19"/>
  <c r="K16" i="19"/>
  <c r="J16" i="19"/>
  <c r="R15" i="19"/>
  <c r="Q15" i="19"/>
  <c r="P15" i="19"/>
  <c r="O15" i="19"/>
  <c r="N15" i="19"/>
  <c r="M15" i="19"/>
  <c r="L15" i="19"/>
  <c r="K15" i="19"/>
  <c r="J15" i="19"/>
  <c r="R14" i="19"/>
  <c r="Q14" i="19"/>
  <c r="P14" i="19"/>
  <c r="O14" i="19"/>
  <c r="N14" i="19"/>
  <c r="M14" i="19"/>
  <c r="L14" i="19"/>
  <c r="K14" i="19"/>
  <c r="J14" i="19"/>
  <c r="R13" i="19"/>
  <c r="Q13" i="19"/>
  <c r="P13" i="19"/>
  <c r="O13" i="19"/>
  <c r="N13" i="19"/>
  <c r="M13" i="19"/>
  <c r="L13" i="19"/>
  <c r="K13" i="19"/>
  <c r="J13" i="19"/>
  <c r="R10" i="19"/>
  <c r="Q10" i="19"/>
  <c r="P10" i="19"/>
  <c r="O10" i="19"/>
  <c r="N10" i="19"/>
  <c r="M10" i="19"/>
  <c r="L10" i="19"/>
  <c r="K10" i="19"/>
  <c r="J10" i="19"/>
  <c r="R9" i="19"/>
  <c r="Q9" i="19"/>
  <c r="P9" i="19"/>
  <c r="O9" i="19"/>
  <c r="N9" i="19"/>
  <c r="M9" i="19"/>
  <c r="L9" i="19"/>
  <c r="K9" i="19"/>
  <c r="J9" i="19"/>
  <c r="R8" i="19"/>
  <c r="Q8" i="19"/>
  <c r="P8" i="19"/>
  <c r="O8" i="19"/>
  <c r="N8" i="19"/>
  <c r="M8" i="19"/>
  <c r="L8" i="19"/>
  <c r="K8" i="19"/>
  <c r="J8" i="19"/>
  <c r="R7" i="19"/>
  <c r="Q7" i="19"/>
  <c r="P7" i="19"/>
  <c r="O7" i="19"/>
  <c r="N7" i="19"/>
  <c r="M7" i="19"/>
  <c r="L7" i="19"/>
  <c r="K7" i="19"/>
  <c r="J7" i="19"/>
  <c r="R6" i="19"/>
  <c r="Q6" i="19"/>
  <c r="P6" i="19"/>
  <c r="O6" i="19"/>
  <c r="N6" i="19"/>
  <c r="M6" i="19"/>
  <c r="L6" i="19"/>
  <c r="K6" i="19"/>
  <c r="J6" i="19"/>
  <c r="R5" i="19"/>
  <c r="Q5" i="19"/>
  <c r="P5" i="19"/>
  <c r="O5" i="19"/>
  <c r="N5" i="19"/>
  <c r="M5" i="19"/>
  <c r="L5" i="19"/>
  <c r="K5" i="19"/>
  <c r="J5" i="19"/>
  <c r="R4" i="19"/>
  <c r="Q4" i="19"/>
  <c r="P4" i="19"/>
  <c r="O4" i="19"/>
  <c r="N4" i="19"/>
  <c r="M4" i="19"/>
  <c r="L4" i="19"/>
  <c r="K4" i="19"/>
  <c r="J4" i="19"/>
  <c r="R3" i="19"/>
  <c r="Q3" i="19"/>
  <c r="P3" i="19"/>
  <c r="O3" i="19"/>
  <c r="N3" i="19"/>
  <c r="M3" i="19"/>
  <c r="L3" i="19"/>
  <c r="K3" i="19"/>
  <c r="J3" i="19"/>
  <c r="R96" i="7" l="1"/>
  <c r="Q96" i="7"/>
  <c r="P96" i="7"/>
  <c r="R95" i="7"/>
  <c r="U91" i="7" s="1"/>
  <c r="Q95" i="7"/>
  <c r="P95" i="7"/>
  <c r="S91" i="7" s="1"/>
  <c r="R94" i="7"/>
  <c r="Q94" i="7"/>
  <c r="P94" i="7"/>
  <c r="R93" i="7"/>
  <c r="Q93" i="7"/>
  <c r="P93" i="7"/>
  <c r="R92" i="7"/>
  <c r="Q92" i="7"/>
  <c r="P92" i="7"/>
  <c r="T91" i="7"/>
  <c r="T96" i="7" s="1"/>
  <c r="R91" i="7"/>
  <c r="Q91" i="7"/>
  <c r="P91" i="7"/>
  <c r="R90" i="7"/>
  <c r="Q90" i="7"/>
  <c r="P90" i="7"/>
  <c r="R89" i="7"/>
  <c r="Q89" i="7"/>
  <c r="Q97" i="7" s="1"/>
  <c r="T89" i="7" s="1"/>
  <c r="P89" i="7"/>
  <c r="R86" i="7"/>
  <c r="Q86" i="7"/>
  <c r="P86" i="7"/>
  <c r="R85" i="7"/>
  <c r="Q85" i="7"/>
  <c r="T81" i="7" s="1"/>
  <c r="P85" i="7"/>
  <c r="S81" i="7" s="1"/>
  <c r="S86" i="7" s="1"/>
  <c r="R84" i="7"/>
  <c r="Q84" i="7"/>
  <c r="P84" i="7"/>
  <c r="R83" i="7"/>
  <c r="Q83" i="7"/>
  <c r="P83" i="7"/>
  <c r="R82" i="7"/>
  <c r="Q82" i="7"/>
  <c r="P82" i="7"/>
  <c r="R81" i="7"/>
  <c r="Q81" i="7"/>
  <c r="P81" i="7"/>
  <c r="R80" i="7"/>
  <c r="Q80" i="7"/>
  <c r="P80" i="7"/>
  <c r="R79" i="7"/>
  <c r="Q79" i="7"/>
  <c r="P79" i="7"/>
  <c r="R76" i="7"/>
  <c r="Q76" i="7"/>
  <c r="P76" i="7"/>
  <c r="R75" i="7"/>
  <c r="U71" i="7" s="1"/>
  <c r="Q75" i="7"/>
  <c r="T71" i="7" s="1"/>
  <c r="T73" i="7" s="1"/>
  <c r="P75" i="7"/>
  <c r="R74" i="7"/>
  <c r="Q74" i="7"/>
  <c r="P74" i="7"/>
  <c r="R73" i="7"/>
  <c r="Q73" i="7"/>
  <c r="P73" i="7"/>
  <c r="R72" i="7"/>
  <c r="Q72" i="7"/>
  <c r="Q77" i="7" s="1"/>
  <c r="T69" i="7" s="1"/>
  <c r="P72" i="7"/>
  <c r="R71" i="7"/>
  <c r="Q71" i="7"/>
  <c r="P71" i="7"/>
  <c r="R70" i="7"/>
  <c r="Q70" i="7"/>
  <c r="P70" i="7"/>
  <c r="R69" i="7"/>
  <c r="Q69" i="7"/>
  <c r="P69" i="7"/>
  <c r="R66" i="7"/>
  <c r="Q66" i="7"/>
  <c r="P66" i="7"/>
  <c r="S61" i="7" s="1"/>
  <c r="R65" i="7"/>
  <c r="U61" i="7" s="1"/>
  <c r="Q65" i="7"/>
  <c r="T61" i="7" s="1"/>
  <c r="T63" i="7" s="1"/>
  <c r="P65" i="7"/>
  <c r="R64" i="7"/>
  <c r="Q64" i="7"/>
  <c r="P64" i="7"/>
  <c r="R63" i="7"/>
  <c r="Q63" i="7"/>
  <c r="P63" i="7"/>
  <c r="R62" i="7"/>
  <c r="Q62" i="7"/>
  <c r="P62" i="7"/>
  <c r="R61" i="7"/>
  <c r="Q61" i="7"/>
  <c r="P61" i="7"/>
  <c r="R60" i="7"/>
  <c r="Q60" i="7"/>
  <c r="Q67" i="7" s="1"/>
  <c r="T59" i="7" s="1"/>
  <c r="P60" i="7"/>
  <c r="R59" i="7"/>
  <c r="Q59" i="7"/>
  <c r="P59" i="7"/>
  <c r="R51" i="7"/>
  <c r="Q51" i="7"/>
  <c r="T46" i="7" s="1"/>
  <c r="T48" i="7" s="1"/>
  <c r="P51" i="7"/>
  <c r="R50" i="7"/>
  <c r="U46" i="7" s="1"/>
  <c r="Q50" i="7"/>
  <c r="P50" i="7"/>
  <c r="R49" i="7"/>
  <c r="Q49" i="7"/>
  <c r="P49" i="7"/>
  <c r="R48" i="7"/>
  <c r="Q48" i="7"/>
  <c r="P48" i="7"/>
  <c r="R47" i="7"/>
  <c r="Q47" i="7"/>
  <c r="P47" i="7"/>
  <c r="R46" i="7"/>
  <c r="Q46" i="7"/>
  <c r="P46" i="7"/>
  <c r="R45" i="7"/>
  <c r="R52" i="7" s="1"/>
  <c r="U44" i="7" s="1"/>
  <c r="Q45" i="7"/>
  <c r="P45" i="7"/>
  <c r="R44" i="7"/>
  <c r="Q44" i="7"/>
  <c r="P44" i="7"/>
  <c r="R41" i="7"/>
  <c r="Q41" i="7"/>
  <c r="T36" i="7" s="1"/>
  <c r="T38" i="7" s="1"/>
  <c r="P41" i="7"/>
  <c r="S36" i="7" s="1"/>
  <c r="R40" i="7"/>
  <c r="U36" i="7" s="1"/>
  <c r="Q40" i="7"/>
  <c r="P40" i="7"/>
  <c r="R39" i="7"/>
  <c r="Q39" i="7"/>
  <c r="P39" i="7"/>
  <c r="R38" i="7"/>
  <c r="Q38" i="7"/>
  <c r="P38" i="7"/>
  <c r="R37" i="7"/>
  <c r="Q37" i="7"/>
  <c r="P37" i="7"/>
  <c r="R36" i="7"/>
  <c r="Q36" i="7"/>
  <c r="P36" i="7"/>
  <c r="R35" i="7"/>
  <c r="Q35" i="7"/>
  <c r="P35" i="7"/>
  <c r="R34" i="7"/>
  <c r="Q34" i="7"/>
  <c r="P34" i="7"/>
  <c r="R31" i="7"/>
  <c r="Q31" i="7"/>
  <c r="T26" i="7" s="1"/>
  <c r="T31" i="7" s="1"/>
  <c r="P31" i="7"/>
  <c r="R30" i="7"/>
  <c r="Q30" i="7"/>
  <c r="P30" i="7"/>
  <c r="S26" i="7" s="1"/>
  <c r="R29" i="7"/>
  <c r="Q29" i="7"/>
  <c r="P29" i="7"/>
  <c r="R28" i="7"/>
  <c r="Q28" i="7"/>
  <c r="P28" i="7"/>
  <c r="R27" i="7"/>
  <c r="Q27" i="7"/>
  <c r="P27" i="7"/>
  <c r="R26" i="7"/>
  <c r="Q26" i="7"/>
  <c r="P26" i="7"/>
  <c r="R25" i="7"/>
  <c r="Q25" i="7"/>
  <c r="P25" i="7"/>
  <c r="R24" i="7"/>
  <c r="Q24" i="7"/>
  <c r="P24" i="7"/>
  <c r="P32" i="7" s="1"/>
  <c r="S24" i="7" s="1"/>
  <c r="R21" i="7"/>
  <c r="Q21" i="7"/>
  <c r="P21" i="7"/>
  <c r="R20" i="7"/>
  <c r="U16" i="7" s="1"/>
  <c r="Q20" i="7"/>
  <c r="P20" i="7"/>
  <c r="S16" i="7" s="1"/>
  <c r="R19" i="7"/>
  <c r="Q19" i="7"/>
  <c r="P19" i="7"/>
  <c r="R18" i="7"/>
  <c r="Q18" i="7"/>
  <c r="P18" i="7"/>
  <c r="R17" i="7"/>
  <c r="Q17" i="7"/>
  <c r="P17" i="7"/>
  <c r="T16" i="7"/>
  <c r="T18" i="7" s="1"/>
  <c r="R16" i="7"/>
  <c r="Q16" i="7"/>
  <c r="P16" i="7"/>
  <c r="R15" i="7"/>
  <c r="Q15" i="7"/>
  <c r="P15" i="7"/>
  <c r="R14" i="7"/>
  <c r="Q14" i="7"/>
  <c r="Q22" i="7" s="1"/>
  <c r="T14" i="7" s="1"/>
  <c r="T20" i="7" s="1"/>
  <c r="P14" i="7"/>
  <c r="P22" i="7" s="1"/>
  <c r="S14" i="7" s="1"/>
  <c r="R11" i="7"/>
  <c r="Q11" i="7"/>
  <c r="P11" i="7"/>
  <c r="R10" i="7"/>
  <c r="Q10" i="7"/>
  <c r="T6" i="7" s="1"/>
  <c r="P10" i="7"/>
  <c r="S6" i="7" s="1"/>
  <c r="S11" i="7" s="1"/>
  <c r="R9" i="7"/>
  <c r="Q9" i="7"/>
  <c r="P9" i="7"/>
  <c r="R8" i="7"/>
  <c r="Q8" i="7"/>
  <c r="P8" i="7"/>
  <c r="R7" i="7"/>
  <c r="Q7" i="7"/>
  <c r="P7" i="7"/>
  <c r="U6" i="7"/>
  <c r="U8" i="7" s="1"/>
  <c r="R6" i="7"/>
  <c r="Q6" i="7"/>
  <c r="P6" i="7"/>
  <c r="R5" i="7"/>
  <c r="Q5" i="7"/>
  <c r="P5" i="7"/>
  <c r="R4" i="7"/>
  <c r="Q4" i="7"/>
  <c r="P4" i="7"/>
  <c r="P12" i="7" s="1"/>
  <c r="S4" i="7" s="1"/>
  <c r="R97" i="7" l="1"/>
  <c r="U89" i="7" s="1"/>
  <c r="P97" i="7"/>
  <c r="S89" i="7" s="1"/>
  <c r="R87" i="7"/>
  <c r="U79" i="7" s="1"/>
  <c r="U85" i="7" s="1"/>
  <c r="U87" i="7" s="1"/>
  <c r="U81" i="7"/>
  <c r="Q87" i="7"/>
  <c r="T79" i="7" s="1"/>
  <c r="P87" i="7"/>
  <c r="S79" i="7" s="1"/>
  <c r="R77" i="7"/>
  <c r="U69" i="7" s="1"/>
  <c r="P77" i="7"/>
  <c r="S69" i="7" s="1"/>
  <c r="S71" i="7"/>
  <c r="R67" i="7"/>
  <c r="U59" i="7" s="1"/>
  <c r="U65" i="7" s="1"/>
  <c r="U67" i="7" s="1"/>
  <c r="P67" i="7"/>
  <c r="S59" i="7" s="1"/>
  <c r="P52" i="7"/>
  <c r="S44" i="7" s="1"/>
  <c r="S46" i="7"/>
  <c r="Q52" i="7"/>
  <c r="T44" i="7" s="1"/>
  <c r="T50" i="7" s="1"/>
  <c r="T52" i="7" s="1"/>
  <c r="P42" i="7"/>
  <c r="S34" i="7" s="1"/>
  <c r="R42" i="7"/>
  <c r="U34" i="7" s="1"/>
  <c r="Q42" i="7"/>
  <c r="T34" i="7" s="1"/>
  <c r="T40" i="7" s="1"/>
  <c r="Q32" i="7"/>
  <c r="T24" i="7" s="1"/>
  <c r="R32" i="7"/>
  <c r="U24" i="7" s="1"/>
  <c r="U26" i="7"/>
  <c r="U31" i="7" s="1"/>
  <c r="R22" i="7"/>
  <c r="U14" i="7" s="1"/>
  <c r="S96" i="7"/>
  <c r="S93" i="7"/>
  <c r="S95" i="7" s="1"/>
  <c r="S97" i="7" s="1"/>
  <c r="U93" i="7"/>
  <c r="U96" i="7"/>
  <c r="T93" i="7"/>
  <c r="T95" i="7" s="1"/>
  <c r="T97" i="7" s="1"/>
  <c r="U83" i="7"/>
  <c r="U86" i="7"/>
  <c r="T83" i="7"/>
  <c r="T86" i="7"/>
  <c r="T85" i="7"/>
  <c r="T87" i="7" s="1"/>
  <c r="S83" i="7"/>
  <c r="S85" i="7" s="1"/>
  <c r="S87" i="7" s="1"/>
  <c r="U73" i="7"/>
  <c r="U75" i="7" s="1"/>
  <c r="U77" i="7" s="1"/>
  <c r="U76" i="7"/>
  <c r="S76" i="7"/>
  <c r="S73" i="7"/>
  <c r="S75" i="7" s="1"/>
  <c r="S77" i="7" s="1"/>
  <c r="T75" i="7"/>
  <c r="T76" i="7"/>
  <c r="U63" i="7"/>
  <c r="U66" i="7"/>
  <c r="T65" i="7"/>
  <c r="S66" i="7"/>
  <c r="S63" i="7"/>
  <c r="T66" i="7"/>
  <c r="S51" i="7"/>
  <c r="S48" i="7"/>
  <c r="S50" i="7" s="1"/>
  <c r="S52" i="7" s="1"/>
  <c r="U51" i="7"/>
  <c r="U48" i="7"/>
  <c r="U50" i="7" s="1"/>
  <c r="U52" i="7" s="1"/>
  <c r="T51" i="7"/>
  <c r="S41" i="7"/>
  <c r="S38" i="7"/>
  <c r="U38" i="7"/>
  <c r="U40" i="7" s="1"/>
  <c r="U41" i="7"/>
  <c r="S40" i="7"/>
  <c r="S42" i="7" s="1"/>
  <c r="T41" i="7"/>
  <c r="T42" i="7" s="1"/>
  <c r="S31" i="7"/>
  <c r="S28" i="7"/>
  <c r="S30" i="7" s="1"/>
  <c r="S32" i="7" s="1"/>
  <c r="U28" i="7"/>
  <c r="U30" i="7" s="1"/>
  <c r="T28" i="7"/>
  <c r="T30" i="7" s="1"/>
  <c r="T32" i="7" s="1"/>
  <c r="S21" i="7"/>
  <c r="S18" i="7"/>
  <c r="S20" i="7" s="1"/>
  <c r="U21" i="7"/>
  <c r="U18" i="7"/>
  <c r="U20" i="7" s="1"/>
  <c r="U22" i="7" s="1"/>
  <c r="T21" i="7"/>
  <c r="T22" i="7" s="1"/>
  <c r="R12" i="7"/>
  <c r="U4" i="7" s="1"/>
  <c r="U10" i="7" s="1"/>
  <c r="Q12" i="7"/>
  <c r="T4" i="7" s="1"/>
  <c r="T8" i="7"/>
  <c r="T11" i="7"/>
  <c r="T10" i="7"/>
  <c r="S8" i="7"/>
  <c r="S10" i="7" s="1"/>
  <c r="S12" i="7" s="1"/>
  <c r="U11" i="7"/>
  <c r="U12" i="7" s="1"/>
  <c r="C5" i="5"/>
  <c r="D5" i="5"/>
  <c r="E5" i="5"/>
  <c r="F5" i="5"/>
  <c r="G5" i="5"/>
  <c r="H5" i="5"/>
  <c r="I5" i="5"/>
  <c r="J5" i="5"/>
  <c r="K5" i="5"/>
  <c r="L5" i="5"/>
  <c r="B5" i="5"/>
  <c r="U95" i="7" l="1"/>
  <c r="U97" i="7" s="1"/>
  <c r="S65" i="7"/>
  <c r="S67" i="7" s="1"/>
  <c r="U42" i="7"/>
  <c r="U32" i="7"/>
  <c r="S22" i="7"/>
  <c r="T77" i="7"/>
  <c r="T67" i="7"/>
  <c r="T12" i="7"/>
</calcChain>
</file>

<file path=xl/sharedStrings.xml><?xml version="1.0" encoding="utf-8"?>
<sst xmlns="http://schemas.openxmlformats.org/spreadsheetml/2006/main" count="2152" uniqueCount="594">
  <si>
    <t>Total</t>
  </si>
  <si>
    <t>Western</t>
  </si>
  <si>
    <t>Isabel</t>
  </si>
  <si>
    <t>R-B</t>
  </si>
  <si>
    <t>Central</t>
  </si>
  <si>
    <t>Guadacanal</t>
  </si>
  <si>
    <t>Honiara</t>
  </si>
  <si>
    <t>Malaita</t>
  </si>
  <si>
    <t>Unknown</t>
  </si>
  <si>
    <t>Makira</t>
  </si>
  <si>
    <t>Temotu</t>
  </si>
  <si>
    <t xml:space="preserve">   House type</t>
  </si>
  <si>
    <t>Private</t>
  </si>
  <si>
    <t>Collective</t>
  </si>
  <si>
    <t xml:space="preserve">   Food growing</t>
  </si>
  <si>
    <t>Yes</t>
  </si>
  <si>
    <t>No</t>
  </si>
  <si>
    <t>Not stated</t>
  </si>
  <si>
    <t xml:space="preserve">   Coconuts</t>
  </si>
  <si>
    <t xml:space="preserve">   Cocoa</t>
  </si>
  <si>
    <t xml:space="preserve">   Spices and chillies</t>
  </si>
  <si>
    <t xml:space="preserve">   Cattle</t>
  </si>
  <si>
    <t xml:space="preserve">   Radio</t>
  </si>
  <si>
    <t xml:space="preserve">   Sewing machine</t>
  </si>
  <si>
    <t xml:space="preserve">   Bicycle</t>
  </si>
  <si>
    <t xml:space="preserve">   Outboard motor</t>
  </si>
  <si>
    <t xml:space="preserve">   Canoe</t>
  </si>
  <si>
    <t xml:space="preserve">   Males</t>
  </si>
  <si>
    <t>10 or more</t>
  </si>
  <si>
    <t>Median</t>
  </si>
  <si>
    <t xml:space="preserve">   Females</t>
  </si>
  <si>
    <t>Male</t>
  </si>
  <si>
    <t>Female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</si>
  <si>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</si>
  <si>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</si>
  <si>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</si>
  <si>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</si>
  <si>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</si>
  <si>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</si>
  <si>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</si>
  <si>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</si>
  <si>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</si>
  <si>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</si>
  <si>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</si>
  <si>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</si>
  <si>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</si>
  <si>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</si>
  <si>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</si>
  <si>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</si>
  <si>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Age</t>
  </si>
  <si>
    <t>Less than 1</t>
  </si>
  <si>
    <t>98 and over</t>
  </si>
  <si>
    <t>Head</t>
  </si>
  <si>
    <t>Spouse</t>
  </si>
  <si>
    <t>Child</t>
  </si>
  <si>
    <t>Adopted child</t>
  </si>
  <si>
    <t>Sibling</t>
  </si>
  <si>
    <t>Other relatives</t>
  </si>
  <si>
    <t>Not related</t>
  </si>
  <si>
    <t>Never married</t>
  </si>
  <si>
    <t>Married</t>
  </si>
  <si>
    <t>Widowed</t>
  </si>
  <si>
    <t>Divorced</t>
  </si>
  <si>
    <t>Separated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</si>
  <si>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</si>
  <si>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</si>
  <si>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</si>
  <si>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</si>
  <si>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</si>
  <si>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</si>
  <si>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</si>
  <si>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</si>
  <si>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Western</t>
  </si>
  <si>
    <t xml:space="preserve">   Isabel</t>
  </si>
  <si>
    <t xml:space="preserve">   R-B</t>
  </si>
  <si>
    <t xml:space="preserve">   Central</t>
  </si>
  <si>
    <t xml:space="preserve">   Guadacanal</t>
  </si>
  <si>
    <t xml:space="preserve">   Honiara</t>
  </si>
  <si>
    <t xml:space="preserve">   Malaita</t>
  </si>
  <si>
    <t xml:space="preserve">   Unknown</t>
  </si>
  <si>
    <t xml:space="preserve">   Makira</t>
  </si>
  <si>
    <t xml:space="preserve">   Temotu</t>
  </si>
  <si>
    <t>Christian Fellow</t>
  </si>
  <si>
    <t>United Church</t>
  </si>
  <si>
    <t>Diocese of Melan</t>
  </si>
  <si>
    <t>Roman Catholic</t>
  </si>
  <si>
    <t>S.S.E.C.</t>
  </si>
  <si>
    <t>S.D.A.</t>
  </si>
  <si>
    <t>Bahai</t>
  </si>
  <si>
    <t>Jehovah Witness</t>
  </si>
  <si>
    <t>Pagan &amp; others</t>
  </si>
  <si>
    <t>Objected none</t>
  </si>
  <si>
    <t>Avaso</t>
  </si>
  <si>
    <t>Ghanongga</t>
  </si>
  <si>
    <t>Hoava</t>
  </si>
  <si>
    <t>Katazi</t>
  </si>
  <si>
    <t>Kibunggela</t>
  </si>
  <si>
    <t>Kusaghe</t>
  </si>
  <si>
    <t>Lungga</t>
  </si>
  <si>
    <t>Marovo</t>
  </si>
  <si>
    <t>Mbambatana</t>
  </si>
  <si>
    <t>Mbaniata</t>
  </si>
  <si>
    <t>Mbareke</t>
  </si>
  <si>
    <t>Mbilua</t>
  </si>
  <si>
    <t>Mono-alu</t>
  </si>
  <si>
    <t>Mouke</t>
  </si>
  <si>
    <t>Pirio</t>
  </si>
  <si>
    <t>Roviana</t>
  </si>
  <si>
    <t>Sengga</t>
  </si>
  <si>
    <t>Simbo</t>
  </si>
  <si>
    <t>Tavula</t>
  </si>
  <si>
    <t>Ughele</t>
  </si>
  <si>
    <t>Vangunu</t>
  </si>
  <si>
    <t>Varisi</t>
  </si>
  <si>
    <t>New Georia NS</t>
  </si>
  <si>
    <t>Vella Lavella NS</t>
  </si>
  <si>
    <t>Rendova NS</t>
  </si>
  <si>
    <t>Choiseul</t>
  </si>
  <si>
    <t>Western NS</t>
  </si>
  <si>
    <t>Blablanga</t>
  </si>
  <si>
    <t>Bughotu</t>
  </si>
  <si>
    <t>Gao</t>
  </si>
  <si>
    <t>Jajo</t>
  </si>
  <si>
    <t>Kokota</t>
  </si>
  <si>
    <t>Lagho</t>
  </si>
  <si>
    <t>Maringe</t>
  </si>
  <si>
    <t>Kia-Sabana</t>
  </si>
  <si>
    <t>Islabel NS</t>
  </si>
  <si>
    <t>Lavukaleve</t>
  </si>
  <si>
    <t>Nggela</t>
  </si>
  <si>
    <t>Rennellese</t>
  </si>
  <si>
    <t>Savo</t>
  </si>
  <si>
    <t>Russells NS</t>
  </si>
  <si>
    <t>Ghari</t>
  </si>
  <si>
    <t>Ghua</t>
  </si>
  <si>
    <t>Koo</t>
  </si>
  <si>
    <t>Lengo</t>
  </si>
  <si>
    <t>Longgu</t>
  </si>
  <si>
    <t>Malagheti</t>
  </si>
  <si>
    <t>Malango</t>
  </si>
  <si>
    <t>Marau</t>
  </si>
  <si>
    <t>Mbirao</t>
  </si>
  <si>
    <t>Moui</t>
  </si>
  <si>
    <t>Ndi-Vaturanga</t>
  </si>
  <si>
    <t>Nggae</t>
  </si>
  <si>
    <t>Nggeri</t>
  </si>
  <si>
    <t>Nginia</t>
  </si>
  <si>
    <t>Paripao</t>
  </si>
  <si>
    <t>Poleo</t>
  </si>
  <si>
    <t>Talise</t>
  </si>
  <si>
    <t>Tandai-Nggaria</t>
  </si>
  <si>
    <t>Tolo</t>
  </si>
  <si>
    <t>Guadalcanal NS</t>
  </si>
  <si>
    <t>Chinese</t>
  </si>
  <si>
    <t>Ellice</t>
  </si>
  <si>
    <t>English</t>
  </si>
  <si>
    <t>Fijian</t>
  </si>
  <si>
    <t>Gilbertese</t>
  </si>
  <si>
    <t>Japanese</t>
  </si>
  <si>
    <t>Pidgin English</t>
  </si>
  <si>
    <t>PNG languages</t>
  </si>
  <si>
    <t>Other Non-Solomn</t>
  </si>
  <si>
    <t>Ape'ape</t>
  </si>
  <si>
    <t>Dorio</t>
  </si>
  <si>
    <t>Fataleka</t>
  </si>
  <si>
    <t>Kwaio</t>
  </si>
  <si>
    <t>Kwapa'ae</t>
  </si>
  <si>
    <t>Langalanga</t>
  </si>
  <si>
    <t>Lau</t>
  </si>
  <si>
    <t>Mbaelelea</t>
  </si>
  <si>
    <t>Mbaenngguu</t>
  </si>
  <si>
    <t>Ontong Javanese</t>
  </si>
  <si>
    <t>Sa'a</t>
  </si>
  <si>
    <t>Sikiana</t>
  </si>
  <si>
    <t>To'ambaita</t>
  </si>
  <si>
    <t>Malaita NS</t>
  </si>
  <si>
    <t>Ulawa</t>
  </si>
  <si>
    <t>Aposi</t>
  </si>
  <si>
    <t>Baupo</t>
  </si>
  <si>
    <t>Haununu</t>
  </si>
  <si>
    <t>Kahua</t>
  </si>
  <si>
    <t>Tawaraea</t>
  </si>
  <si>
    <t>Mamaregho</t>
  </si>
  <si>
    <t>Makira NS</t>
  </si>
  <si>
    <t>Aujivigna</t>
  </si>
  <si>
    <t>Gnisunggu</t>
  </si>
  <si>
    <t>Gnivo</t>
  </si>
  <si>
    <t>Lvova</t>
  </si>
  <si>
    <t>Mbaengo</t>
  </si>
  <si>
    <t>Londai</t>
  </si>
  <si>
    <t>Nanggu</t>
  </si>
  <si>
    <t>Nea</t>
  </si>
  <si>
    <t>Piuheni</t>
  </si>
  <si>
    <t>Tikopian</t>
  </si>
  <si>
    <t>Vanikolo</t>
  </si>
  <si>
    <t>Auntan</t>
  </si>
  <si>
    <t>Utupua NS</t>
  </si>
  <si>
    <t>Santa Cruz NS</t>
  </si>
  <si>
    <t>Language NS</t>
  </si>
  <si>
    <t>Dumb</t>
  </si>
  <si>
    <t>Standard 1</t>
  </si>
  <si>
    <t>Standard 2</t>
  </si>
  <si>
    <t>Standard 3</t>
  </si>
  <si>
    <t>Standard 4</t>
  </si>
  <si>
    <t>Standard 5</t>
  </si>
  <si>
    <t>Standard 6</t>
  </si>
  <si>
    <t>Standard 7</t>
  </si>
  <si>
    <t>Standard 8</t>
  </si>
  <si>
    <t>Standard NS</t>
  </si>
  <si>
    <t>Form 1</t>
  </si>
  <si>
    <t>Form 2</t>
  </si>
  <si>
    <t>Form 3</t>
  </si>
  <si>
    <t>Form 4</t>
  </si>
  <si>
    <t>Form 5</t>
  </si>
  <si>
    <t>Form 6</t>
  </si>
  <si>
    <t>Form NS</t>
  </si>
  <si>
    <t>Univ stage 1</t>
  </si>
  <si>
    <t>Univ stage 2</t>
  </si>
  <si>
    <t>Univ stage 3+</t>
  </si>
  <si>
    <t>Degree</t>
  </si>
  <si>
    <t>Univ NS</t>
  </si>
  <si>
    <t>Tertiary yr 1</t>
  </si>
  <si>
    <t>Tertiary yr 2</t>
  </si>
  <si>
    <t>Tertiary yr 3+</t>
  </si>
  <si>
    <t>Tertiary yr NS</t>
  </si>
  <si>
    <t>Educ level NS</t>
  </si>
  <si>
    <t>No formal educ</t>
  </si>
  <si>
    <t>Hospital</t>
  </si>
  <si>
    <t>Clinic</t>
  </si>
  <si>
    <t>Elsewhere</t>
  </si>
  <si>
    <t>Fiji</t>
  </si>
  <si>
    <t>Gilbert/Ellice</t>
  </si>
  <si>
    <t>Other Pacific Is</t>
  </si>
  <si>
    <t>United Kingdom</t>
  </si>
  <si>
    <t>Australia</t>
  </si>
  <si>
    <t>New Zealand</t>
  </si>
  <si>
    <t>Other Brit Comm</t>
  </si>
  <si>
    <t>China</t>
  </si>
  <si>
    <t>All othr country</t>
  </si>
  <si>
    <t>Undefined</t>
  </si>
  <si>
    <t>Shortland Is</t>
  </si>
  <si>
    <t>Ranongga</t>
  </si>
  <si>
    <t>Vella Lavella</t>
  </si>
  <si>
    <t>Gizo (inc town)</t>
  </si>
  <si>
    <t>Kolombangara</t>
  </si>
  <si>
    <t>Vona Vona</t>
  </si>
  <si>
    <t>New Georgia</t>
  </si>
  <si>
    <t>Undefined Westrn</t>
  </si>
  <si>
    <t>Santa Isabel</t>
  </si>
  <si>
    <t>Rennell</t>
  </si>
  <si>
    <t>Bellona</t>
  </si>
  <si>
    <t>Russell Is</t>
  </si>
  <si>
    <t>Ngela</t>
  </si>
  <si>
    <t>Undefined Centrl</t>
  </si>
  <si>
    <t>Guadalcanal</t>
  </si>
  <si>
    <t>Malaita Is</t>
  </si>
  <si>
    <t>Auki</t>
  </si>
  <si>
    <t>Ontong Java</t>
  </si>
  <si>
    <t>Sikaiana</t>
  </si>
  <si>
    <t>Undefined Malait</t>
  </si>
  <si>
    <t>Makira (ex Kira)</t>
  </si>
  <si>
    <t>Ugi</t>
  </si>
  <si>
    <t>Santa Ana</t>
  </si>
  <si>
    <t>Kira Kira town</t>
  </si>
  <si>
    <t>Undefined Makira</t>
  </si>
  <si>
    <t>Reef Is</t>
  </si>
  <si>
    <t>Santa Cruz</t>
  </si>
  <si>
    <t>Duff Is</t>
  </si>
  <si>
    <t>Utupua</t>
  </si>
  <si>
    <t>Tikopia</t>
  </si>
  <si>
    <t>Anuta/Fataka</t>
  </si>
  <si>
    <t>Undefined Eastrn</t>
  </si>
  <si>
    <t>Born in SI undef</t>
  </si>
  <si>
    <t>No months</t>
  </si>
  <si>
    <t>1-2 months</t>
  </si>
  <si>
    <t>3-5 months</t>
  </si>
  <si>
    <t>6-8 months</t>
  </si>
  <si>
    <t>9-11 months</t>
  </si>
  <si>
    <t>1 year</t>
  </si>
  <si>
    <t>2 years</t>
  </si>
  <si>
    <t>3 years</t>
  </si>
  <si>
    <t>4 years</t>
  </si>
  <si>
    <t>5-9 years</t>
  </si>
  <si>
    <t>10-14 years</t>
  </si>
  <si>
    <t>15 + years</t>
  </si>
  <si>
    <t>Years NS</t>
  </si>
  <si>
    <t>Melanesian</t>
  </si>
  <si>
    <t>Polynesian</t>
  </si>
  <si>
    <t>European</t>
  </si>
  <si>
    <t>Part-European</t>
  </si>
  <si>
    <t>Part-Chinese</t>
  </si>
  <si>
    <t>All other</t>
  </si>
  <si>
    <t xml:space="preserve">   No</t>
  </si>
  <si>
    <t xml:space="preserve">   Not stated</t>
  </si>
  <si>
    <t>Employer/self</t>
  </si>
  <si>
    <t>Wage earner</t>
  </si>
  <si>
    <t>Other</t>
  </si>
  <si>
    <t>Status NS</t>
  </si>
  <si>
    <t>NS whether wage</t>
  </si>
  <si>
    <t>Not a money earn</t>
  </si>
  <si>
    <t>Occupation</t>
  </si>
  <si>
    <t>Chemist</t>
  </si>
  <si>
    <t>Geologist</t>
  </si>
  <si>
    <t>Other phys scien</t>
  </si>
  <si>
    <t>Phys science tec</t>
  </si>
  <si>
    <t>Architect</t>
  </si>
  <si>
    <t>Civil  engineer</t>
  </si>
  <si>
    <t>Electrical engin</t>
  </si>
  <si>
    <t>Mechanical engin</t>
  </si>
  <si>
    <t>Business adviser</t>
  </si>
  <si>
    <t>Other engineer</t>
  </si>
  <si>
    <t>Surveyor</t>
  </si>
  <si>
    <t>Draughtsman</t>
  </si>
  <si>
    <t>Civil eng techn</t>
  </si>
  <si>
    <t>Electrical eng</t>
  </si>
  <si>
    <t>Mechanical eng</t>
  </si>
  <si>
    <t>Other eng techn</t>
  </si>
  <si>
    <t>Air pilot navig</t>
  </si>
  <si>
    <t>Ships' officer</t>
  </si>
  <si>
    <t>Ships' engineer</t>
  </si>
  <si>
    <t>Biologist etc</t>
  </si>
  <si>
    <t>Bacteriologist</t>
  </si>
  <si>
    <t>Agronomist etc</t>
  </si>
  <si>
    <t>Malaria techn</t>
  </si>
  <si>
    <t>Other lab techn</t>
  </si>
  <si>
    <t>Medical doctor</t>
  </si>
  <si>
    <t>Custom doctor</t>
  </si>
  <si>
    <t>Dentist</t>
  </si>
  <si>
    <t>Dental assistant</t>
  </si>
  <si>
    <t>Veterinarian</t>
  </si>
  <si>
    <t>Pharmacist</t>
  </si>
  <si>
    <t>Pharmaceutical a</t>
  </si>
  <si>
    <t>Registered nurse</t>
  </si>
  <si>
    <t>Nursing aid</t>
  </si>
  <si>
    <t>Student nurse</t>
  </si>
  <si>
    <t>Optician</t>
  </si>
  <si>
    <t>Physiotherapist</t>
  </si>
  <si>
    <t>X-ray techn</t>
  </si>
  <si>
    <t>Health inspector</t>
  </si>
  <si>
    <t>Statistician</t>
  </si>
  <si>
    <t>Economist</t>
  </si>
  <si>
    <t>Accountant audi</t>
  </si>
  <si>
    <t>Lawyer</t>
  </si>
  <si>
    <t>Judge</t>
  </si>
  <si>
    <t>Jurists nec</t>
  </si>
  <si>
    <t>Tertiary teacher</t>
  </si>
  <si>
    <t>Secondary teache</t>
  </si>
  <si>
    <t>Primary teacher</t>
  </si>
  <si>
    <t>Pre-prmry teache</t>
  </si>
  <si>
    <t>Educatnal advisr</t>
  </si>
  <si>
    <t>Minister of reli</t>
  </si>
  <si>
    <t>Other religious</t>
  </si>
  <si>
    <t>Journalist writ</t>
  </si>
  <si>
    <t>Wood carver etc</t>
  </si>
  <si>
    <t>Commercial artis</t>
  </si>
  <si>
    <t>Photographer</t>
  </si>
  <si>
    <t>Dancer</t>
  </si>
  <si>
    <t>Radio announcer</t>
  </si>
  <si>
    <t>Performing artis</t>
  </si>
  <si>
    <t>Librarian curat</t>
  </si>
  <si>
    <t>Social scientist</t>
  </si>
  <si>
    <t>Social worker</t>
  </si>
  <si>
    <t>Personnel officr</t>
  </si>
  <si>
    <t>Translator</t>
  </si>
  <si>
    <t>Legislative offi</t>
  </si>
  <si>
    <t>Govmnt administr</t>
  </si>
  <si>
    <t>General manager</t>
  </si>
  <si>
    <t>Production manag</t>
  </si>
  <si>
    <t>Other managers</t>
  </si>
  <si>
    <t>Clerical supervi</t>
  </si>
  <si>
    <t>Govt exec offici</t>
  </si>
  <si>
    <t>Personal secreta</t>
  </si>
  <si>
    <t>Stenog typist</t>
  </si>
  <si>
    <t>Card machine op</t>
  </si>
  <si>
    <t>Cashier teller</t>
  </si>
  <si>
    <t>Financial clerk</t>
  </si>
  <si>
    <t>Calc machine op</t>
  </si>
  <si>
    <t>Telecomm suprvsr</t>
  </si>
  <si>
    <t>Bus conductor</t>
  </si>
  <si>
    <t>Mail clerk</t>
  </si>
  <si>
    <t>P &amp; T operator</t>
  </si>
  <si>
    <t>Stock clerk</t>
  </si>
  <si>
    <t>Prodn Plng clerk</t>
  </si>
  <si>
    <t>Corrspndnc clerk</t>
  </si>
  <si>
    <t>Recpt trvl clrk</t>
  </si>
  <si>
    <t>Library clerk</t>
  </si>
  <si>
    <t>Census enumerato</t>
  </si>
  <si>
    <t>Census superviso</t>
  </si>
  <si>
    <t>Clerical workers</t>
  </si>
  <si>
    <t>Manager whlsl/rt</t>
  </si>
  <si>
    <t>Working propr410</t>
  </si>
  <si>
    <t>Sales sup buyer</t>
  </si>
  <si>
    <t>Ins real estate</t>
  </si>
  <si>
    <t>Shop assistant</t>
  </si>
  <si>
    <t>Hawker</t>
  </si>
  <si>
    <t>Manager cater l</t>
  </si>
  <si>
    <t>Working Propr</t>
  </si>
  <si>
    <t>Housekeeping sup</t>
  </si>
  <si>
    <t>Cook</t>
  </si>
  <si>
    <t>Waiter Barman</t>
  </si>
  <si>
    <t>Domestic servant</t>
  </si>
  <si>
    <t>Caretaker watch</t>
  </si>
  <si>
    <t>Laundry worker</t>
  </si>
  <si>
    <t>Hairdresser</t>
  </si>
  <si>
    <t>Fire-fighter</t>
  </si>
  <si>
    <t>Policeman</t>
  </si>
  <si>
    <t>Headman warden</t>
  </si>
  <si>
    <t>Tourist guide</t>
  </si>
  <si>
    <t>Undertaker</t>
  </si>
  <si>
    <t>Escort</t>
  </si>
  <si>
    <t>Othr serv worker</t>
  </si>
  <si>
    <t>Pest controller</t>
  </si>
  <si>
    <t>Malaria sprayman</t>
  </si>
  <si>
    <t>Farm pltn mnger</t>
  </si>
  <si>
    <t>Supervisor</t>
  </si>
  <si>
    <t>Plantation owner</t>
  </si>
  <si>
    <t>Field assistant</t>
  </si>
  <si>
    <t>Copra workers</t>
  </si>
  <si>
    <t>Field crop workr</t>
  </si>
  <si>
    <t>Cocoa worker</t>
  </si>
  <si>
    <t>Cattle worker</t>
  </si>
  <si>
    <t>Piggery worker</t>
  </si>
  <si>
    <t>Poultry worker</t>
  </si>
  <si>
    <t>Oil palm worker</t>
  </si>
  <si>
    <t>Farm mach opertr</t>
  </si>
  <si>
    <t>Extension asstnt</t>
  </si>
  <si>
    <t>Logger</t>
  </si>
  <si>
    <t>Forestry worker</t>
  </si>
  <si>
    <t>Fisherman</t>
  </si>
  <si>
    <t>Hunter fishery</t>
  </si>
  <si>
    <t>Groundsman</t>
  </si>
  <si>
    <t>Agricultural wrk</t>
  </si>
  <si>
    <t>General foreman</t>
  </si>
  <si>
    <t>Miner quarryman</t>
  </si>
  <si>
    <t>Well driller</t>
  </si>
  <si>
    <t>Wood treater</t>
  </si>
  <si>
    <t>Sawyer</t>
  </si>
  <si>
    <t>Soap maker</t>
  </si>
  <si>
    <t>Miller presser</t>
  </si>
  <si>
    <t>Butcher</t>
  </si>
  <si>
    <t>Fish preserver</t>
  </si>
  <si>
    <t>Baker</t>
  </si>
  <si>
    <t>Soft drink maker</t>
  </si>
  <si>
    <t>Oil pressman</t>
  </si>
  <si>
    <t>Tobacco preparer</t>
  </si>
  <si>
    <t>Tailor</t>
  </si>
  <si>
    <t>Weaver</t>
  </si>
  <si>
    <t>Sewer</t>
  </si>
  <si>
    <t>Furniture worker</t>
  </si>
  <si>
    <t>Agric inspector</t>
  </si>
  <si>
    <t>Cabinetmaker</t>
  </si>
  <si>
    <t>Wood machine op</t>
  </si>
  <si>
    <t>Machine-tool op</t>
  </si>
  <si>
    <t>Metal grindr etc</t>
  </si>
  <si>
    <t>Metal worker</t>
  </si>
  <si>
    <t>Motor vehicle me</t>
  </si>
  <si>
    <t>Aircraft eng mec</t>
  </si>
  <si>
    <t>LIght machine me</t>
  </si>
  <si>
    <t>Heavy plant mech</t>
  </si>
  <si>
    <t>Electrical fitte</t>
  </si>
  <si>
    <t>Electronic fitte</t>
  </si>
  <si>
    <t>Electrical wirem</t>
  </si>
  <si>
    <t>P &amp; T installer</t>
  </si>
  <si>
    <t>Electric linesma</t>
  </si>
  <si>
    <t>Broadcasting mec</t>
  </si>
  <si>
    <t>Cinema projectio</t>
  </si>
  <si>
    <t>Plumber pipe fi</t>
  </si>
  <si>
    <t>Welder</t>
  </si>
  <si>
    <t>Panel beater</t>
  </si>
  <si>
    <t>Rubber Plastic</t>
  </si>
  <si>
    <t>Typesetter or el</t>
  </si>
  <si>
    <t>Bookbinder</t>
  </si>
  <si>
    <t>Photographic wrk</t>
  </si>
  <si>
    <t>Painter</t>
  </si>
  <si>
    <t>Block maker</t>
  </si>
  <si>
    <t>Concrete worker</t>
  </si>
  <si>
    <t>Carpenter</t>
  </si>
  <si>
    <t>Plasterer</t>
  </si>
  <si>
    <t>Underwater worke</t>
  </si>
  <si>
    <t>Construction wor</t>
  </si>
  <si>
    <t>Generating mach</t>
  </si>
  <si>
    <t>Heavy mach op</t>
  </si>
  <si>
    <t>Stevedore</t>
  </si>
  <si>
    <t>Rigger</t>
  </si>
  <si>
    <t>Crane operator</t>
  </si>
  <si>
    <t>Earth moving mac</t>
  </si>
  <si>
    <t>Bosun</t>
  </si>
  <si>
    <t>Seaman</t>
  </si>
  <si>
    <t>Marine mechanic</t>
  </si>
  <si>
    <t>Motor vehicle dr</t>
  </si>
  <si>
    <t>Labourer or gras</t>
  </si>
  <si>
    <t>Labourer</t>
  </si>
  <si>
    <t>Occptn not state</t>
  </si>
  <si>
    <t>Industry</t>
  </si>
  <si>
    <t>Agriculture</t>
  </si>
  <si>
    <t>Forestry loggin</t>
  </si>
  <si>
    <t>Fishing</t>
  </si>
  <si>
    <t>Mining quarryin</t>
  </si>
  <si>
    <t>Food tobacco</t>
  </si>
  <si>
    <t>Textile leather</t>
  </si>
  <si>
    <t>Wood furniture</t>
  </si>
  <si>
    <t>Printing publis</t>
  </si>
  <si>
    <t>Chemical etc ma</t>
  </si>
  <si>
    <t>Pottery glass</t>
  </si>
  <si>
    <t>Metal product ma</t>
  </si>
  <si>
    <t>Electricity gas</t>
  </si>
  <si>
    <t>Water supply</t>
  </si>
  <si>
    <t>Wholesale trade</t>
  </si>
  <si>
    <t>Retail trade</t>
  </si>
  <si>
    <t>Restaurants htl</t>
  </si>
  <si>
    <t>Land transport</t>
  </si>
  <si>
    <t>Water transport</t>
  </si>
  <si>
    <t>Other transport</t>
  </si>
  <si>
    <t>Communication</t>
  </si>
  <si>
    <t>Financial instit</t>
  </si>
  <si>
    <t>Insurance</t>
  </si>
  <si>
    <t>Realty bus serv</t>
  </si>
  <si>
    <t>Public admin.</t>
  </si>
  <si>
    <t>Education servic</t>
  </si>
  <si>
    <t>Medical vet ser</t>
  </si>
  <si>
    <t>Welfare institut</t>
  </si>
  <si>
    <t>Bus labour asso</t>
  </si>
  <si>
    <t>Religion</t>
  </si>
  <si>
    <t>Recreational cu</t>
  </si>
  <si>
    <t>Household servic</t>
  </si>
  <si>
    <t>Other social ser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</si>
  <si>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</si>
  <si>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</si>
  <si>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</si>
  <si>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</si>
  <si>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</si>
  <si>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</si>
  <si>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</si>
  <si>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</si>
  <si>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 xml:space="preserve">     Total</t>
  </si>
  <si>
    <t xml:space="preserve">    Total</t>
  </si>
  <si>
    <t xml:space="preserve">     Males</t>
  </si>
  <si>
    <t xml:space="preserve">     Females</t>
  </si>
  <si>
    <t xml:space="preserve">Language  </t>
  </si>
  <si>
    <t>Source: 1976 Solomon Islands Census</t>
  </si>
  <si>
    <t>Table 9. Language by Province, Solomon Islands: 1976</t>
  </si>
  <si>
    <t xml:space="preserve">          Total</t>
  </si>
  <si>
    <t xml:space="preserve">   Attending</t>
  </si>
  <si>
    <t xml:space="preserve">   Not attending</t>
  </si>
  <si>
    <t>Males</t>
  </si>
  <si>
    <t xml:space="preserve">      Males</t>
  </si>
  <si>
    <t>Education</t>
  </si>
  <si>
    <t>Table 10A. Educational Attainment by Province, Solomon Islands: 1976</t>
  </si>
  <si>
    <t>Attendance</t>
  </si>
  <si>
    <t>Table 10. School Attendance by Province, Solomon Islands: 1976</t>
  </si>
  <si>
    <t>BIRTH INSTITUTION</t>
  </si>
  <si>
    <t>BIRTHPLACE</t>
  </si>
  <si>
    <t>Table 11. Birth Institution and Birthplace by Province, Solomon Islands: 1976</t>
  </si>
  <si>
    <t>Table 12.  Duration of Residence by Province, Solomon Islands: 1976</t>
  </si>
  <si>
    <t>Ethnicity</t>
  </si>
  <si>
    <t>Table 13.  Ethnicity by Province, Solomon Islands: 1976</t>
  </si>
  <si>
    <t>Employment Status</t>
  </si>
  <si>
    <t>Table 16. Employment Status by Province, Solomon Islands: 1976</t>
  </si>
  <si>
    <t>Table 17.  Occupation by Province, Solomon Islands: 1976</t>
  </si>
  <si>
    <t xml:space="preserve">      Total</t>
  </si>
  <si>
    <t>Table 18. Industry by Province, Solomon Islands: 1976</t>
  </si>
  <si>
    <t>Table 19.  Fertility by Province, Solomon Islands: 1976</t>
  </si>
  <si>
    <t>Food</t>
  </si>
  <si>
    <t>Table 1. House Type and Food by Province, Solomon Islands: 1976</t>
  </si>
  <si>
    <t>Table 2. Appliances by Province, Solomon Islands: 1976</t>
  </si>
  <si>
    <t>Appliances</t>
  </si>
  <si>
    <t>Table 3. Age and Sex by Province, Solomon Islands: 1976</t>
  </si>
  <si>
    <t>Table 4. Single Year of Age by Province, Solomon Islands: 1976</t>
  </si>
  <si>
    <t>Relationship</t>
  </si>
  <si>
    <t>Table 5. Relationship by Province, Solomon Islands: 1976</t>
  </si>
  <si>
    <t xml:space="preserve">    Persons per HH</t>
  </si>
  <si>
    <t>Table 6.  Marital Status by Province, Solomon Islands: 1976</t>
  </si>
  <si>
    <t>Marital Status</t>
  </si>
  <si>
    <t>Table 7.  Singulate Mean Age at Marriage by Province, Solomon Islands: 1976</t>
  </si>
  <si>
    <t xml:space="preserve">   Ulawa</t>
  </si>
  <si>
    <t>Table 8. Religion by Province, Solomon Islands: 1976</t>
  </si>
  <si>
    <t>Duration</t>
  </si>
  <si>
    <t>Table 15. Mother's Vital Status by Age and Province, Solomon Islands: 1976</t>
  </si>
  <si>
    <t>Table 14. Father's Vital Status by Age and Province, Solomon Islands: 1976</t>
  </si>
  <si>
    <t>YES</t>
  </si>
  <si>
    <t>NO</t>
  </si>
  <si>
    <t>NOT STATED</t>
  </si>
  <si>
    <t>Table 10. Fertility by Province, Solomon Islands: 1986</t>
  </si>
  <si>
    <t>AGE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</si>
  <si>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</si>
  <si>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</si>
  <si>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</si>
  <si>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</si>
  <si>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</si>
  <si>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</si>
  <si>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</si>
  <si>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</si>
  <si>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</si>
  <si>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Table 19. Fertility by Province, Solomon Islands: 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</si>
</sst>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8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9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3" fontId="1" fillId="0" borderId="7" xfId="0" applyNumberFormat="1" applyFont="1" applyBorder="1"/>
    <xf numFmtId="0" fontId="3" fillId="2" borderId="0" xfId="0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4" fontId="1" fillId="0" borderId="0" xfId="0" applyNumberFormat="1" applyFont="1"/>
    <xf numFmtId="3" fontId="1" fillId="0" borderId="9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4047-9531-4FE6-A328-9B17E49353F2}">
  <dimension ref="A1:L32"/>
  <sheetViews>
    <sheetView view="pageBreakPreview" zoomScale="150" zoomScaleNormal="100" zoomScaleSheetLayoutView="150" workbookViewId="0">
      <selection activeCell="A13" sqref="A13"/>
    </sheetView>
  </sheetViews>
  <sheetFormatPr defaultColWidth="8.85546875" defaultRowHeight="11.25" x14ac:dyDescent="0.2"/>
  <cols>
    <col min="1" max="1" width="12.28515625" style="1" customWidth="1"/>
    <col min="2" max="6" width="6.28515625" style="2" customWidth="1"/>
    <col min="7" max="7" width="7.7109375" style="2" customWidth="1"/>
    <col min="8" max="8" width="6.28515625" style="2" customWidth="1"/>
    <col min="9" max="12" width="6.28515625" style="1" customWidth="1"/>
    <col min="13" max="16384" width="8.85546875" style="1"/>
  </cols>
  <sheetData>
    <row r="1" spans="1:12" x14ac:dyDescent="0.2">
      <c r="A1" s="1" t="s">
        <v>563</v>
      </c>
    </row>
    <row r="2" spans="1:12" x14ac:dyDescent="0.2">
      <c r="A2" s="3" t="s">
        <v>562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11</v>
      </c>
    </row>
    <row r="4" spans="1:12" x14ac:dyDescent="0.2">
      <c r="A4" s="1" t="s">
        <v>0</v>
      </c>
      <c r="B4" s="2">
        <v>32978</v>
      </c>
      <c r="C4" s="2">
        <v>6322</v>
      </c>
      <c r="D4" s="2">
        <v>1938</v>
      </c>
      <c r="E4" s="2">
        <v>417</v>
      </c>
      <c r="F4" s="2">
        <v>2236</v>
      </c>
      <c r="G4" s="2">
        <v>5509</v>
      </c>
      <c r="H4" s="2">
        <v>2538</v>
      </c>
      <c r="I4" s="1">
        <v>9851</v>
      </c>
      <c r="J4" s="1">
        <v>342</v>
      </c>
      <c r="K4" s="1">
        <v>1948</v>
      </c>
      <c r="L4" s="1">
        <v>1877</v>
      </c>
    </row>
    <row r="5" spans="1:12" x14ac:dyDescent="0.2">
      <c r="A5" s="1" t="s">
        <v>12</v>
      </c>
      <c r="B5" s="2">
        <v>32881</v>
      </c>
      <c r="C5" s="2">
        <v>6316</v>
      </c>
      <c r="D5" s="2">
        <v>1938</v>
      </c>
      <c r="E5" s="2">
        <v>417</v>
      </c>
      <c r="F5" s="2">
        <v>2236</v>
      </c>
      <c r="G5" s="2">
        <v>5497</v>
      </c>
      <c r="H5" s="2">
        <v>2518</v>
      </c>
      <c r="I5" s="1">
        <v>9830</v>
      </c>
      <c r="J5" s="1">
        <v>323</v>
      </c>
      <c r="K5" s="1">
        <v>1947</v>
      </c>
      <c r="L5" s="1">
        <v>1859</v>
      </c>
    </row>
    <row r="6" spans="1:12" x14ac:dyDescent="0.2">
      <c r="A6" s="1" t="s">
        <v>13</v>
      </c>
      <c r="B6" s="2">
        <v>97</v>
      </c>
      <c r="C6" s="2">
        <v>6</v>
      </c>
      <c r="D6" s="2">
        <v>0</v>
      </c>
      <c r="E6" s="2">
        <v>0</v>
      </c>
      <c r="F6" s="2">
        <v>0</v>
      </c>
      <c r="G6" s="2">
        <v>12</v>
      </c>
      <c r="H6" s="2">
        <v>20</v>
      </c>
      <c r="I6" s="1">
        <v>21</v>
      </c>
      <c r="J6" s="1">
        <v>19</v>
      </c>
      <c r="K6" s="1">
        <v>1</v>
      </c>
      <c r="L6" s="1">
        <v>18</v>
      </c>
    </row>
    <row r="7" spans="1:12" x14ac:dyDescent="0.2">
      <c r="A7" s="1" t="s">
        <v>14</v>
      </c>
    </row>
    <row r="8" spans="1:12" x14ac:dyDescent="0.2">
      <c r="A8" s="1" t="s">
        <v>0</v>
      </c>
      <c r="B8" s="2">
        <v>33052</v>
      </c>
      <c r="C8" s="2">
        <v>6361</v>
      </c>
      <c r="D8" s="2">
        <v>1948</v>
      </c>
      <c r="E8" s="2">
        <v>417</v>
      </c>
      <c r="F8" s="2">
        <v>2250</v>
      </c>
      <c r="G8" s="2">
        <v>5527</v>
      </c>
      <c r="H8" s="2">
        <v>2540</v>
      </c>
      <c r="I8" s="1">
        <v>9893</v>
      </c>
      <c r="J8" s="1">
        <v>307</v>
      </c>
      <c r="K8" s="1">
        <v>1961</v>
      </c>
      <c r="L8" s="1">
        <v>1848</v>
      </c>
    </row>
    <row r="9" spans="1:12" x14ac:dyDescent="0.2">
      <c r="A9" s="1" t="s">
        <v>15</v>
      </c>
      <c r="B9" s="2">
        <v>5177</v>
      </c>
      <c r="C9" s="2">
        <v>1502</v>
      </c>
      <c r="D9" s="2">
        <v>207</v>
      </c>
      <c r="E9" s="2">
        <v>117</v>
      </c>
      <c r="F9" s="2">
        <v>757</v>
      </c>
      <c r="G9" s="2">
        <v>1120</v>
      </c>
      <c r="H9" s="2">
        <v>83</v>
      </c>
      <c r="I9" s="1">
        <v>703</v>
      </c>
      <c r="J9" s="1">
        <v>41</v>
      </c>
      <c r="K9" s="1">
        <v>179</v>
      </c>
      <c r="L9" s="1">
        <v>468</v>
      </c>
    </row>
    <row r="10" spans="1:12" x14ac:dyDescent="0.2">
      <c r="A10" s="1" t="s">
        <v>16</v>
      </c>
      <c r="B10" s="2">
        <v>27759</v>
      </c>
      <c r="C10" s="2">
        <v>4844</v>
      </c>
      <c r="D10" s="2">
        <v>1733</v>
      </c>
      <c r="E10" s="2">
        <v>288</v>
      </c>
      <c r="F10" s="2">
        <v>1488</v>
      </c>
      <c r="G10" s="2">
        <v>4390</v>
      </c>
      <c r="H10" s="2">
        <v>2451</v>
      </c>
      <c r="I10" s="1">
        <v>9178</v>
      </c>
      <c r="J10" s="1">
        <v>266</v>
      </c>
      <c r="K10" s="1">
        <v>1780</v>
      </c>
      <c r="L10" s="1">
        <v>1341</v>
      </c>
    </row>
    <row r="11" spans="1:12" x14ac:dyDescent="0.2">
      <c r="A11" s="1" t="s">
        <v>17</v>
      </c>
      <c r="B11" s="2">
        <v>116</v>
      </c>
      <c r="C11" s="2">
        <v>15</v>
      </c>
      <c r="D11" s="2">
        <v>8</v>
      </c>
      <c r="E11" s="2">
        <v>12</v>
      </c>
      <c r="F11" s="2">
        <v>5</v>
      </c>
      <c r="G11" s="2">
        <v>17</v>
      </c>
      <c r="H11" s="2">
        <v>6</v>
      </c>
      <c r="I11" s="1">
        <v>12</v>
      </c>
      <c r="J11" s="1">
        <v>0</v>
      </c>
      <c r="K11" s="1">
        <v>2</v>
      </c>
      <c r="L11" s="1">
        <v>39</v>
      </c>
    </row>
    <row r="12" spans="1:12" x14ac:dyDescent="0.2">
      <c r="A12" s="1" t="s">
        <v>18</v>
      </c>
    </row>
    <row r="13" spans="1:12" x14ac:dyDescent="0.2">
      <c r="A13" s="1" t="s">
        <v>0</v>
      </c>
      <c r="B13" s="2">
        <v>33173</v>
      </c>
      <c r="C13" s="2">
        <v>6371</v>
      </c>
      <c r="D13" s="2">
        <v>1946</v>
      </c>
      <c r="E13" s="2">
        <v>417</v>
      </c>
      <c r="F13" s="2">
        <v>2255</v>
      </c>
      <c r="G13" s="2">
        <v>5541</v>
      </c>
      <c r="H13" s="2">
        <v>2558</v>
      </c>
      <c r="I13" s="1">
        <v>9913</v>
      </c>
      <c r="J13" s="1">
        <v>333</v>
      </c>
      <c r="K13" s="1">
        <v>1956</v>
      </c>
      <c r="L13" s="1">
        <v>1883</v>
      </c>
    </row>
    <row r="14" spans="1:12" x14ac:dyDescent="0.2">
      <c r="A14" s="1" t="s">
        <v>15</v>
      </c>
      <c r="B14" s="2">
        <v>19332</v>
      </c>
      <c r="C14" s="2">
        <v>5232</v>
      </c>
      <c r="D14" s="2">
        <v>1747</v>
      </c>
      <c r="E14" s="2">
        <v>394</v>
      </c>
      <c r="F14" s="2">
        <v>1301</v>
      </c>
      <c r="G14" s="2">
        <v>2917</v>
      </c>
      <c r="H14" s="2">
        <v>451</v>
      </c>
      <c r="I14" s="1">
        <v>4355</v>
      </c>
      <c r="J14" s="1">
        <v>256</v>
      </c>
      <c r="K14" s="1">
        <v>1188</v>
      </c>
      <c r="L14" s="1">
        <v>1491</v>
      </c>
    </row>
    <row r="15" spans="1:12" x14ac:dyDescent="0.2">
      <c r="A15" s="1" t="s">
        <v>16</v>
      </c>
      <c r="B15" s="2">
        <v>13766</v>
      </c>
      <c r="C15" s="2">
        <v>1125</v>
      </c>
      <c r="D15" s="2">
        <v>196</v>
      </c>
      <c r="E15" s="2">
        <v>21</v>
      </c>
      <c r="F15" s="2">
        <v>948</v>
      </c>
      <c r="G15" s="2">
        <v>2603</v>
      </c>
      <c r="H15" s="2">
        <v>2101</v>
      </c>
      <c r="I15" s="1">
        <v>5543</v>
      </c>
      <c r="J15" s="1">
        <v>77</v>
      </c>
      <c r="K15" s="1">
        <v>767</v>
      </c>
      <c r="L15" s="1">
        <v>385</v>
      </c>
    </row>
    <row r="16" spans="1:12" x14ac:dyDescent="0.2">
      <c r="A16" s="1" t="s">
        <v>17</v>
      </c>
      <c r="B16" s="2">
        <v>75</v>
      </c>
      <c r="C16" s="2">
        <v>14</v>
      </c>
      <c r="D16" s="2">
        <v>3</v>
      </c>
      <c r="E16" s="2">
        <v>2</v>
      </c>
      <c r="F16" s="2">
        <v>6</v>
      </c>
      <c r="G16" s="2">
        <v>21</v>
      </c>
      <c r="H16" s="2">
        <v>6</v>
      </c>
      <c r="I16" s="1">
        <v>15</v>
      </c>
      <c r="J16" s="1">
        <v>0</v>
      </c>
      <c r="K16" s="1">
        <v>1</v>
      </c>
      <c r="L16" s="1">
        <v>7</v>
      </c>
    </row>
    <row r="17" spans="1:12" x14ac:dyDescent="0.2">
      <c r="A17" s="1" t="s">
        <v>19</v>
      </c>
    </row>
    <row r="18" spans="1:12" x14ac:dyDescent="0.2">
      <c r="A18" s="1" t="s">
        <v>0</v>
      </c>
      <c r="B18" s="2">
        <v>32990</v>
      </c>
      <c r="C18" s="2">
        <v>6362</v>
      </c>
      <c r="D18" s="2">
        <v>1946</v>
      </c>
      <c r="E18" s="2">
        <v>417</v>
      </c>
      <c r="F18" s="2">
        <v>2247</v>
      </c>
      <c r="G18" s="2">
        <v>5523</v>
      </c>
      <c r="H18" s="2">
        <v>2528</v>
      </c>
      <c r="I18" s="1">
        <v>9874</v>
      </c>
      <c r="J18" s="1">
        <v>282</v>
      </c>
      <c r="K18" s="1">
        <v>1973</v>
      </c>
      <c r="L18" s="1">
        <v>1838</v>
      </c>
    </row>
    <row r="19" spans="1:12" x14ac:dyDescent="0.2">
      <c r="A19" s="1" t="s">
        <v>15</v>
      </c>
      <c r="B19" s="2">
        <v>1699</v>
      </c>
      <c r="C19" s="2">
        <v>881</v>
      </c>
      <c r="D19" s="2">
        <v>127</v>
      </c>
      <c r="E19" s="2">
        <v>0</v>
      </c>
      <c r="F19" s="2">
        <v>24</v>
      </c>
      <c r="G19" s="2">
        <v>151</v>
      </c>
      <c r="H19" s="2">
        <v>56</v>
      </c>
      <c r="I19" s="1">
        <v>426</v>
      </c>
      <c r="J19" s="1">
        <v>24</v>
      </c>
      <c r="K19" s="1">
        <v>3</v>
      </c>
      <c r="L19" s="1">
        <v>7</v>
      </c>
    </row>
    <row r="20" spans="1:12" x14ac:dyDescent="0.2">
      <c r="A20" s="1" t="s">
        <v>16</v>
      </c>
      <c r="B20" s="2">
        <v>31220</v>
      </c>
      <c r="C20" s="2">
        <v>5467</v>
      </c>
      <c r="D20" s="2">
        <v>1816</v>
      </c>
      <c r="E20" s="2">
        <v>415</v>
      </c>
      <c r="F20" s="2">
        <v>2217</v>
      </c>
      <c r="G20" s="2">
        <v>5356</v>
      </c>
      <c r="H20" s="2">
        <v>2467</v>
      </c>
      <c r="I20" s="1">
        <v>9432</v>
      </c>
      <c r="J20" s="1">
        <v>258</v>
      </c>
      <c r="K20" s="1">
        <v>1970</v>
      </c>
      <c r="L20" s="1">
        <v>1822</v>
      </c>
    </row>
    <row r="21" spans="1:12" x14ac:dyDescent="0.2">
      <c r="A21" s="1" t="s">
        <v>17</v>
      </c>
      <c r="B21" s="2">
        <v>71</v>
      </c>
      <c r="C21" s="2">
        <v>14</v>
      </c>
      <c r="D21" s="2">
        <v>3</v>
      </c>
      <c r="E21" s="2">
        <v>2</v>
      </c>
      <c r="F21" s="2">
        <v>6</v>
      </c>
      <c r="G21" s="2">
        <v>16</v>
      </c>
      <c r="H21" s="2">
        <v>5</v>
      </c>
      <c r="I21" s="1">
        <v>16</v>
      </c>
      <c r="J21" s="1">
        <v>0</v>
      </c>
      <c r="K21" s="1">
        <v>0</v>
      </c>
      <c r="L21" s="1">
        <v>9</v>
      </c>
    </row>
    <row r="22" spans="1:12" x14ac:dyDescent="0.2">
      <c r="A22" s="1" t="s">
        <v>20</v>
      </c>
    </row>
    <row r="23" spans="1:12" x14ac:dyDescent="0.2">
      <c r="A23" s="1" t="s">
        <v>0</v>
      </c>
      <c r="B23" s="2">
        <v>32981</v>
      </c>
      <c r="C23" s="2">
        <v>6371</v>
      </c>
      <c r="D23" s="2">
        <v>1946</v>
      </c>
      <c r="E23" s="2">
        <v>417</v>
      </c>
      <c r="F23" s="2">
        <v>2248</v>
      </c>
      <c r="G23" s="2">
        <v>5521</v>
      </c>
      <c r="H23" s="2">
        <v>2518</v>
      </c>
      <c r="I23" s="1">
        <v>9866</v>
      </c>
      <c r="J23" s="1">
        <v>282</v>
      </c>
      <c r="K23" s="1">
        <v>1971</v>
      </c>
      <c r="L23" s="1">
        <v>1841</v>
      </c>
    </row>
    <row r="24" spans="1:12" x14ac:dyDescent="0.2">
      <c r="A24" s="1" t="s">
        <v>15</v>
      </c>
      <c r="B24" s="2">
        <v>483</v>
      </c>
      <c r="C24" s="2">
        <v>57</v>
      </c>
      <c r="D24" s="2">
        <v>204</v>
      </c>
      <c r="E24" s="2">
        <v>0</v>
      </c>
      <c r="F24" s="2">
        <v>13</v>
      </c>
      <c r="G24" s="2">
        <v>100</v>
      </c>
      <c r="H24" s="2">
        <v>46</v>
      </c>
      <c r="I24" s="1">
        <v>30</v>
      </c>
      <c r="J24" s="1">
        <v>27</v>
      </c>
      <c r="K24" s="1">
        <v>1</v>
      </c>
      <c r="L24" s="1">
        <v>5</v>
      </c>
    </row>
    <row r="25" spans="1:12" x14ac:dyDescent="0.2">
      <c r="A25" s="1" t="s">
        <v>16</v>
      </c>
      <c r="B25" s="2">
        <v>32413</v>
      </c>
      <c r="C25" s="2">
        <v>6297</v>
      </c>
      <c r="D25" s="2">
        <v>1739</v>
      </c>
      <c r="E25" s="2">
        <v>415</v>
      </c>
      <c r="F25" s="2">
        <v>2230</v>
      </c>
      <c r="G25" s="2">
        <v>5401</v>
      </c>
      <c r="H25" s="2">
        <v>2464</v>
      </c>
      <c r="I25" s="1">
        <v>9815</v>
      </c>
      <c r="J25" s="1">
        <v>254</v>
      </c>
      <c r="K25" s="1">
        <v>1970</v>
      </c>
      <c r="L25" s="1">
        <v>1828</v>
      </c>
    </row>
    <row r="26" spans="1:12" x14ac:dyDescent="0.2">
      <c r="A26" s="1" t="s">
        <v>17</v>
      </c>
      <c r="B26" s="2">
        <v>85</v>
      </c>
      <c r="C26" s="2">
        <v>17</v>
      </c>
      <c r="D26" s="2">
        <v>3</v>
      </c>
      <c r="E26" s="2">
        <v>2</v>
      </c>
      <c r="F26" s="2">
        <v>5</v>
      </c>
      <c r="G26" s="2">
        <v>20</v>
      </c>
      <c r="H26" s="2">
        <v>8</v>
      </c>
      <c r="I26" s="1">
        <v>21</v>
      </c>
      <c r="J26" s="1">
        <v>1</v>
      </c>
      <c r="K26" s="1">
        <v>0</v>
      </c>
      <c r="L26" s="1">
        <v>8</v>
      </c>
    </row>
    <row r="27" spans="1:12" x14ac:dyDescent="0.2">
      <c r="A27" s="1" t="s">
        <v>21</v>
      </c>
    </row>
    <row r="28" spans="1:12" x14ac:dyDescent="0.2">
      <c r="A28" s="1" t="s">
        <v>0</v>
      </c>
      <c r="B28" s="2">
        <v>32995</v>
      </c>
      <c r="C28" s="2">
        <v>6376</v>
      </c>
      <c r="D28" s="2">
        <v>1946</v>
      </c>
      <c r="E28" s="2">
        <v>417</v>
      </c>
      <c r="F28" s="2">
        <v>2246</v>
      </c>
      <c r="G28" s="2">
        <v>5524</v>
      </c>
      <c r="H28" s="2">
        <v>2511</v>
      </c>
      <c r="I28" s="1">
        <v>9869</v>
      </c>
      <c r="J28" s="1">
        <v>291</v>
      </c>
      <c r="K28" s="1">
        <v>1966</v>
      </c>
      <c r="L28" s="1">
        <v>1849</v>
      </c>
    </row>
    <row r="29" spans="1:12" x14ac:dyDescent="0.2">
      <c r="A29" s="1" t="s">
        <v>15</v>
      </c>
      <c r="B29" s="2">
        <v>4431</v>
      </c>
      <c r="C29" s="2">
        <v>980</v>
      </c>
      <c r="D29" s="2">
        <v>977</v>
      </c>
      <c r="E29" s="2">
        <v>0</v>
      </c>
      <c r="F29" s="2">
        <v>105</v>
      </c>
      <c r="G29" s="2">
        <v>515</v>
      </c>
      <c r="H29" s="2">
        <v>115</v>
      </c>
      <c r="I29" s="1">
        <v>1296</v>
      </c>
      <c r="J29" s="1">
        <v>44</v>
      </c>
      <c r="K29" s="1">
        <v>366</v>
      </c>
      <c r="L29" s="1">
        <v>33</v>
      </c>
    </row>
    <row r="30" spans="1:12" x14ac:dyDescent="0.2">
      <c r="A30" s="1" t="s">
        <v>16</v>
      </c>
      <c r="B30" s="2">
        <v>28464</v>
      </c>
      <c r="C30" s="2">
        <v>5382</v>
      </c>
      <c r="D30" s="2">
        <v>963</v>
      </c>
      <c r="E30" s="2">
        <v>415</v>
      </c>
      <c r="F30" s="2">
        <v>2132</v>
      </c>
      <c r="G30" s="2">
        <v>4981</v>
      </c>
      <c r="H30" s="2">
        <v>2390</v>
      </c>
      <c r="I30" s="1">
        <v>8549</v>
      </c>
      <c r="J30" s="1">
        <v>247</v>
      </c>
      <c r="K30" s="1">
        <v>1598</v>
      </c>
      <c r="L30" s="1">
        <v>1807</v>
      </c>
    </row>
    <row r="31" spans="1:12" x14ac:dyDescent="0.2">
      <c r="A31" s="1" t="s">
        <v>17</v>
      </c>
      <c r="B31" s="2">
        <v>100</v>
      </c>
      <c r="C31" s="2">
        <v>14</v>
      </c>
      <c r="D31" s="2">
        <v>6</v>
      </c>
      <c r="E31" s="2">
        <v>2</v>
      </c>
      <c r="F31" s="2">
        <v>9</v>
      </c>
      <c r="G31" s="2">
        <v>28</v>
      </c>
      <c r="H31" s="2">
        <v>6</v>
      </c>
      <c r="I31" s="1">
        <v>24</v>
      </c>
      <c r="J31" s="1">
        <v>0</v>
      </c>
      <c r="K31" s="1">
        <v>2</v>
      </c>
      <c r="L31" s="1">
        <v>9</v>
      </c>
    </row>
    <row r="32" spans="1:12" x14ac:dyDescent="0.2">
      <c r="A32" s="14" t="s">
        <v>539</v>
      </c>
      <c r="B32" s="15"/>
      <c r="C32" s="15"/>
      <c r="D32" s="15"/>
      <c r="E32" s="15"/>
      <c r="F32" s="15"/>
      <c r="G32" s="15"/>
      <c r="H32" s="15"/>
      <c r="I32" s="14"/>
      <c r="J32" s="14"/>
      <c r="K32" s="14"/>
      <c r="L32" s="1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AB13-F511-4D60-964D-03C5FC29529A}">
  <dimension ref="A1:L12"/>
  <sheetViews>
    <sheetView view="pageBreakPreview" zoomScale="150" zoomScaleNormal="100" zoomScaleSheetLayoutView="150" workbookViewId="0">
      <selection activeCell="A2" sqref="A2"/>
    </sheetView>
  </sheetViews>
  <sheetFormatPr defaultColWidth="8.85546875" defaultRowHeight="11.25" x14ac:dyDescent="0.2"/>
  <cols>
    <col min="1" max="1" width="10.7109375" style="1" customWidth="1"/>
    <col min="2" max="8" width="6.7109375" style="2" customWidth="1"/>
    <col min="9" max="12" width="6.7109375" style="1" customWidth="1"/>
    <col min="13" max="16384" width="8.85546875" style="1"/>
  </cols>
  <sheetData>
    <row r="1" spans="1:12" x14ac:dyDescent="0.2">
      <c r="A1" s="1" t="s">
        <v>549</v>
      </c>
    </row>
    <row r="2" spans="1:12" x14ac:dyDescent="0.2">
      <c r="A2" s="3" t="s">
        <v>548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541</v>
      </c>
      <c r="B3" s="2">
        <v>185434</v>
      </c>
      <c r="C3" s="2">
        <v>40292</v>
      </c>
      <c r="D3" s="2">
        <v>10391</v>
      </c>
      <c r="E3" s="2">
        <v>1891</v>
      </c>
      <c r="F3" s="2">
        <v>11443</v>
      </c>
      <c r="G3" s="2">
        <v>29209</v>
      </c>
      <c r="H3" s="2">
        <v>13328</v>
      </c>
      <c r="I3" s="1">
        <v>55876</v>
      </c>
      <c r="J3" s="1">
        <v>1683</v>
      </c>
      <c r="K3" s="1">
        <v>11389</v>
      </c>
      <c r="L3" s="1">
        <v>9932</v>
      </c>
    </row>
    <row r="4" spans="1:12" x14ac:dyDescent="0.2">
      <c r="A4" s="1" t="s">
        <v>542</v>
      </c>
      <c r="B4" s="2">
        <v>27155</v>
      </c>
      <c r="C4" s="2">
        <v>8918</v>
      </c>
      <c r="D4" s="2">
        <v>1641</v>
      </c>
      <c r="E4" s="2">
        <v>472</v>
      </c>
      <c r="F4" s="2">
        <v>1343</v>
      </c>
      <c r="G4" s="2">
        <v>3417</v>
      </c>
      <c r="H4" s="2">
        <v>2111</v>
      </c>
      <c r="I4" s="1">
        <v>5485</v>
      </c>
      <c r="J4" s="1">
        <v>344</v>
      </c>
      <c r="K4" s="1">
        <v>1975</v>
      </c>
      <c r="L4" s="1">
        <v>1449</v>
      </c>
    </row>
    <row r="5" spans="1:12" x14ac:dyDescent="0.2">
      <c r="A5" s="1" t="s">
        <v>543</v>
      </c>
      <c r="B5" s="2">
        <v>158279</v>
      </c>
      <c r="C5" s="2">
        <v>31374</v>
      </c>
      <c r="D5" s="2">
        <v>8750</v>
      </c>
      <c r="E5" s="2">
        <v>1419</v>
      </c>
      <c r="F5" s="2">
        <v>10100</v>
      </c>
      <c r="G5" s="2">
        <v>25792</v>
      </c>
      <c r="H5" s="2">
        <v>11217</v>
      </c>
      <c r="I5" s="1">
        <v>50391</v>
      </c>
      <c r="J5" s="1">
        <v>1339</v>
      </c>
      <c r="K5" s="1">
        <v>9414</v>
      </c>
      <c r="L5" s="1">
        <v>8483</v>
      </c>
    </row>
    <row r="6" spans="1:12" x14ac:dyDescent="0.2">
      <c r="A6" s="1" t="s">
        <v>544</v>
      </c>
      <c r="B6" s="2">
        <v>96584</v>
      </c>
      <c r="C6" s="2">
        <v>21385</v>
      </c>
      <c r="D6" s="2">
        <v>5267</v>
      </c>
      <c r="E6" s="2">
        <v>962</v>
      </c>
      <c r="F6" s="2">
        <v>6217</v>
      </c>
      <c r="G6" s="2">
        <v>15512</v>
      </c>
      <c r="H6" s="2">
        <v>7962</v>
      </c>
      <c r="I6" s="1">
        <v>27536</v>
      </c>
      <c r="J6" s="1">
        <v>798</v>
      </c>
      <c r="K6" s="1">
        <v>5978</v>
      </c>
      <c r="L6" s="1">
        <v>4967</v>
      </c>
    </row>
    <row r="7" spans="1:12" x14ac:dyDescent="0.2">
      <c r="A7" s="1" t="s">
        <v>542</v>
      </c>
      <c r="B7" s="2">
        <v>16683</v>
      </c>
      <c r="C7" s="2">
        <v>4800</v>
      </c>
      <c r="D7" s="2">
        <v>1002</v>
      </c>
      <c r="E7" s="2">
        <v>254</v>
      </c>
      <c r="F7" s="2">
        <v>900</v>
      </c>
      <c r="G7" s="2">
        <v>2149</v>
      </c>
      <c r="H7" s="2">
        <v>1293</v>
      </c>
      <c r="I7" s="1">
        <v>3868</v>
      </c>
      <c r="J7" s="1">
        <v>224</v>
      </c>
      <c r="K7" s="1">
        <v>1190</v>
      </c>
      <c r="L7" s="1">
        <v>1003</v>
      </c>
    </row>
    <row r="8" spans="1:12" x14ac:dyDescent="0.2">
      <c r="A8" s="1" t="s">
        <v>543</v>
      </c>
      <c r="B8" s="2">
        <v>79901</v>
      </c>
      <c r="C8" s="2">
        <v>16585</v>
      </c>
      <c r="D8" s="2">
        <v>4265</v>
      </c>
      <c r="E8" s="2">
        <v>708</v>
      </c>
      <c r="F8" s="2">
        <v>5317</v>
      </c>
      <c r="G8" s="2">
        <v>13363</v>
      </c>
      <c r="H8" s="2">
        <v>6669</v>
      </c>
      <c r="I8" s="1">
        <v>23668</v>
      </c>
      <c r="J8" s="1">
        <v>574</v>
      </c>
      <c r="K8" s="1">
        <v>4788</v>
      </c>
      <c r="L8" s="1">
        <v>3964</v>
      </c>
    </row>
    <row r="9" spans="1:12" x14ac:dyDescent="0.2">
      <c r="A9" s="1" t="s">
        <v>533</v>
      </c>
      <c r="B9" s="2">
        <v>88850</v>
      </c>
      <c r="C9" s="2">
        <v>18907</v>
      </c>
      <c r="D9" s="2">
        <v>5124</v>
      </c>
      <c r="E9" s="2">
        <v>929</v>
      </c>
      <c r="F9" s="2">
        <v>5226</v>
      </c>
      <c r="G9" s="2">
        <v>13697</v>
      </c>
      <c r="H9" s="2">
        <v>5366</v>
      </c>
      <c r="I9" s="1">
        <v>28340</v>
      </c>
      <c r="J9" s="1">
        <v>885</v>
      </c>
      <c r="K9" s="1">
        <v>5411</v>
      </c>
      <c r="L9" s="1">
        <v>4965</v>
      </c>
    </row>
    <row r="10" spans="1:12" x14ac:dyDescent="0.2">
      <c r="A10" s="1" t="s">
        <v>542</v>
      </c>
      <c r="B10" s="2">
        <v>10472</v>
      </c>
      <c r="C10" s="2">
        <v>4118</v>
      </c>
      <c r="D10" s="2">
        <v>639</v>
      </c>
      <c r="E10" s="2">
        <v>218</v>
      </c>
      <c r="F10" s="2">
        <v>443</v>
      </c>
      <c r="G10" s="2">
        <v>1268</v>
      </c>
      <c r="H10" s="2">
        <v>818</v>
      </c>
      <c r="I10" s="1">
        <v>1617</v>
      </c>
      <c r="J10" s="1">
        <v>120</v>
      </c>
      <c r="K10" s="1">
        <v>785</v>
      </c>
      <c r="L10" s="1">
        <v>446</v>
      </c>
    </row>
    <row r="11" spans="1:12" x14ac:dyDescent="0.2">
      <c r="A11" s="1" t="s">
        <v>543</v>
      </c>
      <c r="B11" s="2">
        <v>78378</v>
      </c>
      <c r="C11" s="2">
        <v>14789</v>
      </c>
      <c r="D11" s="2">
        <v>4485</v>
      </c>
      <c r="E11" s="2">
        <v>711</v>
      </c>
      <c r="F11" s="2">
        <v>4783</v>
      </c>
      <c r="G11" s="2">
        <v>12429</v>
      </c>
      <c r="H11" s="2">
        <v>4548</v>
      </c>
      <c r="I11" s="1">
        <v>26723</v>
      </c>
      <c r="J11" s="1">
        <v>765</v>
      </c>
      <c r="K11" s="1">
        <v>4626</v>
      </c>
      <c r="L11" s="1">
        <v>4519</v>
      </c>
    </row>
    <row r="12" spans="1:12" x14ac:dyDescent="0.2">
      <c r="A12" s="14" t="s">
        <v>539</v>
      </c>
      <c r="B12" s="15"/>
      <c r="C12" s="15"/>
      <c r="D12" s="15"/>
      <c r="E12" s="15"/>
      <c r="F12" s="15"/>
      <c r="G12" s="15"/>
      <c r="H12" s="15"/>
      <c r="I12" s="14"/>
      <c r="J12" s="14"/>
      <c r="K12" s="14"/>
      <c r="L12" s="1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5B96-28CF-402B-B87B-C63B54226FB8}">
  <dimension ref="A1:L93"/>
  <sheetViews>
    <sheetView view="pageBreakPreview" topLeftCell="A43" zoomScaleNormal="100" zoomScaleSheetLayoutView="100" workbookViewId="0">
      <selection activeCell="E68" sqref="E67:E68"/>
    </sheetView>
  </sheetViews>
  <sheetFormatPr defaultColWidth="8.85546875" defaultRowHeight="11.25" x14ac:dyDescent="0.2"/>
  <cols>
    <col min="1" max="1" width="10.7109375" style="1" customWidth="1"/>
    <col min="2" max="8" width="6.7109375" style="2" customWidth="1"/>
    <col min="9" max="12" width="6.7109375" style="1" customWidth="1"/>
    <col min="13" max="16384" width="8.85546875" style="1"/>
  </cols>
  <sheetData>
    <row r="1" spans="1:12" x14ac:dyDescent="0.2">
      <c r="A1" s="1" t="s">
        <v>547</v>
      </c>
    </row>
    <row r="2" spans="1:12" x14ac:dyDescent="0.2">
      <c r="A2" s="3" t="s">
        <v>546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534</v>
      </c>
      <c r="B3" s="2">
        <v>186355</v>
      </c>
      <c r="C3" s="2">
        <v>40318</v>
      </c>
      <c r="D3" s="2">
        <v>10390</v>
      </c>
      <c r="E3" s="2">
        <v>1893</v>
      </c>
      <c r="F3" s="2">
        <v>11449</v>
      </c>
      <c r="G3" s="2">
        <v>29395</v>
      </c>
      <c r="H3" s="2">
        <v>13498</v>
      </c>
      <c r="I3" s="1">
        <v>56028</v>
      </c>
      <c r="J3" s="1">
        <v>1878</v>
      </c>
      <c r="K3" s="1">
        <v>11463</v>
      </c>
      <c r="L3" s="1">
        <v>10043</v>
      </c>
    </row>
    <row r="4" spans="1:12" x14ac:dyDescent="0.2">
      <c r="A4" s="1" t="s">
        <v>200</v>
      </c>
      <c r="B4" s="2">
        <v>9526</v>
      </c>
      <c r="C4" s="2">
        <v>2536</v>
      </c>
      <c r="D4" s="2">
        <v>531</v>
      </c>
      <c r="E4" s="2">
        <v>197</v>
      </c>
      <c r="F4" s="2">
        <v>499</v>
      </c>
      <c r="G4" s="2">
        <v>1732</v>
      </c>
      <c r="H4" s="2">
        <v>405</v>
      </c>
      <c r="I4" s="1">
        <v>2051</v>
      </c>
      <c r="J4" s="1">
        <v>140</v>
      </c>
      <c r="K4" s="1">
        <v>916</v>
      </c>
      <c r="L4" s="1">
        <v>519</v>
      </c>
    </row>
    <row r="5" spans="1:12" x14ac:dyDescent="0.2">
      <c r="A5" s="1" t="s">
        <v>201</v>
      </c>
      <c r="B5" s="2">
        <v>10526</v>
      </c>
      <c r="C5" s="2">
        <v>3108</v>
      </c>
      <c r="D5" s="2">
        <v>488</v>
      </c>
      <c r="E5" s="2">
        <v>203</v>
      </c>
      <c r="F5" s="2">
        <v>644</v>
      </c>
      <c r="G5" s="2">
        <v>1788</v>
      </c>
      <c r="H5" s="2">
        <v>546</v>
      </c>
      <c r="I5" s="1">
        <v>2248</v>
      </c>
      <c r="J5" s="1">
        <v>94</v>
      </c>
      <c r="K5" s="1">
        <v>897</v>
      </c>
      <c r="L5" s="1">
        <v>510</v>
      </c>
    </row>
    <row r="6" spans="1:12" x14ac:dyDescent="0.2">
      <c r="A6" s="1" t="s">
        <v>202</v>
      </c>
      <c r="B6" s="2">
        <v>11525</v>
      </c>
      <c r="C6" s="2">
        <v>4099</v>
      </c>
      <c r="D6" s="2">
        <v>636</v>
      </c>
      <c r="E6" s="2">
        <v>116</v>
      </c>
      <c r="F6" s="2">
        <v>673</v>
      </c>
      <c r="G6" s="2">
        <v>1796</v>
      </c>
      <c r="H6" s="2">
        <v>652</v>
      </c>
      <c r="I6" s="1">
        <v>2187</v>
      </c>
      <c r="J6" s="1">
        <v>130</v>
      </c>
      <c r="K6" s="1">
        <v>793</v>
      </c>
      <c r="L6" s="1">
        <v>443</v>
      </c>
    </row>
    <row r="7" spans="1:12" x14ac:dyDescent="0.2">
      <c r="A7" s="1" t="s">
        <v>203</v>
      </c>
      <c r="B7" s="2">
        <v>14243</v>
      </c>
      <c r="C7" s="2">
        <v>5040</v>
      </c>
      <c r="D7" s="2">
        <v>882</v>
      </c>
      <c r="E7" s="2">
        <v>226</v>
      </c>
      <c r="F7" s="2">
        <v>824</v>
      </c>
      <c r="G7" s="2">
        <v>2029</v>
      </c>
      <c r="H7" s="2">
        <v>962</v>
      </c>
      <c r="I7" s="1">
        <v>2530</v>
      </c>
      <c r="J7" s="1">
        <v>134</v>
      </c>
      <c r="K7" s="1">
        <v>976</v>
      </c>
      <c r="L7" s="1">
        <v>640</v>
      </c>
    </row>
    <row r="8" spans="1:12" x14ac:dyDescent="0.2">
      <c r="A8" s="1" t="s">
        <v>204</v>
      </c>
      <c r="B8" s="2">
        <v>7760</v>
      </c>
      <c r="C8" s="2">
        <v>3083</v>
      </c>
      <c r="D8" s="2">
        <v>325</v>
      </c>
      <c r="E8" s="2">
        <v>92</v>
      </c>
      <c r="F8" s="2">
        <v>397</v>
      </c>
      <c r="G8" s="2">
        <v>1067</v>
      </c>
      <c r="H8" s="2">
        <v>575</v>
      </c>
      <c r="I8" s="1">
        <v>1411</v>
      </c>
      <c r="J8" s="1">
        <v>62</v>
      </c>
      <c r="K8" s="1">
        <v>476</v>
      </c>
      <c r="L8" s="1">
        <v>272</v>
      </c>
    </row>
    <row r="9" spans="1:12" x14ac:dyDescent="0.2">
      <c r="A9" s="1" t="s">
        <v>205</v>
      </c>
      <c r="B9" s="2">
        <v>5485</v>
      </c>
      <c r="C9" s="2">
        <v>2364</v>
      </c>
      <c r="D9" s="2">
        <v>197</v>
      </c>
      <c r="E9" s="2">
        <v>94</v>
      </c>
      <c r="F9" s="2">
        <v>203</v>
      </c>
      <c r="G9" s="2">
        <v>593</v>
      </c>
      <c r="H9" s="2">
        <v>519</v>
      </c>
      <c r="I9" s="1">
        <v>1012</v>
      </c>
      <c r="J9" s="1">
        <v>63</v>
      </c>
      <c r="K9" s="1">
        <v>289</v>
      </c>
      <c r="L9" s="1">
        <v>151</v>
      </c>
    </row>
    <row r="10" spans="1:12" x14ac:dyDescent="0.2">
      <c r="A10" s="1" t="s">
        <v>206</v>
      </c>
      <c r="B10" s="2">
        <v>12067</v>
      </c>
      <c r="C10" s="2">
        <v>4128</v>
      </c>
      <c r="D10" s="2">
        <v>672</v>
      </c>
      <c r="E10" s="2">
        <v>125</v>
      </c>
      <c r="F10" s="2">
        <v>747</v>
      </c>
      <c r="G10" s="2">
        <v>1448</v>
      </c>
      <c r="H10" s="2">
        <v>1818</v>
      </c>
      <c r="I10" s="1">
        <v>2026</v>
      </c>
      <c r="J10" s="1">
        <v>82</v>
      </c>
      <c r="K10" s="1">
        <v>650</v>
      </c>
      <c r="L10" s="1">
        <v>371</v>
      </c>
    </row>
    <row r="11" spans="1:12" x14ac:dyDescent="0.2">
      <c r="A11" s="1" t="s">
        <v>207</v>
      </c>
      <c r="B11" s="2">
        <v>23</v>
      </c>
      <c r="C11" s="2">
        <v>5</v>
      </c>
      <c r="D11" s="2">
        <v>0</v>
      </c>
      <c r="E11" s="2">
        <v>1</v>
      </c>
      <c r="F11" s="2">
        <v>3</v>
      </c>
      <c r="G11" s="2">
        <v>6</v>
      </c>
      <c r="H11" s="2">
        <v>6</v>
      </c>
      <c r="I11" s="1">
        <v>0</v>
      </c>
      <c r="J11" s="1">
        <v>0</v>
      </c>
      <c r="K11" s="1">
        <v>1</v>
      </c>
      <c r="L11" s="1">
        <v>1</v>
      </c>
    </row>
    <row r="12" spans="1:12" x14ac:dyDescent="0.2">
      <c r="A12" s="1" t="s">
        <v>208</v>
      </c>
      <c r="B12" s="2">
        <v>328</v>
      </c>
      <c r="C12" s="2">
        <v>87</v>
      </c>
      <c r="D12" s="2">
        <v>15</v>
      </c>
      <c r="E12" s="2">
        <v>4</v>
      </c>
      <c r="F12" s="2">
        <v>17</v>
      </c>
      <c r="G12" s="2">
        <v>81</v>
      </c>
      <c r="H12" s="2">
        <v>30</v>
      </c>
      <c r="I12" s="1">
        <v>80</v>
      </c>
      <c r="J12" s="1">
        <v>1</v>
      </c>
      <c r="K12" s="1">
        <v>7</v>
      </c>
      <c r="L12" s="1">
        <v>6</v>
      </c>
    </row>
    <row r="13" spans="1:12" x14ac:dyDescent="0.2">
      <c r="A13" s="1" t="s">
        <v>209</v>
      </c>
      <c r="B13" s="2">
        <v>1497</v>
      </c>
      <c r="C13" s="2">
        <v>329</v>
      </c>
      <c r="D13" s="2">
        <v>38</v>
      </c>
      <c r="E13" s="2">
        <v>14</v>
      </c>
      <c r="F13" s="2">
        <v>32</v>
      </c>
      <c r="G13" s="2">
        <v>194</v>
      </c>
      <c r="H13" s="2">
        <v>236</v>
      </c>
      <c r="I13" s="1">
        <v>236</v>
      </c>
      <c r="J13" s="1">
        <v>252</v>
      </c>
      <c r="K13" s="1">
        <v>71</v>
      </c>
      <c r="L13" s="1">
        <v>95</v>
      </c>
    </row>
    <row r="14" spans="1:12" x14ac:dyDescent="0.2">
      <c r="A14" s="1" t="s">
        <v>210</v>
      </c>
      <c r="B14" s="2">
        <v>2156</v>
      </c>
      <c r="C14" s="2">
        <v>637</v>
      </c>
      <c r="D14" s="2">
        <v>91</v>
      </c>
      <c r="E14" s="2">
        <v>18</v>
      </c>
      <c r="F14" s="2">
        <v>116</v>
      </c>
      <c r="G14" s="2">
        <v>220</v>
      </c>
      <c r="H14" s="2">
        <v>631</v>
      </c>
      <c r="I14" s="1">
        <v>296</v>
      </c>
      <c r="J14" s="1">
        <v>18</v>
      </c>
      <c r="K14" s="1">
        <v>87</v>
      </c>
      <c r="L14" s="1">
        <v>42</v>
      </c>
    </row>
    <row r="15" spans="1:12" x14ac:dyDescent="0.2">
      <c r="A15" s="1" t="s">
        <v>211</v>
      </c>
      <c r="B15" s="2">
        <v>801</v>
      </c>
      <c r="C15" s="2">
        <v>201</v>
      </c>
      <c r="D15" s="2">
        <v>35</v>
      </c>
      <c r="E15" s="2">
        <v>9</v>
      </c>
      <c r="F15" s="2">
        <v>22</v>
      </c>
      <c r="G15" s="2">
        <v>109</v>
      </c>
      <c r="H15" s="2">
        <v>250</v>
      </c>
      <c r="I15" s="1">
        <v>107</v>
      </c>
      <c r="J15" s="1">
        <v>18</v>
      </c>
      <c r="K15" s="1">
        <v>16</v>
      </c>
      <c r="L15" s="1">
        <v>34</v>
      </c>
    </row>
    <row r="16" spans="1:12" x14ac:dyDescent="0.2">
      <c r="A16" s="1" t="s">
        <v>212</v>
      </c>
      <c r="B16" s="2">
        <v>581</v>
      </c>
      <c r="C16" s="2">
        <v>146</v>
      </c>
      <c r="D16" s="2">
        <v>27</v>
      </c>
      <c r="E16" s="2">
        <v>2</v>
      </c>
      <c r="F16" s="2">
        <v>22</v>
      </c>
      <c r="G16" s="2">
        <v>77</v>
      </c>
      <c r="H16" s="2">
        <v>189</v>
      </c>
      <c r="I16" s="1">
        <v>78</v>
      </c>
      <c r="J16" s="1">
        <v>6</v>
      </c>
      <c r="K16" s="1">
        <v>25</v>
      </c>
      <c r="L16" s="1">
        <v>9</v>
      </c>
    </row>
    <row r="17" spans="1:12" x14ac:dyDescent="0.2">
      <c r="A17" s="1" t="s">
        <v>213</v>
      </c>
      <c r="B17" s="2">
        <v>596</v>
      </c>
      <c r="C17" s="2">
        <v>56</v>
      </c>
      <c r="D17" s="2">
        <v>6</v>
      </c>
      <c r="E17" s="2">
        <v>0</v>
      </c>
      <c r="F17" s="2">
        <v>20</v>
      </c>
      <c r="G17" s="2">
        <v>43</v>
      </c>
      <c r="H17" s="2">
        <v>356</v>
      </c>
      <c r="I17" s="1">
        <v>37</v>
      </c>
      <c r="J17" s="1">
        <v>19</v>
      </c>
      <c r="K17" s="1">
        <v>25</v>
      </c>
      <c r="L17" s="1">
        <v>34</v>
      </c>
    </row>
    <row r="18" spans="1:12" x14ac:dyDescent="0.2">
      <c r="A18" s="1" t="s">
        <v>214</v>
      </c>
      <c r="B18" s="2">
        <v>235</v>
      </c>
      <c r="C18" s="2">
        <v>13</v>
      </c>
      <c r="D18" s="2">
        <v>0</v>
      </c>
      <c r="E18" s="2">
        <v>0</v>
      </c>
      <c r="F18" s="2">
        <v>15</v>
      </c>
      <c r="G18" s="2">
        <v>30</v>
      </c>
      <c r="H18" s="2">
        <v>140</v>
      </c>
      <c r="I18" s="1">
        <v>16</v>
      </c>
      <c r="J18" s="1">
        <v>7</v>
      </c>
      <c r="K18" s="1">
        <v>5</v>
      </c>
      <c r="L18" s="1">
        <v>9</v>
      </c>
    </row>
    <row r="19" spans="1:12" x14ac:dyDescent="0.2">
      <c r="A19" s="1" t="s">
        <v>215</v>
      </c>
      <c r="B19" s="2">
        <v>81</v>
      </c>
      <c r="C19" s="2">
        <v>11</v>
      </c>
      <c r="D19" s="2">
        <v>0</v>
      </c>
      <c r="E19" s="2">
        <v>0</v>
      </c>
      <c r="F19" s="2">
        <v>3</v>
      </c>
      <c r="G19" s="2">
        <v>18</v>
      </c>
      <c r="H19" s="2">
        <v>33</v>
      </c>
      <c r="I19" s="1">
        <v>12</v>
      </c>
      <c r="J19" s="1">
        <v>0</v>
      </c>
      <c r="K19" s="1">
        <v>2</v>
      </c>
      <c r="L19" s="1">
        <v>2</v>
      </c>
    </row>
    <row r="20" spans="1:12" x14ac:dyDescent="0.2">
      <c r="A20" s="1" t="s">
        <v>216</v>
      </c>
      <c r="B20" s="2">
        <v>21</v>
      </c>
      <c r="C20" s="2">
        <v>4</v>
      </c>
      <c r="D20" s="2">
        <v>0</v>
      </c>
      <c r="E20" s="2">
        <v>0</v>
      </c>
      <c r="F20" s="2">
        <v>0</v>
      </c>
      <c r="G20" s="2">
        <v>0</v>
      </c>
      <c r="H20" s="2">
        <v>6</v>
      </c>
      <c r="I20" s="1">
        <v>6</v>
      </c>
      <c r="J20" s="1">
        <v>0</v>
      </c>
      <c r="K20" s="1">
        <v>5</v>
      </c>
      <c r="L20" s="1">
        <v>0</v>
      </c>
    </row>
    <row r="21" spans="1:12" x14ac:dyDescent="0.2">
      <c r="A21" s="1" t="s">
        <v>217</v>
      </c>
      <c r="B21" s="2">
        <v>63</v>
      </c>
      <c r="C21" s="2">
        <v>1</v>
      </c>
      <c r="D21" s="2">
        <v>3</v>
      </c>
      <c r="E21" s="2">
        <v>0</v>
      </c>
      <c r="F21" s="2">
        <v>0</v>
      </c>
      <c r="G21" s="2">
        <v>8</v>
      </c>
      <c r="H21" s="2">
        <v>7</v>
      </c>
      <c r="I21" s="1">
        <v>32</v>
      </c>
      <c r="J21" s="1">
        <v>10</v>
      </c>
      <c r="K21" s="1">
        <v>2</v>
      </c>
      <c r="L21" s="1">
        <v>0</v>
      </c>
    </row>
    <row r="22" spans="1:12" x14ac:dyDescent="0.2">
      <c r="A22" s="1" t="s">
        <v>218</v>
      </c>
      <c r="B22" s="2">
        <v>36</v>
      </c>
      <c r="C22" s="2">
        <v>2</v>
      </c>
      <c r="D22" s="2">
        <v>0</v>
      </c>
      <c r="E22" s="2">
        <v>0</v>
      </c>
      <c r="F22" s="2">
        <v>0</v>
      </c>
      <c r="G22" s="2">
        <v>19</v>
      </c>
      <c r="H22" s="2">
        <v>8</v>
      </c>
      <c r="I22" s="1">
        <v>7</v>
      </c>
      <c r="J22" s="1">
        <v>0</v>
      </c>
      <c r="K22" s="1">
        <v>0</v>
      </c>
      <c r="L22" s="1">
        <v>0</v>
      </c>
    </row>
    <row r="23" spans="1:12" x14ac:dyDescent="0.2">
      <c r="A23" s="1" t="s">
        <v>219</v>
      </c>
      <c r="B23" s="2">
        <v>247</v>
      </c>
      <c r="C23" s="2">
        <v>11</v>
      </c>
      <c r="D23" s="2">
        <v>1</v>
      </c>
      <c r="E23" s="2">
        <v>1</v>
      </c>
      <c r="F23" s="2">
        <v>2</v>
      </c>
      <c r="G23" s="2">
        <v>25</v>
      </c>
      <c r="H23" s="2">
        <v>173</v>
      </c>
      <c r="I23" s="1">
        <v>18</v>
      </c>
      <c r="J23" s="1">
        <v>1</v>
      </c>
      <c r="K23" s="1">
        <v>14</v>
      </c>
      <c r="L23" s="1">
        <v>1</v>
      </c>
    </row>
    <row r="24" spans="1:12" x14ac:dyDescent="0.2">
      <c r="A24" s="1" t="s">
        <v>220</v>
      </c>
      <c r="B24" s="2">
        <v>246</v>
      </c>
      <c r="C24" s="2">
        <v>65</v>
      </c>
      <c r="D24" s="2">
        <v>5</v>
      </c>
      <c r="E24" s="2">
        <v>0</v>
      </c>
      <c r="F24" s="2">
        <v>10</v>
      </c>
      <c r="G24" s="2">
        <v>27</v>
      </c>
      <c r="H24" s="2">
        <v>110</v>
      </c>
      <c r="I24" s="1">
        <v>18</v>
      </c>
      <c r="J24" s="1">
        <v>1</v>
      </c>
      <c r="K24" s="1">
        <v>5</v>
      </c>
      <c r="L24" s="1">
        <v>5</v>
      </c>
    </row>
    <row r="25" spans="1:12" x14ac:dyDescent="0.2">
      <c r="A25" s="1" t="s">
        <v>221</v>
      </c>
      <c r="B25" s="2">
        <v>67</v>
      </c>
      <c r="C25" s="2">
        <v>2</v>
      </c>
      <c r="D25" s="2">
        <v>1</v>
      </c>
      <c r="E25" s="2">
        <v>0</v>
      </c>
      <c r="F25" s="2">
        <v>1</v>
      </c>
      <c r="G25" s="2">
        <v>2</v>
      </c>
      <c r="H25" s="2">
        <v>52</v>
      </c>
      <c r="I25" s="1">
        <v>1</v>
      </c>
      <c r="J25" s="1">
        <v>6</v>
      </c>
      <c r="K25" s="1">
        <v>1</v>
      </c>
      <c r="L25" s="1">
        <v>1</v>
      </c>
    </row>
    <row r="26" spans="1:12" x14ac:dyDescent="0.2">
      <c r="A26" s="1" t="s">
        <v>222</v>
      </c>
      <c r="B26" s="2">
        <v>95</v>
      </c>
      <c r="C26" s="2">
        <v>1</v>
      </c>
      <c r="D26" s="2">
        <v>0</v>
      </c>
      <c r="E26" s="2">
        <v>0</v>
      </c>
      <c r="F26" s="2">
        <v>2</v>
      </c>
      <c r="G26" s="2">
        <v>3</v>
      </c>
      <c r="H26" s="2">
        <v>39</v>
      </c>
      <c r="I26" s="1">
        <v>29</v>
      </c>
      <c r="J26" s="1">
        <v>5</v>
      </c>
      <c r="K26" s="1">
        <v>11</v>
      </c>
      <c r="L26" s="1">
        <v>5</v>
      </c>
    </row>
    <row r="27" spans="1:12" x14ac:dyDescent="0.2">
      <c r="A27" s="1" t="s">
        <v>223</v>
      </c>
      <c r="B27" s="2">
        <v>296</v>
      </c>
      <c r="C27" s="2">
        <v>4</v>
      </c>
      <c r="D27" s="2">
        <v>4</v>
      </c>
      <c r="E27" s="2">
        <v>0</v>
      </c>
      <c r="F27" s="2">
        <v>5</v>
      </c>
      <c r="G27" s="2">
        <v>28</v>
      </c>
      <c r="H27" s="2">
        <v>151</v>
      </c>
      <c r="I27" s="1">
        <v>37</v>
      </c>
      <c r="J27" s="1">
        <v>19</v>
      </c>
      <c r="K27" s="1">
        <v>24</v>
      </c>
      <c r="L27" s="1">
        <v>24</v>
      </c>
    </row>
    <row r="28" spans="1:12" x14ac:dyDescent="0.2">
      <c r="A28" s="1" t="s">
        <v>224</v>
      </c>
      <c r="B28" s="2">
        <v>449</v>
      </c>
      <c r="C28" s="2">
        <v>150</v>
      </c>
      <c r="D28" s="2">
        <v>9</v>
      </c>
      <c r="E28" s="2">
        <v>0</v>
      </c>
      <c r="F28" s="2">
        <v>21</v>
      </c>
      <c r="G28" s="2">
        <v>46</v>
      </c>
      <c r="H28" s="2">
        <v>135</v>
      </c>
      <c r="I28" s="1">
        <v>54</v>
      </c>
      <c r="J28" s="1">
        <v>3</v>
      </c>
      <c r="K28" s="1">
        <v>19</v>
      </c>
      <c r="L28" s="1">
        <v>12</v>
      </c>
    </row>
    <row r="29" spans="1:12" x14ac:dyDescent="0.2">
      <c r="A29" s="1" t="s">
        <v>225</v>
      </c>
      <c r="B29" s="2">
        <v>360</v>
      </c>
      <c r="C29" s="2">
        <v>83</v>
      </c>
      <c r="D29" s="2">
        <v>23</v>
      </c>
      <c r="E29" s="2">
        <v>10</v>
      </c>
      <c r="F29" s="2">
        <v>9</v>
      </c>
      <c r="G29" s="2">
        <v>69</v>
      </c>
      <c r="H29" s="2">
        <v>48</v>
      </c>
      <c r="I29" s="1">
        <v>43</v>
      </c>
      <c r="J29" s="1">
        <v>3</v>
      </c>
      <c r="K29" s="1">
        <v>25</v>
      </c>
      <c r="L29" s="1">
        <v>47</v>
      </c>
    </row>
    <row r="30" spans="1:12" x14ac:dyDescent="0.2">
      <c r="A30" s="1" t="s">
        <v>226</v>
      </c>
      <c r="B30" s="2">
        <v>107045</v>
      </c>
      <c r="C30" s="2">
        <v>14152</v>
      </c>
      <c r="D30" s="2">
        <v>6401</v>
      </c>
      <c r="E30" s="2">
        <v>781</v>
      </c>
      <c r="F30" s="2">
        <v>7162</v>
      </c>
      <c r="G30" s="2">
        <v>17937</v>
      </c>
      <c r="H30" s="2">
        <v>5421</v>
      </c>
      <c r="I30" s="1">
        <v>41456</v>
      </c>
      <c r="J30" s="1">
        <v>804</v>
      </c>
      <c r="K30" s="1">
        <v>6121</v>
      </c>
      <c r="L30" s="1">
        <v>6810</v>
      </c>
    </row>
    <row r="32" spans="1:12" x14ac:dyDescent="0.2">
      <c r="A32" s="1" t="s">
        <v>545</v>
      </c>
      <c r="B32" s="2">
        <v>96915</v>
      </c>
      <c r="C32" s="2">
        <v>21398</v>
      </c>
      <c r="D32" s="2">
        <v>5268</v>
      </c>
      <c r="E32" s="2">
        <v>962</v>
      </c>
      <c r="F32" s="2">
        <v>6222</v>
      </c>
      <c r="G32" s="2">
        <v>15576</v>
      </c>
      <c r="H32" s="2">
        <v>8036</v>
      </c>
      <c r="I32" s="1">
        <v>27587</v>
      </c>
      <c r="J32" s="1">
        <v>862</v>
      </c>
      <c r="K32" s="1">
        <v>5998</v>
      </c>
      <c r="L32" s="1">
        <v>5006</v>
      </c>
    </row>
    <row r="33" spans="1:12" x14ac:dyDescent="0.2">
      <c r="A33" s="1" t="s">
        <v>200</v>
      </c>
      <c r="B33" s="2">
        <v>4929</v>
      </c>
      <c r="C33" s="2">
        <v>1252</v>
      </c>
      <c r="D33" s="2">
        <v>302</v>
      </c>
      <c r="E33" s="2">
        <v>95</v>
      </c>
      <c r="F33" s="2">
        <v>295</v>
      </c>
      <c r="G33" s="2">
        <v>854</v>
      </c>
      <c r="H33" s="2">
        <v>208</v>
      </c>
      <c r="I33" s="1">
        <v>1094</v>
      </c>
      <c r="J33" s="1">
        <v>65</v>
      </c>
      <c r="K33" s="1">
        <v>498</v>
      </c>
      <c r="L33" s="1">
        <v>266</v>
      </c>
    </row>
    <row r="34" spans="1:12" x14ac:dyDescent="0.2">
      <c r="A34" s="1" t="s">
        <v>201</v>
      </c>
      <c r="B34" s="2">
        <v>5538</v>
      </c>
      <c r="C34" s="2">
        <v>1436</v>
      </c>
      <c r="D34" s="2">
        <v>279</v>
      </c>
      <c r="E34" s="2">
        <v>100</v>
      </c>
      <c r="F34" s="2">
        <v>392</v>
      </c>
      <c r="G34" s="2">
        <v>993</v>
      </c>
      <c r="H34" s="2">
        <v>305</v>
      </c>
      <c r="I34" s="1">
        <v>1228</v>
      </c>
      <c r="J34" s="1">
        <v>44</v>
      </c>
      <c r="K34" s="1">
        <v>439</v>
      </c>
      <c r="L34" s="1">
        <v>322</v>
      </c>
    </row>
    <row r="35" spans="1:12" x14ac:dyDescent="0.2">
      <c r="A35" s="1" t="s">
        <v>202</v>
      </c>
      <c r="B35" s="2">
        <v>6190</v>
      </c>
      <c r="C35" s="2">
        <v>1864</v>
      </c>
      <c r="D35" s="2">
        <v>420</v>
      </c>
      <c r="E35" s="2">
        <v>46</v>
      </c>
      <c r="F35" s="2">
        <v>405</v>
      </c>
      <c r="G35" s="2">
        <v>1033</v>
      </c>
      <c r="H35" s="2">
        <v>393</v>
      </c>
      <c r="I35" s="1">
        <v>1261</v>
      </c>
      <c r="J35" s="1">
        <v>60</v>
      </c>
      <c r="K35" s="1">
        <v>429</v>
      </c>
      <c r="L35" s="1">
        <v>279</v>
      </c>
    </row>
    <row r="36" spans="1:12" x14ac:dyDescent="0.2">
      <c r="A36" s="1" t="s">
        <v>203</v>
      </c>
      <c r="B36" s="2">
        <v>8286</v>
      </c>
      <c r="C36" s="2">
        <v>2521</v>
      </c>
      <c r="D36" s="2">
        <v>572</v>
      </c>
      <c r="E36" s="2">
        <v>123</v>
      </c>
      <c r="F36" s="2">
        <v>536</v>
      </c>
      <c r="G36" s="2">
        <v>1194</v>
      </c>
      <c r="H36" s="2">
        <v>615</v>
      </c>
      <c r="I36" s="1">
        <v>1589</v>
      </c>
      <c r="J36" s="1">
        <v>73</v>
      </c>
      <c r="K36" s="1">
        <v>596</v>
      </c>
      <c r="L36" s="1">
        <v>467</v>
      </c>
    </row>
    <row r="37" spans="1:12" x14ac:dyDescent="0.2">
      <c r="A37" s="1" t="s">
        <v>204</v>
      </c>
      <c r="B37" s="2">
        <v>4738</v>
      </c>
      <c r="C37" s="2">
        <v>1703</v>
      </c>
      <c r="D37" s="2">
        <v>178</v>
      </c>
      <c r="E37" s="2">
        <v>52</v>
      </c>
      <c r="F37" s="2">
        <v>286</v>
      </c>
      <c r="G37" s="2">
        <v>667</v>
      </c>
      <c r="H37" s="2">
        <v>358</v>
      </c>
      <c r="I37" s="1">
        <v>947</v>
      </c>
      <c r="J37" s="1">
        <v>35</v>
      </c>
      <c r="K37" s="1">
        <v>301</v>
      </c>
      <c r="L37" s="1">
        <v>211</v>
      </c>
    </row>
    <row r="38" spans="1:12" x14ac:dyDescent="0.2">
      <c r="A38" s="1" t="s">
        <v>205</v>
      </c>
      <c r="B38" s="2">
        <v>3270</v>
      </c>
      <c r="C38" s="2">
        <v>1315</v>
      </c>
      <c r="D38" s="2">
        <v>112</v>
      </c>
      <c r="E38" s="2">
        <v>55</v>
      </c>
      <c r="F38" s="2">
        <v>140</v>
      </c>
      <c r="G38" s="2">
        <v>355</v>
      </c>
      <c r="H38" s="2">
        <v>322</v>
      </c>
      <c r="I38" s="1">
        <v>672</v>
      </c>
      <c r="J38" s="1">
        <v>33</v>
      </c>
      <c r="K38" s="1">
        <v>158</v>
      </c>
      <c r="L38" s="1">
        <v>108</v>
      </c>
    </row>
    <row r="39" spans="1:12" x14ac:dyDescent="0.2">
      <c r="A39" s="1" t="s">
        <v>206</v>
      </c>
      <c r="B39" s="2">
        <v>8441</v>
      </c>
      <c r="C39" s="2">
        <v>2610</v>
      </c>
      <c r="D39" s="2">
        <v>402</v>
      </c>
      <c r="E39" s="2">
        <v>77</v>
      </c>
      <c r="F39" s="2">
        <v>613</v>
      </c>
      <c r="G39" s="2">
        <v>1046</v>
      </c>
      <c r="H39" s="2">
        <v>1381</v>
      </c>
      <c r="I39" s="1">
        <v>1465</v>
      </c>
      <c r="J39" s="1">
        <v>65</v>
      </c>
      <c r="K39" s="1">
        <v>475</v>
      </c>
      <c r="L39" s="1">
        <v>307</v>
      </c>
    </row>
    <row r="40" spans="1:12" x14ac:dyDescent="0.2">
      <c r="A40" s="1" t="s">
        <v>207</v>
      </c>
      <c r="B40" s="2">
        <v>17</v>
      </c>
      <c r="C40" s="2">
        <v>4</v>
      </c>
      <c r="D40" s="2">
        <v>0</v>
      </c>
      <c r="E40" s="2">
        <v>1</v>
      </c>
      <c r="F40" s="2">
        <v>1</v>
      </c>
      <c r="G40" s="2">
        <v>5</v>
      </c>
      <c r="H40" s="2">
        <v>4</v>
      </c>
      <c r="I40" s="1">
        <v>0</v>
      </c>
      <c r="J40" s="1">
        <v>0</v>
      </c>
      <c r="K40" s="1">
        <v>1</v>
      </c>
      <c r="L40" s="1">
        <v>1</v>
      </c>
    </row>
    <row r="41" spans="1:12" x14ac:dyDescent="0.2">
      <c r="A41" s="1" t="s">
        <v>208</v>
      </c>
      <c r="B41" s="2">
        <v>201</v>
      </c>
      <c r="C41" s="2">
        <v>54</v>
      </c>
      <c r="D41" s="2">
        <v>10</v>
      </c>
      <c r="E41" s="2">
        <v>4</v>
      </c>
      <c r="F41" s="2">
        <v>11</v>
      </c>
      <c r="G41" s="2">
        <v>46</v>
      </c>
      <c r="H41" s="2">
        <v>21</v>
      </c>
      <c r="I41" s="1">
        <v>50</v>
      </c>
      <c r="J41" s="1">
        <v>1</v>
      </c>
      <c r="K41" s="1">
        <v>0</v>
      </c>
      <c r="L41" s="1">
        <v>4</v>
      </c>
    </row>
    <row r="42" spans="1:12" x14ac:dyDescent="0.2">
      <c r="A42" s="1" t="s">
        <v>209</v>
      </c>
      <c r="B42" s="2">
        <v>817</v>
      </c>
      <c r="C42" s="2">
        <v>249</v>
      </c>
      <c r="D42" s="2">
        <v>17</v>
      </c>
      <c r="E42" s="2">
        <v>13</v>
      </c>
      <c r="F42" s="2">
        <v>25</v>
      </c>
      <c r="G42" s="2">
        <v>96</v>
      </c>
      <c r="H42" s="2">
        <v>131</v>
      </c>
      <c r="I42" s="1">
        <v>139</v>
      </c>
      <c r="J42" s="1">
        <v>75</v>
      </c>
      <c r="K42" s="1">
        <v>26</v>
      </c>
      <c r="L42" s="1">
        <v>46</v>
      </c>
    </row>
    <row r="43" spans="1:12" x14ac:dyDescent="0.2">
      <c r="A43" s="1" t="s">
        <v>210</v>
      </c>
      <c r="B43" s="2">
        <v>1568</v>
      </c>
      <c r="C43" s="2">
        <v>481</v>
      </c>
      <c r="D43" s="2">
        <v>54</v>
      </c>
      <c r="E43" s="2">
        <v>15</v>
      </c>
      <c r="F43" s="2">
        <v>96</v>
      </c>
      <c r="G43" s="2">
        <v>147</v>
      </c>
      <c r="H43" s="2">
        <v>442</v>
      </c>
      <c r="I43" s="1">
        <v>228</v>
      </c>
      <c r="J43" s="1">
        <v>11</v>
      </c>
      <c r="K43" s="1">
        <v>61</v>
      </c>
      <c r="L43" s="1">
        <v>33</v>
      </c>
    </row>
    <row r="44" spans="1:12" x14ac:dyDescent="0.2">
      <c r="A44" s="1" t="s">
        <v>211</v>
      </c>
      <c r="B44" s="2">
        <v>597</v>
      </c>
      <c r="C44" s="2">
        <v>172</v>
      </c>
      <c r="D44" s="2">
        <v>27</v>
      </c>
      <c r="E44" s="2">
        <v>6</v>
      </c>
      <c r="F44" s="2">
        <v>20</v>
      </c>
      <c r="G44" s="2">
        <v>71</v>
      </c>
      <c r="H44" s="2">
        <v>178</v>
      </c>
      <c r="I44" s="1">
        <v>84</v>
      </c>
      <c r="J44" s="1">
        <v>9</v>
      </c>
      <c r="K44" s="1">
        <v>8</v>
      </c>
      <c r="L44" s="1">
        <v>22</v>
      </c>
    </row>
    <row r="45" spans="1:12" x14ac:dyDescent="0.2">
      <c r="A45" s="1" t="s">
        <v>212</v>
      </c>
      <c r="B45" s="2">
        <v>402</v>
      </c>
      <c r="C45" s="2">
        <v>112</v>
      </c>
      <c r="D45" s="2">
        <v>23</v>
      </c>
      <c r="E45" s="2">
        <v>2</v>
      </c>
      <c r="F45" s="2">
        <v>19</v>
      </c>
      <c r="G45" s="2">
        <v>45</v>
      </c>
      <c r="H45" s="2">
        <v>108</v>
      </c>
      <c r="I45" s="1">
        <v>62</v>
      </c>
      <c r="J45" s="1">
        <v>4</v>
      </c>
      <c r="K45" s="1">
        <v>20</v>
      </c>
      <c r="L45" s="1">
        <v>7</v>
      </c>
    </row>
    <row r="46" spans="1:12" x14ac:dyDescent="0.2">
      <c r="A46" s="1" t="s">
        <v>213</v>
      </c>
      <c r="B46" s="2">
        <v>387</v>
      </c>
      <c r="C46" s="2">
        <v>39</v>
      </c>
      <c r="D46" s="2">
        <v>6</v>
      </c>
      <c r="E46" s="2">
        <v>0</v>
      </c>
      <c r="F46" s="2">
        <v>16</v>
      </c>
      <c r="G46" s="2">
        <v>26</v>
      </c>
      <c r="H46" s="2">
        <v>233</v>
      </c>
      <c r="I46" s="1">
        <v>29</v>
      </c>
      <c r="J46" s="1">
        <v>7</v>
      </c>
      <c r="K46" s="1">
        <v>13</v>
      </c>
      <c r="L46" s="1">
        <v>18</v>
      </c>
    </row>
    <row r="47" spans="1:12" x14ac:dyDescent="0.2">
      <c r="A47" s="1" t="s">
        <v>214</v>
      </c>
      <c r="B47" s="2">
        <v>138</v>
      </c>
      <c r="C47" s="2">
        <v>9</v>
      </c>
      <c r="D47" s="2">
        <v>0</v>
      </c>
      <c r="E47" s="2">
        <v>0</v>
      </c>
      <c r="F47" s="2">
        <v>12</v>
      </c>
      <c r="G47" s="2">
        <v>15</v>
      </c>
      <c r="H47" s="2">
        <v>76</v>
      </c>
      <c r="I47" s="1">
        <v>10</v>
      </c>
      <c r="J47" s="1">
        <v>6</v>
      </c>
      <c r="K47" s="1">
        <v>4</v>
      </c>
      <c r="L47" s="1">
        <v>6</v>
      </c>
    </row>
    <row r="48" spans="1:12" x14ac:dyDescent="0.2">
      <c r="A48" s="1" t="s">
        <v>215</v>
      </c>
      <c r="B48" s="2">
        <v>39</v>
      </c>
      <c r="C48" s="2">
        <v>5</v>
      </c>
      <c r="D48" s="2">
        <v>0</v>
      </c>
      <c r="E48" s="2">
        <v>0</v>
      </c>
      <c r="F48" s="2">
        <v>1</v>
      </c>
      <c r="G48" s="2">
        <v>8</v>
      </c>
      <c r="H48" s="2">
        <v>14</v>
      </c>
      <c r="I48" s="1">
        <v>7</v>
      </c>
      <c r="J48" s="1">
        <v>0</v>
      </c>
      <c r="K48" s="1">
        <v>2</v>
      </c>
      <c r="L48" s="1">
        <v>2</v>
      </c>
    </row>
    <row r="49" spans="1:12" x14ac:dyDescent="0.2">
      <c r="A49" s="1" t="s">
        <v>216</v>
      </c>
      <c r="B49" s="2">
        <v>15</v>
      </c>
      <c r="C49" s="2">
        <v>4</v>
      </c>
      <c r="D49" s="2">
        <v>0</v>
      </c>
      <c r="E49" s="2">
        <v>0</v>
      </c>
      <c r="F49" s="2">
        <v>0</v>
      </c>
      <c r="G49" s="2">
        <v>0</v>
      </c>
      <c r="H49" s="2">
        <v>5</v>
      </c>
      <c r="I49" s="1">
        <v>4</v>
      </c>
      <c r="J49" s="1">
        <v>0</v>
      </c>
      <c r="K49" s="1">
        <v>2</v>
      </c>
      <c r="L49" s="1">
        <v>0</v>
      </c>
    </row>
    <row r="50" spans="1:12" x14ac:dyDescent="0.2">
      <c r="A50" s="1" t="s">
        <v>217</v>
      </c>
      <c r="B50" s="2">
        <v>9</v>
      </c>
      <c r="C50" s="2">
        <v>0</v>
      </c>
      <c r="D50" s="2">
        <v>1</v>
      </c>
      <c r="E50" s="2">
        <v>0</v>
      </c>
      <c r="F50" s="2">
        <v>0</v>
      </c>
      <c r="G50" s="2">
        <v>2</v>
      </c>
      <c r="H50" s="2">
        <v>2</v>
      </c>
      <c r="I50" s="1">
        <v>4</v>
      </c>
      <c r="J50" s="1">
        <v>0</v>
      </c>
      <c r="K50" s="1">
        <v>0</v>
      </c>
      <c r="L50" s="1">
        <v>0</v>
      </c>
    </row>
    <row r="51" spans="1:12" x14ac:dyDescent="0.2">
      <c r="A51" s="1" t="s">
        <v>218</v>
      </c>
      <c r="B51" s="2">
        <v>15</v>
      </c>
      <c r="C51" s="2">
        <v>1</v>
      </c>
      <c r="D51" s="2">
        <v>0</v>
      </c>
      <c r="E51" s="2">
        <v>0</v>
      </c>
      <c r="F51" s="2">
        <v>0</v>
      </c>
      <c r="G51" s="2">
        <v>6</v>
      </c>
      <c r="H51" s="2">
        <v>6</v>
      </c>
      <c r="I51" s="1">
        <v>2</v>
      </c>
      <c r="J51" s="1">
        <v>0</v>
      </c>
      <c r="K51" s="1">
        <v>0</v>
      </c>
      <c r="L51" s="1">
        <v>0</v>
      </c>
    </row>
    <row r="52" spans="1:12" x14ac:dyDescent="0.2">
      <c r="A52" s="1" t="s">
        <v>219</v>
      </c>
      <c r="B52" s="2">
        <v>189</v>
      </c>
      <c r="C52" s="2">
        <v>8</v>
      </c>
      <c r="D52" s="2">
        <v>1</v>
      </c>
      <c r="E52" s="2">
        <v>1</v>
      </c>
      <c r="F52" s="2">
        <v>2</v>
      </c>
      <c r="G52" s="2">
        <v>18</v>
      </c>
      <c r="H52" s="2">
        <v>134</v>
      </c>
      <c r="I52" s="1">
        <v>14</v>
      </c>
      <c r="J52" s="1">
        <v>0</v>
      </c>
      <c r="K52" s="1">
        <v>10</v>
      </c>
      <c r="L52" s="1">
        <v>1</v>
      </c>
    </row>
    <row r="53" spans="1:12" x14ac:dyDescent="0.2">
      <c r="A53" s="1" t="s">
        <v>220</v>
      </c>
      <c r="B53" s="2">
        <v>175</v>
      </c>
      <c r="C53" s="2">
        <v>55</v>
      </c>
      <c r="D53" s="2">
        <v>4</v>
      </c>
      <c r="E53" s="2">
        <v>0</v>
      </c>
      <c r="F53" s="2">
        <v>10</v>
      </c>
      <c r="G53" s="2">
        <v>17</v>
      </c>
      <c r="H53" s="2">
        <v>67</v>
      </c>
      <c r="I53" s="1">
        <v>13</v>
      </c>
      <c r="J53" s="1">
        <v>1</v>
      </c>
      <c r="K53" s="1">
        <v>4</v>
      </c>
      <c r="L53" s="1">
        <v>4</v>
      </c>
    </row>
    <row r="54" spans="1:12" x14ac:dyDescent="0.2">
      <c r="A54" s="1" t="s">
        <v>221</v>
      </c>
      <c r="B54" s="2">
        <v>47</v>
      </c>
      <c r="C54" s="2">
        <v>1</v>
      </c>
      <c r="D54" s="2">
        <v>0</v>
      </c>
      <c r="E54" s="2">
        <v>0</v>
      </c>
      <c r="F54" s="2">
        <v>0</v>
      </c>
      <c r="G54" s="2">
        <v>1</v>
      </c>
      <c r="H54" s="2">
        <v>37</v>
      </c>
      <c r="I54" s="1">
        <v>1</v>
      </c>
      <c r="J54" s="1">
        <v>6</v>
      </c>
      <c r="K54" s="1">
        <v>0</v>
      </c>
      <c r="L54" s="1">
        <v>1</v>
      </c>
    </row>
    <row r="55" spans="1:12" x14ac:dyDescent="0.2">
      <c r="A55" s="1" t="s">
        <v>222</v>
      </c>
      <c r="B55" s="2">
        <v>63</v>
      </c>
      <c r="C55" s="2">
        <v>0</v>
      </c>
      <c r="D55" s="2">
        <v>0</v>
      </c>
      <c r="E55" s="2">
        <v>0</v>
      </c>
      <c r="F55" s="2">
        <v>2</v>
      </c>
      <c r="G55" s="2">
        <v>0</v>
      </c>
      <c r="H55" s="2">
        <v>21</v>
      </c>
      <c r="I55" s="1">
        <v>25</v>
      </c>
      <c r="J55" s="1">
        <v>0</v>
      </c>
      <c r="K55" s="1">
        <v>11</v>
      </c>
      <c r="L55" s="1">
        <v>4</v>
      </c>
    </row>
    <row r="56" spans="1:12" x14ac:dyDescent="0.2">
      <c r="A56" s="1" t="s">
        <v>223</v>
      </c>
      <c r="B56" s="2">
        <v>148</v>
      </c>
      <c r="C56" s="2">
        <v>3</v>
      </c>
      <c r="D56" s="2">
        <v>3</v>
      </c>
      <c r="E56" s="2">
        <v>0</v>
      </c>
      <c r="F56" s="2">
        <v>5</v>
      </c>
      <c r="G56" s="2">
        <v>10</v>
      </c>
      <c r="H56" s="2">
        <v>69</v>
      </c>
      <c r="I56" s="1">
        <v>18</v>
      </c>
      <c r="J56" s="1">
        <v>14</v>
      </c>
      <c r="K56" s="1">
        <v>13</v>
      </c>
      <c r="L56" s="1">
        <v>13</v>
      </c>
    </row>
    <row r="57" spans="1:12" x14ac:dyDescent="0.2">
      <c r="A57" s="1" t="s">
        <v>224</v>
      </c>
      <c r="B57" s="2">
        <v>320</v>
      </c>
      <c r="C57" s="2">
        <v>105</v>
      </c>
      <c r="D57" s="2">
        <v>8</v>
      </c>
      <c r="E57" s="2">
        <v>0</v>
      </c>
      <c r="F57" s="2">
        <v>19</v>
      </c>
      <c r="G57" s="2">
        <v>23</v>
      </c>
      <c r="H57" s="2">
        <v>99</v>
      </c>
      <c r="I57" s="1">
        <v>38</v>
      </c>
      <c r="J57" s="1">
        <v>3</v>
      </c>
      <c r="K57" s="1">
        <v>15</v>
      </c>
      <c r="L57" s="1">
        <v>10</v>
      </c>
    </row>
    <row r="58" spans="1:12" x14ac:dyDescent="0.2">
      <c r="A58" s="1" t="s">
        <v>225</v>
      </c>
      <c r="B58" s="2">
        <v>189</v>
      </c>
      <c r="C58" s="2">
        <v>50</v>
      </c>
      <c r="D58" s="2">
        <v>6</v>
      </c>
      <c r="E58" s="2">
        <v>1</v>
      </c>
      <c r="F58" s="2">
        <v>7</v>
      </c>
      <c r="G58" s="2">
        <v>40</v>
      </c>
      <c r="H58" s="2">
        <v>29</v>
      </c>
      <c r="I58" s="1">
        <v>19</v>
      </c>
      <c r="J58" s="1">
        <v>2</v>
      </c>
      <c r="K58" s="1">
        <v>16</v>
      </c>
      <c r="L58" s="1">
        <v>19</v>
      </c>
    </row>
    <row r="59" spans="1:12" x14ac:dyDescent="0.2">
      <c r="A59" s="1" t="s">
        <v>226</v>
      </c>
      <c r="B59" s="2">
        <v>50187</v>
      </c>
      <c r="C59" s="2">
        <v>7345</v>
      </c>
      <c r="D59" s="2">
        <v>2843</v>
      </c>
      <c r="E59" s="2">
        <v>371</v>
      </c>
      <c r="F59" s="2">
        <v>3309</v>
      </c>
      <c r="G59" s="2">
        <v>8858</v>
      </c>
      <c r="H59" s="2">
        <v>2778</v>
      </c>
      <c r="I59" s="1">
        <v>18584</v>
      </c>
      <c r="J59" s="1">
        <v>348</v>
      </c>
      <c r="K59" s="1">
        <v>2896</v>
      </c>
      <c r="L59" s="1">
        <v>2855</v>
      </c>
    </row>
    <row r="60" spans="1:12" x14ac:dyDescent="0.2">
      <c r="A60" s="14" t="s">
        <v>539</v>
      </c>
      <c r="B60" s="15"/>
      <c r="C60" s="15"/>
      <c r="D60" s="15"/>
      <c r="E60" s="15"/>
      <c r="F60" s="15"/>
      <c r="G60" s="15"/>
      <c r="H60" s="15"/>
      <c r="I60" s="14"/>
      <c r="J60" s="14"/>
      <c r="K60" s="14"/>
      <c r="L60" s="14"/>
    </row>
    <row r="63" spans="1:12" x14ac:dyDescent="0.2">
      <c r="A63" s="1" t="s">
        <v>547</v>
      </c>
    </row>
    <row r="64" spans="1:12" x14ac:dyDescent="0.2">
      <c r="A64" s="3" t="s">
        <v>546</v>
      </c>
      <c r="B64" s="4" t="s">
        <v>0</v>
      </c>
      <c r="C64" s="4" t="s">
        <v>1</v>
      </c>
      <c r="D64" s="4" t="s">
        <v>2</v>
      </c>
      <c r="E64" s="4" t="s">
        <v>3</v>
      </c>
      <c r="F64" s="4" t="s">
        <v>4</v>
      </c>
      <c r="G64" s="4" t="s">
        <v>5</v>
      </c>
      <c r="H64" s="4" t="s">
        <v>6</v>
      </c>
      <c r="I64" s="4" t="s">
        <v>7</v>
      </c>
      <c r="J64" s="4" t="s">
        <v>176</v>
      </c>
      <c r="K64" s="4" t="s">
        <v>9</v>
      </c>
      <c r="L64" s="5" t="s">
        <v>10</v>
      </c>
    </row>
    <row r="65" spans="1:12" x14ac:dyDescent="0.2">
      <c r="A65" s="1" t="s">
        <v>537</v>
      </c>
      <c r="B65" s="2">
        <v>89440</v>
      </c>
      <c r="C65" s="2">
        <v>18920</v>
      </c>
      <c r="D65" s="2">
        <v>5122</v>
      </c>
      <c r="E65" s="2">
        <v>931</v>
      </c>
      <c r="F65" s="2">
        <v>5227</v>
      </c>
      <c r="G65" s="2">
        <v>13819</v>
      </c>
      <c r="H65" s="2">
        <v>5462</v>
      </c>
      <c r="I65" s="1">
        <v>28441</v>
      </c>
      <c r="J65" s="1">
        <v>1016</v>
      </c>
      <c r="K65" s="1">
        <v>5465</v>
      </c>
      <c r="L65" s="1">
        <v>5037</v>
      </c>
    </row>
    <row r="66" spans="1:12" x14ac:dyDescent="0.2">
      <c r="A66" s="1" t="s">
        <v>200</v>
      </c>
      <c r="B66" s="2">
        <v>4597</v>
      </c>
      <c r="C66" s="2">
        <v>1284</v>
      </c>
      <c r="D66" s="2">
        <v>229</v>
      </c>
      <c r="E66" s="2">
        <v>102</v>
      </c>
      <c r="F66" s="2">
        <v>204</v>
      </c>
      <c r="G66" s="2">
        <v>878</v>
      </c>
      <c r="H66" s="2">
        <v>197</v>
      </c>
      <c r="I66" s="1">
        <v>957</v>
      </c>
      <c r="J66" s="1">
        <v>75</v>
      </c>
      <c r="K66" s="1">
        <v>418</v>
      </c>
      <c r="L66" s="1">
        <v>253</v>
      </c>
    </row>
    <row r="67" spans="1:12" x14ac:dyDescent="0.2">
      <c r="A67" s="1" t="s">
        <v>201</v>
      </c>
      <c r="B67" s="2">
        <v>4988</v>
      </c>
      <c r="C67" s="2">
        <v>1672</v>
      </c>
      <c r="D67" s="2">
        <v>209</v>
      </c>
      <c r="E67" s="2">
        <v>103</v>
      </c>
      <c r="F67" s="2">
        <v>252</v>
      </c>
      <c r="G67" s="2">
        <v>795</v>
      </c>
      <c r="H67" s="2">
        <v>241</v>
      </c>
      <c r="I67" s="1">
        <v>1020</v>
      </c>
      <c r="J67" s="1">
        <v>50</v>
      </c>
      <c r="K67" s="1">
        <v>458</v>
      </c>
      <c r="L67" s="1">
        <v>188</v>
      </c>
    </row>
    <row r="68" spans="1:12" x14ac:dyDescent="0.2">
      <c r="A68" s="1" t="s">
        <v>202</v>
      </c>
      <c r="B68" s="2">
        <v>5335</v>
      </c>
      <c r="C68" s="2">
        <v>2235</v>
      </c>
      <c r="D68" s="2">
        <v>216</v>
      </c>
      <c r="E68" s="2">
        <v>70</v>
      </c>
      <c r="F68" s="2">
        <v>268</v>
      </c>
      <c r="G68" s="2">
        <v>763</v>
      </c>
      <c r="H68" s="2">
        <v>259</v>
      </c>
      <c r="I68" s="1">
        <v>926</v>
      </c>
      <c r="J68" s="1">
        <v>70</v>
      </c>
      <c r="K68" s="1">
        <v>364</v>
      </c>
      <c r="L68" s="1">
        <v>164</v>
      </c>
    </row>
    <row r="69" spans="1:12" x14ac:dyDescent="0.2">
      <c r="A69" s="1" t="s">
        <v>203</v>
      </c>
      <c r="B69" s="2">
        <v>5957</v>
      </c>
      <c r="C69" s="2">
        <v>2519</v>
      </c>
      <c r="D69" s="2">
        <v>310</v>
      </c>
      <c r="E69" s="2">
        <v>103</v>
      </c>
      <c r="F69" s="2">
        <v>288</v>
      </c>
      <c r="G69" s="2">
        <v>835</v>
      </c>
      <c r="H69" s="2">
        <v>347</v>
      </c>
      <c r="I69" s="1">
        <v>941</v>
      </c>
      <c r="J69" s="1">
        <v>61</v>
      </c>
      <c r="K69" s="1">
        <v>380</v>
      </c>
      <c r="L69" s="1">
        <v>173</v>
      </c>
    </row>
    <row r="70" spans="1:12" x14ac:dyDescent="0.2">
      <c r="A70" s="1" t="s">
        <v>204</v>
      </c>
      <c r="B70" s="2">
        <v>3022</v>
      </c>
      <c r="C70" s="2">
        <v>1380</v>
      </c>
      <c r="D70" s="2">
        <v>147</v>
      </c>
      <c r="E70" s="2">
        <v>40</v>
      </c>
      <c r="F70" s="2">
        <v>111</v>
      </c>
      <c r="G70" s="2">
        <v>400</v>
      </c>
      <c r="H70" s="2">
        <v>217</v>
      </c>
      <c r="I70" s="1">
        <v>464</v>
      </c>
      <c r="J70" s="1">
        <v>27</v>
      </c>
      <c r="K70" s="1">
        <v>175</v>
      </c>
      <c r="L70" s="1">
        <v>61</v>
      </c>
    </row>
    <row r="71" spans="1:12" x14ac:dyDescent="0.2">
      <c r="A71" s="1" t="s">
        <v>205</v>
      </c>
      <c r="B71" s="2">
        <v>2215</v>
      </c>
      <c r="C71" s="2">
        <v>1049</v>
      </c>
      <c r="D71" s="2">
        <v>85</v>
      </c>
      <c r="E71" s="2">
        <v>39</v>
      </c>
      <c r="F71" s="2">
        <v>63</v>
      </c>
      <c r="G71" s="2">
        <v>238</v>
      </c>
      <c r="H71" s="2">
        <v>197</v>
      </c>
      <c r="I71" s="1">
        <v>340</v>
      </c>
      <c r="J71" s="1">
        <v>30</v>
      </c>
      <c r="K71" s="1">
        <v>131</v>
      </c>
      <c r="L71" s="1">
        <v>43</v>
      </c>
    </row>
    <row r="72" spans="1:12" x14ac:dyDescent="0.2">
      <c r="A72" s="1" t="s">
        <v>206</v>
      </c>
      <c r="B72" s="2">
        <v>3626</v>
      </c>
      <c r="C72" s="2">
        <v>1518</v>
      </c>
      <c r="D72" s="2">
        <v>270</v>
      </c>
      <c r="E72" s="2">
        <v>48</v>
      </c>
      <c r="F72" s="2">
        <v>134</v>
      </c>
      <c r="G72" s="2">
        <v>402</v>
      </c>
      <c r="H72" s="2">
        <v>437</v>
      </c>
      <c r="I72" s="1">
        <v>561</v>
      </c>
      <c r="J72" s="1">
        <v>17</v>
      </c>
      <c r="K72" s="1">
        <v>175</v>
      </c>
      <c r="L72" s="1">
        <v>64</v>
      </c>
    </row>
    <row r="73" spans="1:12" x14ac:dyDescent="0.2">
      <c r="A73" s="1" t="s">
        <v>207</v>
      </c>
      <c r="B73" s="2">
        <v>6</v>
      </c>
      <c r="C73" s="2">
        <v>1</v>
      </c>
      <c r="D73" s="2">
        <v>0</v>
      </c>
      <c r="E73" s="2">
        <v>0</v>
      </c>
      <c r="F73" s="2">
        <v>2</v>
      </c>
      <c r="G73" s="2">
        <v>1</v>
      </c>
      <c r="H73" s="2">
        <v>2</v>
      </c>
      <c r="I73" s="1">
        <v>0</v>
      </c>
      <c r="J73" s="1">
        <v>0</v>
      </c>
      <c r="K73" s="1">
        <v>0</v>
      </c>
      <c r="L73" s="1">
        <v>0</v>
      </c>
    </row>
    <row r="74" spans="1:12" x14ac:dyDescent="0.2">
      <c r="A74" s="1" t="s">
        <v>208</v>
      </c>
      <c r="B74" s="2">
        <v>127</v>
      </c>
      <c r="C74" s="2">
        <v>33</v>
      </c>
      <c r="D74" s="2">
        <v>5</v>
      </c>
      <c r="E74" s="2">
        <v>0</v>
      </c>
      <c r="F74" s="2">
        <v>6</v>
      </c>
      <c r="G74" s="2">
        <v>35</v>
      </c>
      <c r="H74" s="2">
        <v>9</v>
      </c>
      <c r="I74" s="1">
        <v>30</v>
      </c>
      <c r="J74" s="1">
        <v>0</v>
      </c>
      <c r="K74" s="1">
        <v>7</v>
      </c>
      <c r="L74" s="1">
        <v>2</v>
      </c>
    </row>
    <row r="75" spans="1:12" x14ac:dyDescent="0.2">
      <c r="A75" s="1" t="s">
        <v>209</v>
      </c>
      <c r="B75" s="2">
        <v>680</v>
      </c>
      <c r="C75" s="2">
        <v>80</v>
      </c>
      <c r="D75" s="2">
        <v>21</v>
      </c>
      <c r="E75" s="2">
        <v>1</v>
      </c>
      <c r="F75" s="2">
        <v>7</v>
      </c>
      <c r="G75" s="2">
        <v>98</v>
      </c>
      <c r="H75" s="2">
        <v>105</v>
      </c>
      <c r="I75" s="1">
        <v>97</v>
      </c>
      <c r="J75" s="1">
        <v>177</v>
      </c>
      <c r="K75" s="1">
        <v>45</v>
      </c>
      <c r="L75" s="1">
        <v>49</v>
      </c>
    </row>
    <row r="76" spans="1:12" x14ac:dyDescent="0.2">
      <c r="A76" s="1" t="s">
        <v>210</v>
      </c>
      <c r="B76" s="2">
        <v>588</v>
      </c>
      <c r="C76" s="2">
        <v>156</v>
      </c>
      <c r="D76" s="2">
        <v>37</v>
      </c>
      <c r="E76" s="2">
        <v>3</v>
      </c>
      <c r="F76" s="2">
        <v>20</v>
      </c>
      <c r="G76" s="2">
        <v>73</v>
      </c>
      <c r="H76" s="2">
        <v>189</v>
      </c>
      <c r="I76" s="1">
        <v>68</v>
      </c>
      <c r="J76" s="1">
        <v>7</v>
      </c>
      <c r="K76" s="1">
        <v>26</v>
      </c>
      <c r="L76" s="1">
        <v>9</v>
      </c>
    </row>
    <row r="77" spans="1:12" x14ac:dyDescent="0.2">
      <c r="A77" s="1" t="s">
        <v>211</v>
      </c>
      <c r="B77" s="2">
        <v>204</v>
      </c>
      <c r="C77" s="2">
        <v>29</v>
      </c>
      <c r="D77" s="2">
        <v>8</v>
      </c>
      <c r="E77" s="2">
        <v>3</v>
      </c>
      <c r="F77" s="2">
        <v>2</v>
      </c>
      <c r="G77" s="2">
        <v>38</v>
      </c>
      <c r="H77" s="2">
        <v>72</v>
      </c>
      <c r="I77" s="1">
        <v>23</v>
      </c>
      <c r="J77" s="1">
        <v>9</v>
      </c>
      <c r="K77" s="1">
        <v>8</v>
      </c>
      <c r="L77" s="1">
        <v>12</v>
      </c>
    </row>
    <row r="78" spans="1:12" x14ac:dyDescent="0.2">
      <c r="A78" s="1" t="s">
        <v>212</v>
      </c>
      <c r="B78" s="2">
        <v>179</v>
      </c>
      <c r="C78" s="2">
        <v>34</v>
      </c>
      <c r="D78" s="2">
        <v>4</v>
      </c>
      <c r="E78" s="2">
        <v>0</v>
      </c>
      <c r="F78" s="2">
        <v>3</v>
      </c>
      <c r="G78" s="2">
        <v>32</v>
      </c>
      <c r="H78" s="2">
        <v>81</v>
      </c>
      <c r="I78" s="1">
        <v>16</v>
      </c>
      <c r="J78" s="1">
        <v>2</v>
      </c>
      <c r="K78" s="1">
        <v>5</v>
      </c>
      <c r="L78" s="1">
        <v>2</v>
      </c>
    </row>
    <row r="79" spans="1:12" x14ac:dyDescent="0.2">
      <c r="A79" s="1" t="s">
        <v>213</v>
      </c>
      <c r="B79" s="2">
        <v>209</v>
      </c>
      <c r="C79" s="2">
        <v>17</v>
      </c>
      <c r="D79" s="2">
        <v>0</v>
      </c>
      <c r="E79" s="2">
        <v>0</v>
      </c>
      <c r="F79" s="2">
        <v>4</v>
      </c>
      <c r="G79" s="2">
        <v>17</v>
      </c>
      <c r="H79" s="2">
        <v>123</v>
      </c>
      <c r="I79" s="1">
        <v>8</v>
      </c>
      <c r="J79" s="1">
        <v>12</v>
      </c>
      <c r="K79" s="1">
        <v>12</v>
      </c>
      <c r="L79" s="1">
        <v>16</v>
      </c>
    </row>
    <row r="80" spans="1:12" x14ac:dyDescent="0.2">
      <c r="A80" s="1" t="s">
        <v>214</v>
      </c>
      <c r="B80" s="2">
        <v>97</v>
      </c>
      <c r="C80" s="2">
        <v>4</v>
      </c>
      <c r="D80" s="2">
        <v>0</v>
      </c>
      <c r="E80" s="2">
        <v>0</v>
      </c>
      <c r="F80" s="2">
        <v>3</v>
      </c>
      <c r="G80" s="2">
        <v>15</v>
      </c>
      <c r="H80" s="2">
        <v>64</v>
      </c>
      <c r="I80" s="1">
        <v>6</v>
      </c>
      <c r="J80" s="1">
        <v>1</v>
      </c>
      <c r="K80" s="1">
        <v>1</v>
      </c>
      <c r="L80" s="1">
        <v>3</v>
      </c>
    </row>
    <row r="81" spans="1:12" x14ac:dyDescent="0.2">
      <c r="A81" s="1" t="s">
        <v>215</v>
      </c>
      <c r="B81" s="2">
        <v>42</v>
      </c>
      <c r="C81" s="2">
        <v>6</v>
      </c>
      <c r="D81" s="2">
        <v>0</v>
      </c>
      <c r="E81" s="2">
        <v>0</v>
      </c>
      <c r="F81" s="2">
        <v>2</v>
      </c>
      <c r="G81" s="2">
        <v>10</v>
      </c>
      <c r="H81" s="2">
        <v>19</v>
      </c>
      <c r="I81" s="1">
        <v>5</v>
      </c>
      <c r="J81" s="1">
        <v>0</v>
      </c>
      <c r="K81" s="1">
        <v>0</v>
      </c>
      <c r="L81" s="1">
        <v>0</v>
      </c>
    </row>
    <row r="82" spans="1:12" x14ac:dyDescent="0.2">
      <c r="A82" s="1" t="s">
        <v>216</v>
      </c>
      <c r="B82" s="2">
        <v>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1">
        <v>2</v>
      </c>
      <c r="J82" s="1">
        <v>0</v>
      </c>
      <c r="K82" s="1">
        <v>3</v>
      </c>
      <c r="L82" s="1">
        <v>0</v>
      </c>
    </row>
    <row r="83" spans="1:12" x14ac:dyDescent="0.2">
      <c r="A83" s="1" t="s">
        <v>217</v>
      </c>
      <c r="B83" s="2">
        <v>54</v>
      </c>
      <c r="C83" s="2">
        <v>1</v>
      </c>
      <c r="D83" s="2">
        <v>2</v>
      </c>
      <c r="E83" s="2">
        <v>0</v>
      </c>
      <c r="F83" s="2">
        <v>0</v>
      </c>
      <c r="G83" s="2">
        <v>6</v>
      </c>
      <c r="H83" s="2">
        <v>5</v>
      </c>
      <c r="I83" s="1">
        <v>28</v>
      </c>
      <c r="J83" s="1">
        <v>10</v>
      </c>
      <c r="K83" s="1">
        <v>2</v>
      </c>
      <c r="L83" s="1">
        <v>0</v>
      </c>
    </row>
    <row r="84" spans="1:12" x14ac:dyDescent="0.2">
      <c r="A84" s="1" t="s">
        <v>218</v>
      </c>
      <c r="B84" s="2">
        <v>21</v>
      </c>
      <c r="C84" s="2">
        <v>1</v>
      </c>
      <c r="D84" s="2">
        <v>0</v>
      </c>
      <c r="E84" s="2">
        <v>0</v>
      </c>
      <c r="F84" s="2">
        <v>0</v>
      </c>
      <c r="G84" s="2">
        <v>13</v>
      </c>
      <c r="H84" s="2">
        <v>2</v>
      </c>
      <c r="I84" s="1">
        <v>5</v>
      </c>
      <c r="J84" s="1">
        <v>0</v>
      </c>
      <c r="K84" s="1">
        <v>0</v>
      </c>
      <c r="L84" s="1">
        <v>0</v>
      </c>
    </row>
    <row r="85" spans="1:12" x14ac:dyDescent="0.2">
      <c r="A85" s="1" t="s">
        <v>219</v>
      </c>
      <c r="B85" s="2">
        <v>58</v>
      </c>
      <c r="C85" s="2">
        <v>3</v>
      </c>
      <c r="D85" s="2">
        <v>0</v>
      </c>
      <c r="E85" s="2">
        <v>0</v>
      </c>
      <c r="F85" s="2">
        <v>0</v>
      </c>
      <c r="G85" s="2">
        <v>7</v>
      </c>
      <c r="H85" s="2">
        <v>39</v>
      </c>
      <c r="I85" s="1">
        <v>4</v>
      </c>
      <c r="J85" s="1">
        <v>1</v>
      </c>
      <c r="K85" s="1">
        <v>4</v>
      </c>
      <c r="L85" s="1">
        <v>0</v>
      </c>
    </row>
    <row r="86" spans="1:12" x14ac:dyDescent="0.2">
      <c r="A86" s="1" t="s">
        <v>220</v>
      </c>
      <c r="B86" s="2">
        <v>71</v>
      </c>
      <c r="C86" s="2">
        <v>10</v>
      </c>
      <c r="D86" s="2">
        <v>1</v>
      </c>
      <c r="E86" s="2">
        <v>0</v>
      </c>
      <c r="F86" s="2">
        <v>0</v>
      </c>
      <c r="G86" s="2">
        <v>10</v>
      </c>
      <c r="H86" s="2">
        <v>43</v>
      </c>
      <c r="I86" s="1">
        <v>5</v>
      </c>
      <c r="J86" s="1">
        <v>0</v>
      </c>
      <c r="K86" s="1">
        <v>1</v>
      </c>
      <c r="L86" s="1">
        <v>1</v>
      </c>
    </row>
    <row r="87" spans="1:12" x14ac:dyDescent="0.2">
      <c r="A87" s="1" t="s">
        <v>221</v>
      </c>
      <c r="B87" s="2">
        <v>20</v>
      </c>
      <c r="C87" s="2">
        <v>1</v>
      </c>
      <c r="D87" s="2">
        <v>1</v>
      </c>
      <c r="E87" s="2">
        <v>0</v>
      </c>
      <c r="F87" s="2">
        <v>1</v>
      </c>
      <c r="G87" s="2">
        <v>1</v>
      </c>
      <c r="H87" s="2">
        <v>15</v>
      </c>
      <c r="I87" s="1">
        <v>0</v>
      </c>
      <c r="J87" s="1">
        <v>0</v>
      </c>
      <c r="K87" s="1">
        <v>1</v>
      </c>
      <c r="L87" s="1">
        <v>0</v>
      </c>
    </row>
    <row r="88" spans="1:12" x14ac:dyDescent="0.2">
      <c r="A88" s="1" t="s">
        <v>222</v>
      </c>
      <c r="B88" s="2">
        <v>32</v>
      </c>
      <c r="C88" s="2">
        <v>1</v>
      </c>
      <c r="D88" s="2">
        <v>0</v>
      </c>
      <c r="E88" s="2">
        <v>0</v>
      </c>
      <c r="F88" s="2">
        <v>0</v>
      </c>
      <c r="G88" s="2">
        <v>3</v>
      </c>
      <c r="H88" s="2">
        <v>18</v>
      </c>
      <c r="I88" s="1">
        <v>4</v>
      </c>
      <c r="J88" s="1">
        <v>5</v>
      </c>
      <c r="K88" s="1">
        <v>0</v>
      </c>
      <c r="L88" s="1">
        <v>1</v>
      </c>
    </row>
    <row r="89" spans="1:12" x14ac:dyDescent="0.2">
      <c r="A89" s="1" t="s">
        <v>223</v>
      </c>
      <c r="B89" s="2">
        <v>148</v>
      </c>
      <c r="C89" s="2">
        <v>1</v>
      </c>
      <c r="D89" s="2">
        <v>1</v>
      </c>
      <c r="E89" s="2">
        <v>0</v>
      </c>
      <c r="F89" s="2">
        <v>0</v>
      </c>
      <c r="G89" s="2">
        <v>18</v>
      </c>
      <c r="H89" s="2">
        <v>82</v>
      </c>
      <c r="I89" s="1">
        <v>19</v>
      </c>
      <c r="J89" s="1">
        <v>5</v>
      </c>
      <c r="K89" s="1">
        <v>11</v>
      </c>
      <c r="L89" s="1">
        <v>11</v>
      </c>
    </row>
    <row r="90" spans="1:12" x14ac:dyDescent="0.2">
      <c r="A90" s="1" t="s">
        <v>224</v>
      </c>
      <c r="B90" s="2">
        <v>129</v>
      </c>
      <c r="C90" s="2">
        <v>45</v>
      </c>
      <c r="D90" s="2">
        <v>1</v>
      </c>
      <c r="E90" s="2">
        <v>0</v>
      </c>
      <c r="F90" s="2">
        <v>2</v>
      </c>
      <c r="G90" s="2">
        <v>23</v>
      </c>
      <c r="H90" s="2">
        <v>36</v>
      </c>
      <c r="I90" s="1">
        <v>16</v>
      </c>
      <c r="J90" s="1">
        <v>0</v>
      </c>
      <c r="K90" s="1">
        <v>4</v>
      </c>
      <c r="L90" s="1">
        <v>2</v>
      </c>
    </row>
    <row r="91" spans="1:12" x14ac:dyDescent="0.2">
      <c r="A91" s="1" t="s">
        <v>225</v>
      </c>
      <c r="B91" s="2">
        <v>171</v>
      </c>
      <c r="C91" s="2">
        <v>33</v>
      </c>
      <c r="D91" s="2">
        <v>17</v>
      </c>
      <c r="E91" s="2">
        <v>9</v>
      </c>
      <c r="F91" s="2">
        <v>2</v>
      </c>
      <c r="G91" s="2">
        <v>29</v>
      </c>
      <c r="H91" s="2">
        <v>19</v>
      </c>
      <c r="I91" s="1">
        <v>24</v>
      </c>
      <c r="J91" s="1">
        <v>1</v>
      </c>
      <c r="K91" s="1">
        <v>9</v>
      </c>
      <c r="L91" s="1">
        <v>28</v>
      </c>
    </row>
    <row r="92" spans="1:12" x14ac:dyDescent="0.2">
      <c r="A92" s="1" t="s">
        <v>226</v>
      </c>
      <c r="B92" s="2">
        <v>56858</v>
      </c>
      <c r="C92" s="2">
        <v>6807</v>
      </c>
      <c r="D92" s="2">
        <v>3558</v>
      </c>
      <c r="E92" s="2">
        <v>410</v>
      </c>
      <c r="F92" s="2">
        <v>3853</v>
      </c>
      <c r="G92" s="2">
        <v>9079</v>
      </c>
      <c r="H92" s="2">
        <v>2643</v>
      </c>
      <c r="I92" s="1">
        <v>22872</v>
      </c>
      <c r="J92" s="1">
        <v>456</v>
      </c>
      <c r="K92" s="1">
        <v>3225</v>
      </c>
      <c r="L92" s="1">
        <v>3955</v>
      </c>
    </row>
    <row r="93" spans="1:12" x14ac:dyDescent="0.2">
      <c r="A93" s="14" t="s">
        <v>539</v>
      </c>
      <c r="B93" s="15"/>
      <c r="C93" s="15"/>
      <c r="D93" s="15"/>
      <c r="E93" s="15"/>
      <c r="F93" s="15"/>
      <c r="G93" s="15"/>
      <c r="H93" s="15"/>
      <c r="I93" s="14"/>
      <c r="J93" s="14"/>
      <c r="K93" s="14"/>
      <c r="L93" s="14"/>
    </row>
  </sheetData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A138-6245-462F-B31F-A6BCB10CD605}">
  <dimension ref="A1:L62"/>
  <sheetViews>
    <sheetView view="pageBreakPreview" zoomScale="150" zoomScaleNormal="100" zoomScaleSheetLayoutView="150" workbookViewId="0">
      <selection activeCell="A6" sqref="A6"/>
    </sheetView>
  </sheetViews>
  <sheetFormatPr defaultColWidth="8.85546875" defaultRowHeight="11.25" x14ac:dyDescent="0.2"/>
  <cols>
    <col min="1" max="1" width="12.28515625" style="1" customWidth="1"/>
    <col min="2" max="6" width="6.28515625" style="2" customWidth="1"/>
    <col min="7" max="7" width="7" style="2" customWidth="1"/>
    <col min="8" max="8" width="6.28515625" style="2" customWidth="1"/>
    <col min="9" max="12" width="6.28515625" style="1" customWidth="1"/>
    <col min="13" max="16384" width="8.85546875" style="1"/>
  </cols>
  <sheetData>
    <row r="1" spans="1:12" x14ac:dyDescent="0.2">
      <c r="A1" s="1" t="s">
        <v>552</v>
      </c>
    </row>
    <row r="2" spans="1:12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550</v>
      </c>
    </row>
    <row r="5" spans="1:12" x14ac:dyDescent="0.2">
      <c r="A5" s="1" t="s">
        <v>534</v>
      </c>
      <c r="B5" s="2">
        <v>186476</v>
      </c>
      <c r="C5" s="2">
        <v>40315</v>
      </c>
      <c r="D5" s="2">
        <v>10391</v>
      </c>
      <c r="E5" s="2">
        <v>1893</v>
      </c>
      <c r="F5" s="2">
        <v>11449</v>
      </c>
      <c r="G5" s="2">
        <v>29412</v>
      </c>
      <c r="H5" s="2">
        <v>13535</v>
      </c>
      <c r="I5" s="1">
        <v>56025</v>
      </c>
      <c r="J5" s="1">
        <v>1926</v>
      </c>
      <c r="K5" s="1">
        <v>11473</v>
      </c>
      <c r="L5" s="1">
        <v>10057</v>
      </c>
    </row>
    <row r="6" spans="1:12" x14ac:dyDescent="0.2">
      <c r="A6" s="1" t="s">
        <v>227</v>
      </c>
      <c r="B6" s="2">
        <v>28265</v>
      </c>
      <c r="C6" s="2">
        <v>8204</v>
      </c>
      <c r="D6" s="2">
        <v>1035</v>
      </c>
      <c r="E6" s="2">
        <v>204</v>
      </c>
      <c r="F6" s="2">
        <v>2309</v>
      </c>
      <c r="G6" s="2">
        <v>2748</v>
      </c>
      <c r="H6" s="2">
        <v>5281</v>
      </c>
      <c r="I6" s="1">
        <v>6243</v>
      </c>
      <c r="J6" s="1">
        <v>107</v>
      </c>
      <c r="K6" s="1">
        <v>1265</v>
      </c>
      <c r="L6" s="1">
        <v>869</v>
      </c>
    </row>
    <row r="7" spans="1:12" x14ac:dyDescent="0.2">
      <c r="A7" s="1" t="s">
        <v>228</v>
      </c>
      <c r="B7" s="2">
        <v>37784</v>
      </c>
      <c r="C7" s="2">
        <v>14775</v>
      </c>
      <c r="D7" s="2">
        <v>3317</v>
      </c>
      <c r="E7" s="2">
        <v>23</v>
      </c>
      <c r="F7" s="2">
        <v>1206</v>
      </c>
      <c r="G7" s="2">
        <v>2833</v>
      </c>
      <c r="H7" s="2">
        <v>998</v>
      </c>
      <c r="I7" s="1">
        <v>8953</v>
      </c>
      <c r="J7" s="1">
        <v>601</v>
      </c>
      <c r="K7" s="1">
        <v>2401</v>
      </c>
      <c r="L7" s="1">
        <v>2677</v>
      </c>
    </row>
    <row r="8" spans="1:12" x14ac:dyDescent="0.2">
      <c r="A8" s="1" t="s">
        <v>229</v>
      </c>
      <c r="B8" s="2">
        <v>120183</v>
      </c>
      <c r="C8" s="2">
        <v>17240</v>
      </c>
      <c r="D8" s="2">
        <v>6033</v>
      </c>
      <c r="E8" s="2">
        <v>1666</v>
      </c>
      <c r="F8" s="2">
        <v>7922</v>
      </c>
      <c r="G8" s="2">
        <v>23807</v>
      </c>
      <c r="H8" s="2">
        <v>7216</v>
      </c>
      <c r="I8" s="1">
        <v>40779</v>
      </c>
      <c r="J8" s="1">
        <v>1218</v>
      </c>
      <c r="K8" s="1">
        <v>7799</v>
      </c>
      <c r="L8" s="1">
        <v>6503</v>
      </c>
    </row>
    <row r="9" spans="1:12" x14ac:dyDescent="0.2">
      <c r="A9" s="1" t="s">
        <v>17</v>
      </c>
      <c r="B9" s="2">
        <v>244</v>
      </c>
      <c r="C9" s="2">
        <v>96</v>
      </c>
      <c r="D9" s="2">
        <v>6</v>
      </c>
      <c r="E9" s="2">
        <v>0</v>
      </c>
      <c r="F9" s="2">
        <v>12</v>
      </c>
      <c r="G9" s="2">
        <v>24</v>
      </c>
      <c r="H9" s="2">
        <v>40</v>
      </c>
      <c r="I9" s="1">
        <v>50</v>
      </c>
      <c r="J9" s="1">
        <v>0</v>
      </c>
      <c r="K9" s="1">
        <v>8</v>
      </c>
      <c r="L9" s="1">
        <v>8</v>
      </c>
    </row>
    <row r="11" spans="1:12" x14ac:dyDescent="0.2">
      <c r="A11" s="1" t="s">
        <v>551</v>
      </c>
    </row>
    <row r="13" spans="1:12" x14ac:dyDescent="0.2">
      <c r="A13" s="1" t="s">
        <v>534</v>
      </c>
      <c r="B13" s="2">
        <v>178715</v>
      </c>
      <c r="C13" s="2">
        <v>39799</v>
      </c>
      <c r="D13" s="2">
        <v>10107</v>
      </c>
      <c r="E13" s="2">
        <v>1756</v>
      </c>
      <c r="F13" s="2">
        <v>11105</v>
      </c>
      <c r="G13" s="2">
        <v>27726</v>
      </c>
      <c r="H13" s="2">
        <v>10270</v>
      </c>
      <c r="I13" s="1">
        <v>55086</v>
      </c>
      <c r="J13" s="1">
        <v>1705</v>
      </c>
      <c r="K13" s="1">
        <v>11259</v>
      </c>
      <c r="L13" s="1">
        <v>9902</v>
      </c>
    </row>
    <row r="14" spans="1:12" x14ac:dyDescent="0.2">
      <c r="A14" s="1" t="s">
        <v>230</v>
      </c>
      <c r="B14" s="2">
        <v>199</v>
      </c>
      <c r="C14" s="2">
        <v>25</v>
      </c>
      <c r="D14" s="2">
        <v>0</v>
      </c>
      <c r="E14" s="2">
        <v>0</v>
      </c>
      <c r="F14" s="2">
        <v>16</v>
      </c>
      <c r="G14" s="2">
        <v>23</v>
      </c>
      <c r="H14" s="2">
        <v>126</v>
      </c>
      <c r="I14" s="1">
        <v>8</v>
      </c>
      <c r="J14" s="1">
        <v>0</v>
      </c>
      <c r="K14" s="1">
        <v>1</v>
      </c>
      <c r="L14" s="1">
        <v>0</v>
      </c>
    </row>
    <row r="15" spans="1:12" x14ac:dyDescent="0.2">
      <c r="A15" s="1" t="s">
        <v>231</v>
      </c>
      <c r="B15" s="2">
        <v>1649</v>
      </c>
      <c r="C15" s="2">
        <v>1285</v>
      </c>
      <c r="D15" s="2">
        <v>1</v>
      </c>
      <c r="E15" s="2">
        <v>0</v>
      </c>
      <c r="F15" s="2">
        <v>29</v>
      </c>
      <c r="G15" s="2">
        <v>93</v>
      </c>
      <c r="H15" s="2">
        <v>227</v>
      </c>
      <c r="I15" s="1">
        <v>5</v>
      </c>
      <c r="J15" s="1">
        <v>1</v>
      </c>
      <c r="K15" s="1">
        <v>8</v>
      </c>
      <c r="L15" s="1">
        <v>0</v>
      </c>
    </row>
    <row r="16" spans="1:12" x14ac:dyDescent="0.2">
      <c r="A16" s="1" t="s">
        <v>232</v>
      </c>
      <c r="B16" s="2">
        <v>681</v>
      </c>
      <c r="C16" s="2">
        <v>390</v>
      </c>
      <c r="D16" s="2">
        <v>12</v>
      </c>
      <c r="E16" s="2">
        <v>1</v>
      </c>
      <c r="F16" s="2">
        <v>12</v>
      </c>
      <c r="G16" s="2">
        <v>64</v>
      </c>
      <c r="H16" s="2">
        <v>142</v>
      </c>
      <c r="I16" s="1">
        <v>38</v>
      </c>
      <c r="J16" s="1">
        <v>2</v>
      </c>
      <c r="K16" s="1">
        <v>16</v>
      </c>
      <c r="L16" s="1">
        <v>4</v>
      </c>
    </row>
    <row r="17" spans="1:12" x14ac:dyDescent="0.2">
      <c r="A17" s="1" t="s">
        <v>233</v>
      </c>
      <c r="B17" s="2">
        <v>489</v>
      </c>
      <c r="C17" s="2">
        <v>43</v>
      </c>
      <c r="D17" s="2">
        <v>3</v>
      </c>
      <c r="E17" s="2">
        <v>1</v>
      </c>
      <c r="F17" s="2">
        <v>9</v>
      </c>
      <c r="G17" s="2">
        <v>27</v>
      </c>
      <c r="H17" s="2">
        <v>389</v>
      </c>
      <c r="I17" s="1">
        <v>9</v>
      </c>
      <c r="J17" s="1">
        <v>0</v>
      </c>
      <c r="K17" s="1">
        <v>4</v>
      </c>
      <c r="L17" s="1">
        <v>4</v>
      </c>
    </row>
    <row r="18" spans="1:12" x14ac:dyDescent="0.2">
      <c r="A18" s="1" t="s">
        <v>234</v>
      </c>
      <c r="B18" s="2">
        <v>378</v>
      </c>
      <c r="C18" s="2">
        <v>43</v>
      </c>
      <c r="D18" s="2">
        <v>0</v>
      </c>
      <c r="E18" s="2">
        <v>0</v>
      </c>
      <c r="F18" s="2">
        <v>6</v>
      </c>
      <c r="G18" s="2">
        <v>77</v>
      </c>
      <c r="H18" s="2">
        <v>214</v>
      </c>
      <c r="I18" s="1">
        <v>25</v>
      </c>
      <c r="J18" s="1">
        <v>2</v>
      </c>
      <c r="K18" s="1">
        <v>5</v>
      </c>
      <c r="L18" s="1">
        <v>6</v>
      </c>
    </row>
    <row r="19" spans="1:12" x14ac:dyDescent="0.2">
      <c r="A19" s="1" t="s">
        <v>235</v>
      </c>
      <c r="B19" s="2">
        <v>169</v>
      </c>
      <c r="C19" s="2">
        <v>13</v>
      </c>
      <c r="D19" s="2">
        <v>0</v>
      </c>
      <c r="E19" s="2">
        <v>0</v>
      </c>
      <c r="F19" s="2">
        <v>0</v>
      </c>
      <c r="G19" s="2">
        <v>27</v>
      </c>
      <c r="H19" s="2">
        <v>105</v>
      </c>
      <c r="I19" s="1">
        <v>14</v>
      </c>
      <c r="J19" s="1">
        <v>0</v>
      </c>
      <c r="K19" s="1">
        <v>5</v>
      </c>
      <c r="L19" s="1">
        <v>5</v>
      </c>
    </row>
    <row r="20" spans="1:12" x14ac:dyDescent="0.2">
      <c r="A20" s="1" t="s">
        <v>236</v>
      </c>
      <c r="B20" s="2">
        <v>102</v>
      </c>
      <c r="C20" s="2">
        <v>11</v>
      </c>
      <c r="D20" s="2">
        <v>1</v>
      </c>
      <c r="E20" s="2">
        <v>0</v>
      </c>
      <c r="F20" s="2">
        <v>3</v>
      </c>
      <c r="G20" s="2">
        <v>9</v>
      </c>
      <c r="H20" s="2">
        <v>69</v>
      </c>
      <c r="I20" s="1">
        <v>5</v>
      </c>
      <c r="J20" s="1">
        <v>0</v>
      </c>
      <c r="K20" s="1">
        <v>4</v>
      </c>
      <c r="L20" s="1">
        <v>0</v>
      </c>
    </row>
    <row r="21" spans="1:12" x14ac:dyDescent="0.2">
      <c r="A21" s="1" t="s">
        <v>237</v>
      </c>
      <c r="B21" s="2">
        <v>148</v>
      </c>
      <c r="C21" s="2">
        <v>23</v>
      </c>
      <c r="D21" s="2">
        <v>1</v>
      </c>
      <c r="E21" s="2">
        <v>0</v>
      </c>
      <c r="F21" s="2">
        <v>4</v>
      </c>
      <c r="G21" s="2">
        <v>3</v>
      </c>
      <c r="H21" s="2">
        <v>109</v>
      </c>
      <c r="I21" s="1">
        <v>6</v>
      </c>
      <c r="J21" s="1">
        <v>0</v>
      </c>
      <c r="K21" s="1">
        <v>2</v>
      </c>
      <c r="L21" s="1">
        <v>0</v>
      </c>
    </row>
    <row r="22" spans="1:12" x14ac:dyDescent="0.2">
      <c r="A22" s="1" t="s">
        <v>238</v>
      </c>
      <c r="B22" s="2">
        <v>331</v>
      </c>
      <c r="C22" s="2">
        <v>90</v>
      </c>
      <c r="D22" s="2">
        <v>3</v>
      </c>
      <c r="E22" s="2">
        <v>0</v>
      </c>
      <c r="F22" s="2">
        <v>43</v>
      </c>
      <c r="G22" s="2">
        <v>27</v>
      </c>
      <c r="H22" s="2">
        <v>129</v>
      </c>
      <c r="I22" s="1">
        <v>22</v>
      </c>
      <c r="J22" s="1">
        <v>0</v>
      </c>
      <c r="K22" s="1">
        <v>4</v>
      </c>
      <c r="L22" s="1">
        <v>13</v>
      </c>
    </row>
    <row r="23" spans="1:12" x14ac:dyDescent="0.2">
      <c r="A23" s="1" t="s">
        <v>239</v>
      </c>
      <c r="B23" s="2">
        <v>6</v>
      </c>
      <c r="C23" s="2">
        <v>0</v>
      </c>
      <c r="D23" s="2">
        <v>1</v>
      </c>
      <c r="E23" s="2">
        <v>0</v>
      </c>
      <c r="F23" s="2">
        <v>0</v>
      </c>
      <c r="G23" s="2">
        <v>1</v>
      </c>
      <c r="H23" s="2">
        <v>0</v>
      </c>
      <c r="I23" s="1">
        <v>2</v>
      </c>
      <c r="J23" s="1">
        <v>1</v>
      </c>
      <c r="K23" s="1">
        <v>1</v>
      </c>
      <c r="L23" s="1">
        <v>0</v>
      </c>
    </row>
    <row r="24" spans="1:12" x14ac:dyDescent="0.2">
      <c r="A24" s="1" t="s">
        <v>240</v>
      </c>
      <c r="B24" s="2">
        <v>1777</v>
      </c>
      <c r="C24" s="2">
        <v>1708</v>
      </c>
      <c r="D24" s="2">
        <v>2</v>
      </c>
      <c r="E24" s="2">
        <v>0</v>
      </c>
      <c r="F24" s="2">
        <v>8</v>
      </c>
      <c r="G24" s="2">
        <v>4</v>
      </c>
      <c r="H24" s="2">
        <v>43</v>
      </c>
      <c r="I24" s="1">
        <v>9</v>
      </c>
      <c r="J24" s="1">
        <v>0</v>
      </c>
      <c r="K24" s="1">
        <v>3</v>
      </c>
      <c r="L24" s="1">
        <v>0</v>
      </c>
    </row>
    <row r="25" spans="1:12" x14ac:dyDescent="0.2">
      <c r="A25" s="1" t="s">
        <v>109</v>
      </c>
      <c r="B25" s="2">
        <v>1170</v>
      </c>
      <c r="C25" s="2">
        <v>1074</v>
      </c>
      <c r="D25" s="2">
        <v>4</v>
      </c>
      <c r="E25" s="2">
        <v>1</v>
      </c>
      <c r="F25" s="2">
        <v>6</v>
      </c>
      <c r="G25" s="2">
        <v>7</v>
      </c>
      <c r="H25" s="2">
        <v>60</v>
      </c>
      <c r="I25" s="1">
        <v>15</v>
      </c>
      <c r="J25" s="1">
        <v>0</v>
      </c>
      <c r="K25" s="1">
        <v>2</v>
      </c>
      <c r="L25" s="1">
        <v>1</v>
      </c>
    </row>
    <row r="26" spans="1:12" x14ac:dyDescent="0.2">
      <c r="A26" s="1" t="s">
        <v>241</v>
      </c>
      <c r="B26" s="2">
        <v>2042</v>
      </c>
      <c r="C26" s="2">
        <v>1979</v>
      </c>
      <c r="D26" s="2">
        <v>4</v>
      </c>
      <c r="E26" s="2">
        <v>0</v>
      </c>
      <c r="F26" s="2">
        <v>5</v>
      </c>
      <c r="G26" s="2">
        <v>19</v>
      </c>
      <c r="H26" s="2">
        <v>22</v>
      </c>
      <c r="I26" s="1">
        <v>13</v>
      </c>
      <c r="J26" s="1">
        <v>0</v>
      </c>
      <c r="K26" s="1">
        <v>0</v>
      </c>
      <c r="L26" s="1">
        <v>0</v>
      </c>
    </row>
    <row r="27" spans="1:12" x14ac:dyDescent="0.2">
      <c r="A27" s="1" t="s">
        <v>242</v>
      </c>
      <c r="B27" s="2">
        <v>4642</v>
      </c>
      <c r="C27" s="2">
        <v>4484</v>
      </c>
      <c r="D27" s="2">
        <v>5</v>
      </c>
      <c r="E27" s="2">
        <v>0</v>
      </c>
      <c r="F27" s="2">
        <v>14</v>
      </c>
      <c r="G27" s="2">
        <v>25</v>
      </c>
      <c r="H27" s="2">
        <v>88</v>
      </c>
      <c r="I27" s="1">
        <v>23</v>
      </c>
      <c r="J27" s="1">
        <v>1</v>
      </c>
      <c r="K27" s="1">
        <v>1</v>
      </c>
      <c r="L27" s="1">
        <v>1</v>
      </c>
    </row>
    <row r="28" spans="1:12" x14ac:dyDescent="0.2">
      <c r="A28" s="1" t="s">
        <v>243</v>
      </c>
      <c r="B28" s="2">
        <v>3248</v>
      </c>
      <c r="C28" s="2">
        <v>2948</v>
      </c>
      <c r="D28" s="2">
        <v>11</v>
      </c>
      <c r="E28" s="2">
        <v>3</v>
      </c>
      <c r="F28" s="2">
        <v>13</v>
      </c>
      <c r="G28" s="2">
        <v>39</v>
      </c>
      <c r="H28" s="2">
        <v>148</v>
      </c>
      <c r="I28" s="1">
        <v>66</v>
      </c>
      <c r="J28" s="1">
        <v>4</v>
      </c>
      <c r="K28" s="1">
        <v>9</v>
      </c>
      <c r="L28" s="1">
        <v>7</v>
      </c>
    </row>
    <row r="29" spans="1:12" x14ac:dyDescent="0.2">
      <c r="A29" s="1" t="s">
        <v>117</v>
      </c>
      <c r="B29" s="2">
        <v>9894</v>
      </c>
      <c r="C29" s="2">
        <v>9471</v>
      </c>
      <c r="D29" s="2">
        <v>17</v>
      </c>
      <c r="E29" s="2">
        <v>0</v>
      </c>
      <c r="F29" s="2">
        <v>39</v>
      </c>
      <c r="G29" s="2">
        <v>38</v>
      </c>
      <c r="H29" s="2">
        <v>267</v>
      </c>
      <c r="I29" s="1">
        <v>46</v>
      </c>
      <c r="J29" s="1">
        <v>2</v>
      </c>
      <c r="K29" s="1">
        <v>9</v>
      </c>
      <c r="L29" s="1">
        <v>5</v>
      </c>
    </row>
    <row r="30" spans="1:12" x14ac:dyDescent="0.2">
      <c r="A30" s="1" t="s">
        <v>244</v>
      </c>
      <c r="B30" s="2">
        <v>2086</v>
      </c>
      <c r="C30" s="2">
        <v>1943</v>
      </c>
      <c r="D30" s="2">
        <v>4</v>
      </c>
      <c r="E30" s="2">
        <v>6</v>
      </c>
      <c r="F30" s="2">
        <v>10</v>
      </c>
      <c r="G30" s="2">
        <v>40</v>
      </c>
      <c r="H30" s="2">
        <v>49</v>
      </c>
      <c r="I30" s="1">
        <v>32</v>
      </c>
      <c r="J30" s="1">
        <v>1</v>
      </c>
      <c r="K30" s="1">
        <v>0</v>
      </c>
      <c r="L30" s="1">
        <v>1</v>
      </c>
    </row>
    <row r="31" spans="1:12" x14ac:dyDescent="0.2">
      <c r="A31" s="1" t="s">
        <v>245</v>
      </c>
      <c r="B31" s="2">
        <v>201</v>
      </c>
      <c r="C31" s="2">
        <v>198</v>
      </c>
      <c r="D31" s="2">
        <v>0</v>
      </c>
      <c r="E31" s="2">
        <v>0</v>
      </c>
      <c r="F31" s="2">
        <v>0</v>
      </c>
      <c r="G31" s="2">
        <v>1</v>
      </c>
      <c r="H31" s="2">
        <v>1</v>
      </c>
      <c r="I31" s="1">
        <v>0</v>
      </c>
      <c r="J31" s="1">
        <v>1</v>
      </c>
      <c r="K31" s="1">
        <v>0</v>
      </c>
      <c r="L31" s="1">
        <v>0</v>
      </c>
    </row>
    <row r="32" spans="1:12" x14ac:dyDescent="0.2">
      <c r="A32" s="1" t="s">
        <v>246</v>
      </c>
      <c r="B32" s="2">
        <v>12514</v>
      </c>
      <c r="C32" s="2">
        <v>11574</v>
      </c>
      <c r="D32" s="2">
        <v>33</v>
      </c>
      <c r="E32" s="2">
        <v>1</v>
      </c>
      <c r="F32" s="2">
        <v>126</v>
      </c>
      <c r="G32" s="2">
        <v>104</v>
      </c>
      <c r="H32" s="2">
        <v>541</v>
      </c>
      <c r="I32" s="1">
        <v>113</v>
      </c>
      <c r="J32" s="1">
        <v>2</v>
      </c>
      <c r="K32" s="1">
        <v>14</v>
      </c>
      <c r="L32" s="1">
        <v>6</v>
      </c>
    </row>
    <row r="33" spans="1:12" x14ac:dyDescent="0.2">
      <c r="A33" s="1" t="s">
        <v>247</v>
      </c>
      <c r="B33" s="2">
        <v>77</v>
      </c>
      <c r="C33" s="2">
        <v>36</v>
      </c>
      <c r="D33" s="2">
        <v>1</v>
      </c>
      <c r="E33" s="2">
        <v>0</v>
      </c>
      <c r="F33" s="2">
        <v>8</v>
      </c>
      <c r="G33" s="2">
        <v>25</v>
      </c>
      <c r="H33" s="2">
        <v>0</v>
      </c>
      <c r="I33" s="1">
        <v>7</v>
      </c>
      <c r="J33" s="1">
        <v>0</v>
      </c>
      <c r="K33" s="1">
        <v>0</v>
      </c>
      <c r="L33" s="1">
        <v>0</v>
      </c>
    </row>
    <row r="34" spans="1:12" x14ac:dyDescent="0.2">
      <c r="A34" s="1" t="s">
        <v>248</v>
      </c>
      <c r="B34" s="2">
        <v>10653</v>
      </c>
      <c r="C34" s="2">
        <v>120</v>
      </c>
      <c r="D34" s="2">
        <v>9511</v>
      </c>
      <c r="E34" s="2">
        <v>0</v>
      </c>
      <c r="F34" s="2">
        <v>179</v>
      </c>
      <c r="G34" s="2">
        <v>98</v>
      </c>
      <c r="H34" s="2">
        <v>617</v>
      </c>
      <c r="I34" s="1">
        <v>52</v>
      </c>
      <c r="J34" s="1">
        <v>4</v>
      </c>
      <c r="K34" s="1">
        <v>42</v>
      </c>
      <c r="L34" s="1">
        <v>30</v>
      </c>
    </row>
    <row r="35" spans="1:12" x14ac:dyDescent="0.2">
      <c r="A35" s="1" t="s">
        <v>249</v>
      </c>
      <c r="B35" s="2">
        <v>1200</v>
      </c>
      <c r="C35" s="2">
        <v>21</v>
      </c>
      <c r="D35" s="2">
        <v>0</v>
      </c>
      <c r="E35" s="2">
        <v>1026</v>
      </c>
      <c r="F35" s="2">
        <v>59</v>
      </c>
      <c r="G35" s="2">
        <v>22</v>
      </c>
      <c r="H35" s="2">
        <v>51</v>
      </c>
      <c r="I35" s="1">
        <v>17</v>
      </c>
      <c r="J35" s="1">
        <v>1</v>
      </c>
      <c r="K35" s="1">
        <v>2</v>
      </c>
      <c r="L35" s="1">
        <v>1</v>
      </c>
    </row>
    <row r="36" spans="1:12" x14ac:dyDescent="0.2">
      <c r="A36" s="1" t="s">
        <v>250</v>
      </c>
      <c r="B36" s="2">
        <v>823</v>
      </c>
      <c r="C36" s="2">
        <v>11</v>
      </c>
      <c r="D36" s="2">
        <v>1</v>
      </c>
      <c r="E36" s="2">
        <v>631</v>
      </c>
      <c r="F36" s="2">
        <v>11</v>
      </c>
      <c r="G36" s="2">
        <v>10</v>
      </c>
      <c r="H36" s="2">
        <v>146</v>
      </c>
      <c r="I36" s="1">
        <v>7</v>
      </c>
      <c r="J36" s="1">
        <v>1</v>
      </c>
      <c r="K36" s="1">
        <v>2</v>
      </c>
      <c r="L36" s="1">
        <v>3</v>
      </c>
    </row>
    <row r="37" spans="1:12" x14ac:dyDescent="0.2">
      <c r="A37" s="1" t="s">
        <v>251</v>
      </c>
      <c r="B37" s="2">
        <v>1711</v>
      </c>
      <c r="C37" s="2">
        <v>52</v>
      </c>
      <c r="D37" s="2">
        <v>8</v>
      </c>
      <c r="E37" s="2">
        <v>34</v>
      </c>
      <c r="F37" s="2">
        <v>1345</v>
      </c>
      <c r="G37" s="2">
        <v>48</v>
      </c>
      <c r="H37" s="2">
        <v>74</v>
      </c>
      <c r="I37" s="1">
        <v>74</v>
      </c>
      <c r="J37" s="1">
        <v>0</v>
      </c>
      <c r="K37" s="1">
        <v>28</v>
      </c>
      <c r="L37" s="1">
        <v>48</v>
      </c>
    </row>
    <row r="38" spans="1:12" x14ac:dyDescent="0.2">
      <c r="A38" s="1" t="s">
        <v>131</v>
      </c>
      <c r="B38" s="2">
        <v>1702</v>
      </c>
      <c r="C38" s="2">
        <v>1</v>
      </c>
      <c r="D38" s="2">
        <v>7</v>
      </c>
      <c r="E38" s="2">
        <v>0</v>
      </c>
      <c r="F38" s="2">
        <v>1477</v>
      </c>
      <c r="G38" s="2">
        <v>128</v>
      </c>
      <c r="H38" s="2">
        <v>67</v>
      </c>
      <c r="I38" s="1">
        <v>17</v>
      </c>
      <c r="J38" s="1">
        <v>2</v>
      </c>
      <c r="K38" s="1">
        <v>1</v>
      </c>
      <c r="L38" s="1">
        <v>2</v>
      </c>
    </row>
    <row r="39" spans="1:12" x14ac:dyDescent="0.2">
      <c r="A39" s="1" t="s">
        <v>252</v>
      </c>
      <c r="B39" s="2">
        <v>6372</v>
      </c>
      <c r="C39" s="2">
        <v>54</v>
      </c>
      <c r="D39" s="2">
        <v>31</v>
      </c>
      <c r="E39" s="2">
        <v>1</v>
      </c>
      <c r="F39" s="2">
        <v>5719</v>
      </c>
      <c r="G39" s="2">
        <v>135</v>
      </c>
      <c r="H39" s="2">
        <v>353</v>
      </c>
      <c r="I39" s="1">
        <v>35</v>
      </c>
      <c r="J39" s="1">
        <v>11</v>
      </c>
      <c r="K39" s="1">
        <v>20</v>
      </c>
      <c r="L39" s="1">
        <v>13</v>
      </c>
    </row>
    <row r="40" spans="1:12" x14ac:dyDescent="0.2">
      <c r="A40" s="1" t="s">
        <v>253</v>
      </c>
      <c r="B40" s="2">
        <v>16</v>
      </c>
      <c r="C40" s="2">
        <v>1</v>
      </c>
      <c r="D40" s="2">
        <v>0</v>
      </c>
      <c r="E40" s="2">
        <v>5</v>
      </c>
      <c r="F40" s="2">
        <v>1</v>
      </c>
      <c r="G40" s="2">
        <v>7</v>
      </c>
      <c r="H40" s="2">
        <v>0</v>
      </c>
      <c r="I40" s="1">
        <v>0</v>
      </c>
      <c r="J40" s="1">
        <v>0</v>
      </c>
      <c r="K40" s="1">
        <v>1</v>
      </c>
      <c r="L40" s="1">
        <v>1</v>
      </c>
    </row>
    <row r="41" spans="1:12" x14ac:dyDescent="0.2">
      <c r="A41" s="1" t="s">
        <v>254</v>
      </c>
      <c r="B41" s="2">
        <v>25290</v>
      </c>
      <c r="C41" s="2">
        <v>320</v>
      </c>
      <c r="D41" s="2">
        <v>97</v>
      </c>
      <c r="E41" s="2">
        <v>44</v>
      </c>
      <c r="F41" s="2">
        <v>205</v>
      </c>
      <c r="G41" s="2">
        <v>23474</v>
      </c>
      <c r="H41" s="2">
        <v>834</v>
      </c>
      <c r="I41" s="1">
        <v>242</v>
      </c>
      <c r="J41" s="1">
        <v>10</v>
      </c>
      <c r="K41" s="1">
        <v>53</v>
      </c>
      <c r="L41" s="1">
        <v>11</v>
      </c>
    </row>
    <row r="42" spans="1:12" x14ac:dyDescent="0.2">
      <c r="A42" s="1" t="s">
        <v>255</v>
      </c>
      <c r="B42" s="2">
        <v>60132</v>
      </c>
      <c r="C42" s="2">
        <v>1570</v>
      </c>
      <c r="D42" s="2">
        <v>202</v>
      </c>
      <c r="E42" s="2">
        <v>2</v>
      </c>
      <c r="F42" s="2">
        <v>1008</v>
      </c>
      <c r="G42" s="2">
        <v>2667</v>
      </c>
      <c r="H42" s="2">
        <v>3932</v>
      </c>
      <c r="I42" s="1">
        <v>50472</v>
      </c>
      <c r="J42" s="1">
        <v>52</v>
      </c>
      <c r="K42" s="1">
        <v>178</v>
      </c>
      <c r="L42" s="1">
        <v>49</v>
      </c>
    </row>
    <row r="43" spans="1:12" x14ac:dyDescent="0.2">
      <c r="A43" s="1" t="s">
        <v>256</v>
      </c>
      <c r="B43" s="2">
        <v>2841</v>
      </c>
      <c r="C43" s="2">
        <v>67</v>
      </c>
      <c r="D43" s="2">
        <v>23</v>
      </c>
      <c r="E43" s="2">
        <v>0</v>
      </c>
      <c r="F43" s="2">
        <v>24</v>
      </c>
      <c r="G43" s="2">
        <v>64</v>
      </c>
      <c r="H43" s="2">
        <v>249</v>
      </c>
      <c r="I43" s="1">
        <v>2378</v>
      </c>
      <c r="J43" s="1">
        <v>7</v>
      </c>
      <c r="K43" s="1">
        <v>24</v>
      </c>
      <c r="L43" s="1">
        <v>5</v>
      </c>
    </row>
    <row r="44" spans="1:12" x14ac:dyDescent="0.2">
      <c r="A44" s="1" t="s">
        <v>257</v>
      </c>
      <c r="B44" s="2">
        <v>1126</v>
      </c>
      <c r="C44" s="2">
        <v>39</v>
      </c>
      <c r="D44" s="2">
        <v>5</v>
      </c>
      <c r="E44" s="2">
        <v>0</v>
      </c>
      <c r="F44" s="2">
        <v>8</v>
      </c>
      <c r="G44" s="2">
        <v>8</v>
      </c>
      <c r="H44" s="2">
        <v>142</v>
      </c>
      <c r="I44" s="1">
        <v>918</v>
      </c>
      <c r="J44" s="1">
        <v>5</v>
      </c>
      <c r="K44" s="1">
        <v>0</v>
      </c>
      <c r="L44" s="1">
        <v>1</v>
      </c>
    </row>
    <row r="45" spans="1:12" x14ac:dyDescent="0.2">
      <c r="A45" s="1" t="s">
        <v>258</v>
      </c>
      <c r="B45" s="2">
        <v>273</v>
      </c>
      <c r="C45" s="2">
        <v>10</v>
      </c>
      <c r="D45" s="2">
        <v>7</v>
      </c>
      <c r="E45" s="2">
        <v>0</v>
      </c>
      <c r="F45" s="2">
        <v>35</v>
      </c>
      <c r="G45" s="2">
        <v>51</v>
      </c>
      <c r="H45" s="2">
        <v>77</v>
      </c>
      <c r="I45" s="1">
        <v>84</v>
      </c>
      <c r="J45" s="1">
        <v>6</v>
      </c>
      <c r="K45" s="1">
        <v>2</v>
      </c>
      <c r="L45" s="1">
        <v>1</v>
      </c>
    </row>
    <row r="46" spans="1:12" x14ac:dyDescent="0.2">
      <c r="A46" s="1" t="s">
        <v>259</v>
      </c>
      <c r="B46" s="2">
        <v>157</v>
      </c>
      <c r="C46" s="2">
        <v>0</v>
      </c>
      <c r="D46" s="2">
        <v>0</v>
      </c>
      <c r="E46" s="2">
        <v>0</v>
      </c>
      <c r="F46" s="2">
        <v>0</v>
      </c>
      <c r="G46" s="2">
        <v>18</v>
      </c>
      <c r="H46" s="2">
        <v>10</v>
      </c>
      <c r="I46" s="1">
        <v>47</v>
      </c>
      <c r="J46" s="1">
        <v>82</v>
      </c>
      <c r="K46" s="1">
        <v>0</v>
      </c>
      <c r="L46" s="1">
        <v>0</v>
      </c>
    </row>
    <row r="47" spans="1:12" x14ac:dyDescent="0.2">
      <c r="A47" s="1" t="s">
        <v>176</v>
      </c>
      <c r="B47" s="2">
        <v>1811</v>
      </c>
      <c r="C47" s="2">
        <v>28</v>
      </c>
      <c r="D47" s="2">
        <v>6</v>
      </c>
      <c r="E47" s="2">
        <v>0</v>
      </c>
      <c r="F47" s="2">
        <v>35</v>
      </c>
      <c r="G47" s="2">
        <v>53</v>
      </c>
      <c r="H47" s="2">
        <v>95</v>
      </c>
      <c r="I47" s="1">
        <v>110</v>
      </c>
      <c r="J47" s="1">
        <v>1379</v>
      </c>
      <c r="K47" s="1">
        <v>87</v>
      </c>
      <c r="L47" s="1">
        <v>18</v>
      </c>
    </row>
    <row r="48" spans="1:12" x14ac:dyDescent="0.2">
      <c r="A48" s="1" t="s">
        <v>260</v>
      </c>
      <c r="B48" s="2">
        <v>8369</v>
      </c>
      <c r="C48" s="2">
        <v>50</v>
      </c>
      <c r="D48" s="2">
        <v>35</v>
      </c>
      <c r="E48" s="2">
        <v>0</v>
      </c>
      <c r="F48" s="2">
        <v>32</v>
      </c>
      <c r="G48" s="2">
        <v>93</v>
      </c>
      <c r="H48" s="2">
        <v>160</v>
      </c>
      <c r="I48" s="1">
        <v>56</v>
      </c>
      <c r="J48" s="1">
        <v>9</v>
      </c>
      <c r="K48" s="1">
        <v>7916</v>
      </c>
      <c r="L48" s="1">
        <v>18</v>
      </c>
    </row>
    <row r="49" spans="1:12" x14ac:dyDescent="0.2">
      <c r="A49" s="1" t="s">
        <v>261</v>
      </c>
      <c r="B49" s="2">
        <v>509</v>
      </c>
      <c r="C49" s="2">
        <v>2</v>
      </c>
      <c r="D49" s="2">
        <v>5</v>
      </c>
      <c r="E49" s="2">
        <v>0</v>
      </c>
      <c r="F49" s="2">
        <v>10</v>
      </c>
      <c r="G49" s="2">
        <v>13</v>
      </c>
      <c r="H49" s="2">
        <v>16</v>
      </c>
      <c r="I49" s="1">
        <v>14</v>
      </c>
      <c r="J49" s="1">
        <v>32</v>
      </c>
      <c r="K49" s="1">
        <v>414</v>
      </c>
      <c r="L49" s="1">
        <v>3</v>
      </c>
    </row>
    <row r="50" spans="1:12" x14ac:dyDescent="0.2">
      <c r="A50" s="1" t="s">
        <v>262</v>
      </c>
      <c r="B50" s="2">
        <v>1245</v>
      </c>
      <c r="C50" s="2">
        <v>7</v>
      </c>
      <c r="D50" s="2">
        <v>2</v>
      </c>
      <c r="E50" s="2">
        <v>0</v>
      </c>
      <c r="F50" s="2">
        <v>15</v>
      </c>
      <c r="G50" s="2">
        <v>6</v>
      </c>
      <c r="H50" s="2">
        <v>136</v>
      </c>
      <c r="I50" s="1">
        <v>4</v>
      </c>
      <c r="J50" s="1">
        <v>20</v>
      </c>
      <c r="K50" s="1">
        <v>1040</v>
      </c>
      <c r="L50" s="1">
        <v>15</v>
      </c>
    </row>
    <row r="51" spans="1:12" x14ac:dyDescent="0.2">
      <c r="A51" s="1" t="s">
        <v>263</v>
      </c>
      <c r="B51" s="2">
        <v>1151</v>
      </c>
      <c r="C51" s="2">
        <v>13</v>
      </c>
      <c r="D51" s="2">
        <v>8</v>
      </c>
      <c r="E51" s="2">
        <v>0</v>
      </c>
      <c r="F51" s="2">
        <v>7</v>
      </c>
      <c r="G51" s="2">
        <v>12</v>
      </c>
      <c r="H51" s="2">
        <v>51</v>
      </c>
      <c r="I51" s="1">
        <v>26</v>
      </c>
      <c r="J51" s="1">
        <v>45</v>
      </c>
      <c r="K51" s="1">
        <v>946</v>
      </c>
      <c r="L51" s="1">
        <v>43</v>
      </c>
    </row>
    <row r="52" spans="1:12" x14ac:dyDescent="0.2">
      <c r="A52" s="1" t="s">
        <v>264</v>
      </c>
      <c r="B52" s="2">
        <v>3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1">
        <v>0</v>
      </c>
      <c r="J52" s="1">
        <v>0</v>
      </c>
      <c r="K52" s="1">
        <v>3</v>
      </c>
      <c r="L52" s="1">
        <v>0</v>
      </c>
    </row>
    <row r="53" spans="1:12" x14ac:dyDescent="0.2">
      <c r="A53" s="1" t="s">
        <v>265</v>
      </c>
      <c r="B53" s="2">
        <v>4964</v>
      </c>
      <c r="C53" s="2">
        <v>38</v>
      </c>
      <c r="D53" s="2">
        <v>28</v>
      </c>
      <c r="E53" s="2">
        <v>0</v>
      </c>
      <c r="F53" s="2">
        <v>78</v>
      </c>
      <c r="G53" s="2">
        <v>106</v>
      </c>
      <c r="H53" s="2">
        <v>298</v>
      </c>
      <c r="I53" s="1">
        <v>26</v>
      </c>
      <c r="J53" s="1">
        <v>12</v>
      </c>
      <c r="K53" s="1">
        <v>170</v>
      </c>
      <c r="L53" s="1">
        <v>4208</v>
      </c>
    </row>
    <row r="54" spans="1:12" x14ac:dyDescent="0.2">
      <c r="A54" s="1" t="s">
        <v>266</v>
      </c>
      <c r="B54" s="2">
        <v>3707</v>
      </c>
      <c r="C54" s="2">
        <v>11</v>
      </c>
      <c r="D54" s="2">
        <v>16</v>
      </c>
      <c r="E54" s="2">
        <v>0</v>
      </c>
      <c r="F54" s="2">
        <v>49</v>
      </c>
      <c r="G54" s="2">
        <v>31</v>
      </c>
      <c r="H54" s="2">
        <v>73</v>
      </c>
      <c r="I54" s="1">
        <v>20</v>
      </c>
      <c r="J54" s="1">
        <v>5</v>
      </c>
      <c r="K54" s="1">
        <v>53</v>
      </c>
      <c r="L54" s="1">
        <v>3449</v>
      </c>
    </row>
    <row r="55" spans="1:12" x14ac:dyDescent="0.2">
      <c r="A55" s="1" t="s">
        <v>267</v>
      </c>
      <c r="B55" s="2">
        <v>362</v>
      </c>
      <c r="C55" s="2">
        <v>1</v>
      </c>
      <c r="D55" s="2">
        <v>3</v>
      </c>
      <c r="E55" s="2">
        <v>0</v>
      </c>
      <c r="F55" s="2">
        <v>7</v>
      </c>
      <c r="G55" s="2">
        <v>6</v>
      </c>
      <c r="H55" s="2">
        <v>15</v>
      </c>
      <c r="I55" s="1">
        <v>1</v>
      </c>
      <c r="J55" s="1">
        <v>1</v>
      </c>
      <c r="K55" s="1">
        <v>19</v>
      </c>
      <c r="L55" s="1">
        <v>309</v>
      </c>
    </row>
    <row r="56" spans="1:12" x14ac:dyDescent="0.2">
      <c r="A56" s="1" t="s">
        <v>268</v>
      </c>
      <c r="B56" s="2">
        <v>259</v>
      </c>
      <c r="C56" s="2">
        <v>0</v>
      </c>
      <c r="D56" s="2">
        <v>0</v>
      </c>
      <c r="E56" s="2">
        <v>0</v>
      </c>
      <c r="F56" s="2">
        <v>5</v>
      </c>
      <c r="G56" s="2">
        <v>3</v>
      </c>
      <c r="H56" s="2">
        <v>2</v>
      </c>
      <c r="I56" s="1">
        <v>0</v>
      </c>
      <c r="J56" s="1">
        <v>0</v>
      </c>
      <c r="K56" s="1">
        <v>1</v>
      </c>
      <c r="L56" s="1">
        <v>248</v>
      </c>
    </row>
    <row r="57" spans="1:12" x14ac:dyDescent="0.2">
      <c r="A57" s="1" t="s">
        <v>194</v>
      </c>
      <c r="B57" s="2">
        <v>208</v>
      </c>
      <c r="C57" s="2">
        <v>5</v>
      </c>
      <c r="D57" s="2">
        <v>1</v>
      </c>
      <c r="E57" s="2">
        <v>0</v>
      </c>
      <c r="F57" s="2">
        <v>1</v>
      </c>
      <c r="G57" s="2">
        <v>0</v>
      </c>
      <c r="H57" s="2">
        <v>4</v>
      </c>
      <c r="I57" s="1">
        <v>0</v>
      </c>
      <c r="J57" s="1">
        <v>1</v>
      </c>
      <c r="K57" s="1">
        <v>1</v>
      </c>
      <c r="L57" s="1">
        <v>195</v>
      </c>
    </row>
    <row r="58" spans="1:12" x14ac:dyDescent="0.2">
      <c r="A58" s="1" t="s">
        <v>269</v>
      </c>
      <c r="B58" s="2">
        <v>1734</v>
      </c>
      <c r="C58" s="2">
        <v>9</v>
      </c>
      <c r="D58" s="2">
        <v>3</v>
      </c>
      <c r="E58" s="2">
        <v>0</v>
      </c>
      <c r="F58" s="2">
        <v>423</v>
      </c>
      <c r="G58" s="2">
        <v>7</v>
      </c>
      <c r="H58" s="2">
        <v>118</v>
      </c>
      <c r="I58" s="1">
        <v>4</v>
      </c>
      <c r="J58" s="1">
        <v>2</v>
      </c>
      <c r="K58" s="1">
        <v>151</v>
      </c>
      <c r="L58" s="1">
        <v>1017</v>
      </c>
    </row>
    <row r="59" spans="1:12" x14ac:dyDescent="0.2">
      <c r="A59" s="1" t="s">
        <v>270</v>
      </c>
      <c r="B59" s="2">
        <v>181</v>
      </c>
      <c r="C59" s="2">
        <v>0</v>
      </c>
      <c r="D59" s="2">
        <v>0</v>
      </c>
      <c r="E59" s="2">
        <v>0</v>
      </c>
      <c r="F59" s="2">
        <v>19</v>
      </c>
      <c r="G59" s="2">
        <v>1</v>
      </c>
      <c r="H59" s="2">
        <v>9</v>
      </c>
      <c r="I59" s="1">
        <v>1</v>
      </c>
      <c r="J59" s="1">
        <v>1</v>
      </c>
      <c r="K59" s="1">
        <v>3</v>
      </c>
      <c r="L59" s="1">
        <v>147</v>
      </c>
    </row>
    <row r="60" spans="1:12" x14ac:dyDescent="0.2">
      <c r="A60" s="1" t="s">
        <v>271</v>
      </c>
      <c r="B60" s="2">
        <v>23</v>
      </c>
      <c r="C60" s="2">
        <v>0</v>
      </c>
      <c r="D60" s="2">
        <v>0</v>
      </c>
      <c r="E60" s="2">
        <v>0</v>
      </c>
      <c r="F60" s="2">
        <v>0</v>
      </c>
      <c r="G60" s="2">
        <v>3</v>
      </c>
      <c r="H60" s="2">
        <v>0</v>
      </c>
      <c r="I60" s="1">
        <v>2</v>
      </c>
      <c r="J60" s="1">
        <v>0</v>
      </c>
      <c r="K60" s="1">
        <v>12</v>
      </c>
      <c r="L60" s="1">
        <v>6</v>
      </c>
    </row>
    <row r="61" spans="1:12" x14ac:dyDescent="0.2">
      <c r="A61" s="1" t="s">
        <v>272</v>
      </c>
      <c r="B61" s="2">
        <v>90</v>
      </c>
      <c r="C61" s="2">
        <v>31</v>
      </c>
      <c r="D61" s="2">
        <v>5</v>
      </c>
      <c r="E61" s="2">
        <v>0</v>
      </c>
      <c r="F61" s="2">
        <v>2</v>
      </c>
      <c r="G61" s="2">
        <v>9</v>
      </c>
      <c r="H61" s="2">
        <v>12</v>
      </c>
      <c r="I61" s="1">
        <v>21</v>
      </c>
      <c r="J61" s="1">
        <v>0</v>
      </c>
      <c r="K61" s="1">
        <v>2</v>
      </c>
      <c r="L61" s="1">
        <v>8</v>
      </c>
    </row>
    <row r="62" spans="1:12" x14ac:dyDescent="0.2">
      <c r="A62" s="14" t="s">
        <v>539</v>
      </c>
      <c r="B62" s="15"/>
      <c r="C62" s="15"/>
      <c r="D62" s="15"/>
      <c r="E62" s="15"/>
      <c r="F62" s="15"/>
      <c r="G62" s="15"/>
      <c r="H62" s="15"/>
      <c r="I62" s="14"/>
      <c r="J62" s="14"/>
      <c r="K62" s="14"/>
      <c r="L62" s="1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BB90-1D13-40EB-8D7B-4E4B177CFD00}">
  <dimension ref="A1:L47"/>
  <sheetViews>
    <sheetView view="pageBreakPreview" zoomScale="150" zoomScaleNormal="100" zoomScaleSheetLayoutView="150" workbookViewId="0">
      <selection activeCell="A2" sqref="A2"/>
    </sheetView>
  </sheetViews>
  <sheetFormatPr defaultColWidth="8.85546875" defaultRowHeight="11.25" x14ac:dyDescent="0.2"/>
  <cols>
    <col min="1" max="1" width="9.140625" style="1" customWidth="1"/>
    <col min="2" max="8" width="7" style="2" customWidth="1"/>
    <col min="9" max="12" width="7" style="1" customWidth="1"/>
    <col min="13" max="16384" width="8.85546875" style="1"/>
  </cols>
  <sheetData>
    <row r="1" spans="1:12" x14ac:dyDescent="0.2">
      <c r="A1" s="1" t="s">
        <v>553</v>
      </c>
    </row>
    <row r="2" spans="1:12" x14ac:dyDescent="0.2">
      <c r="A2" s="3" t="s">
        <v>576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535</v>
      </c>
      <c r="B3" s="2">
        <v>185219</v>
      </c>
      <c r="C3" s="2">
        <v>40307</v>
      </c>
      <c r="D3" s="2">
        <v>10391</v>
      </c>
      <c r="E3" s="2">
        <v>1893</v>
      </c>
      <c r="F3" s="2">
        <v>11443</v>
      </c>
      <c r="G3" s="2">
        <v>29203</v>
      </c>
      <c r="H3" s="2">
        <v>13348</v>
      </c>
      <c r="I3" s="1">
        <v>55819</v>
      </c>
      <c r="J3" s="1">
        <v>1497</v>
      </c>
      <c r="K3" s="1">
        <v>11405</v>
      </c>
      <c r="L3" s="1">
        <v>9913</v>
      </c>
    </row>
    <row r="4" spans="1:12" x14ac:dyDescent="0.2">
      <c r="A4" s="1" t="s">
        <v>273</v>
      </c>
      <c r="B4" s="2">
        <v>10515</v>
      </c>
      <c r="C4" s="2">
        <v>2621</v>
      </c>
      <c r="D4" s="2">
        <v>880</v>
      </c>
      <c r="E4" s="2">
        <v>24</v>
      </c>
      <c r="F4" s="2">
        <v>365</v>
      </c>
      <c r="G4" s="2">
        <v>1337</v>
      </c>
      <c r="H4" s="2">
        <v>2084</v>
      </c>
      <c r="I4" s="1">
        <v>1513</v>
      </c>
      <c r="J4" s="1">
        <v>74</v>
      </c>
      <c r="K4" s="1">
        <v>919</v>
      </c>
      <c r="L4" s="1">
        <v>698</v>
      </c>
    </row>
    <row r="5" spans="1:12" x14ac:dyDescent="0.2">
      <c r="A5" s="1" t="s">
        <v>274</v>
      </c>
      <c r="B5" s="2">
        <v>13450</v>
      </c>
      <c r="C5" s="2">
        <v>3483</v>
      </c>
      <c r="D5" s="2">
        <v>762</v>
      </c>
      <c r="E5" s="2">
        <v>89</v>
      </c>
      <c r="F5" s="2">
        <v>666</v>
      </c>
      <c r="G5" s="2">
        <v>1768</v>
      </c>
      <c r="H5" s="2">
        <v>1600</v>
      </c>
      <c r="I5" s="1">
        <v>2607</v>
      </c>
      <c r="J5" s="1">
        <v>163</v>
      </c>
      <c r="K5" s="1">
        <v>1439</v>
      </c>
      <c r="L5" s="1">
        <v>873</v>
      </c>
    </row>
    <row r="6" spans="1:12" x14ac:dyDescent="0.2">
      <c r="A6" s="1" t="s">
        <v>275</v>
      </c>
      <c r="B6" s="2">
        <v>7202</v>
      </c>
      <c r="C6" s="2">
        <v>1546</v>
      </c>
      <c r="D6" s="2">
        <v>294</v>
      </c>
      <c r="E6" s="2">
        <v>124</v>
      </c>
      <c r="F6" s="2">
        <v>303</v>
      </c>
      <c r="G6" s="2">
        <v>1208</v>
      </c>
      <c r="H6" s="2">
        <v>1031</v>
      </c>
      <c r="I6" s="1">
        <v>1558</v>
      </c>
      <c r="J6" s="1">
        <v>65</v>
      </c>
      <c r="K6" s="1">
        <v>504</v>
      </c>
      <c r="L6" s="1">
        <v>569</v>
      </c>
    </row>
    <row r="7" spans="1:12" x14ac:dyDescent="0.2">
      <c r="A7" s="1" t="s">
        <v>276</v>
      </c>
      <c r="B7" s="2">
        <v>4664</v>
      </c>
      <c r="C7" s="2">
        <v>959</v>
      </c>
      <c r="D7" s="2">
        <v>199</v>
      </c>
      <c r="E7" s="2">
        <v>70</v>
      </c>
      <c r="F7" s="2">
        <v>282</v>
      </c>
      <c r="G7" s="2">
        <v>810</v>
      </c>
      <c r="H7" s="2">
        <v>644</v>
      </c>
      <c r="I7" s="1">
        <v>1051</v>
      </c>
      <c r="J7" s="1">
        <v>67</v>
      </c>
      <c r="K7" s="1">
        <v>334</v>
      </c>
      <c r="L7" s="1">
        <v>248</v>
      </c>
    </row>
    <row r="8" spans="1:12" x14ac:dyDescent="0.2">
      <c r="A8" s="1" t="s">
        <v>277</v>
      </c>
      <c r="B8" s="2">
        <v>2287</v>
      </c>
      <c r="C8" s="2">
        <v>568</v>
      </c>
      <c r="D8" s="2">
        <v>135</v>
      </c>
      <c r="E8" s="2">
        <v>12</v>
      </c>
      <c r="F8" s="2">
        <v>160</v>
      </c>
      <c r="G8" s="2">
        <v>373</v>
      </c>
      <c r="H8" s="2">
        <v>192</v>
      </c>
      <c r="I8" s="1">
        <v>571</v>
      </c>
      <c r="J8" s="1">
        <v>25</v>
      </c>
      <c r="K8" s="1">
        <v>148</v>
      </c>
      <c r="L8" s="1">
        <v>103</v>
      </c>
    </row>
    <row r="9" spans="1:12" x14ac:dyDescent="0.2">
      <c r="A9" s="1" t="s">
        <v>278</v>
      </c>
      <c r="B9" s="2">
        <v>15642</v>
      </c>
      <c r="C9" s="2">
        <v>3037</v>
      </c>
      <c r="D9" s="2">
        <v>703</v>
      </c>
      <c r="E9" s="2">
        <v>193</v>
      </c>
      <c r="F9" s="2">
        <v>899</v>
      </c>
      <c r="G9" s="2">
        <v>2715</v>
      </c>
      <c r="H9" s="2">
        <v>1907</v>
      </c>
      <c r="I9" s="1">
        <v>4092</v>
      </c>
      <c r="J9" s="1">
        <v>138</v>
      </c>
      <c r="K9" s="1">
        <v>1053</v>
      </c>
      <c r="L9" s="1">
        <v>905</v>
      </c>
    </row>
    <row r="10" spans="1:12" x14ac:dyDescent="0.2">
      <c r="A10" s="1" t="s">
        <v>279</v>
      </c>
      <c r="B10" s="2">
        <v>13289</v>
      </c>
      <c r="C10" s="2">
        <v>2704</v>
      </c>
      <c r="D10" s="2">
        <v>603</v>
      </c>
      <c r="E10" s="2">
        <v>138</v>
      </c>
      <c r="F10" s="2">
        <v>765</v>
      </c>
      <c r="G10" s="2">
        <v>2183</v>
      </c>
      <c r="H10" s="2">
        <v>1410</v>
      </c>
      <c r="I10" s="1">
        <v>3785</v>
      </c>
      <c r="J10" s="1">
        <v>122</v>
      </c>
      <c r="K10" s="1">
        <v>870</v>
      </c>
      <c r="L10" s="1">
        <v>709</v>
      </c>
    </row>
    <row r="11" spans="1:12" x14ac:dyDescent="0.2">
      <c r="A11" s="1" t="s">
        <v>280</v>
      </c>
      <c r="B11" s="2">
        <v>11145</v>
      </c>
      <c r="C11" s="2">
        <v>2264</v>
      </c>
      <c r="D11" s="2">
        <v>558</v>
      </c>
      <c r="E11" s="2">
        <v>87</v>
      </c>
      <c r="F11" s="2">
        <v>678</v>
      </c>
      <c r="G11" s="2">
        <v>1841</v>
      </c>
      <c r="H11" s="2">
        <v>1038</v>
      </c>
      <c r="I11" s="1">
        <v>3316</v>
      </c>
      <c r="J11" s="1">
        <v>124</v>
      </c>
      <c r="K11" s="1">
        <v>701</v>
      </c>
      <c r="L11" s="1">
        <v>538</v>
      </c>
    </row>
    <row r="12" spans="1:12" x14ac:dyDescent="0.2">
      <c r="A12" s="1" t="s">
        <v>281</v>
      </c>
      <c r="B12" s="2">
        <v>8792</v>
      </c>
      <c r="C12" s="2">
        <v>1988</v>
      </c>
      <c r="D12" s="2">
        <v>467</v>
      </c>
      <c r="E12" s="2">
        <v>68</v>
      </c>
      <c r="F12" s="2">
        <v>570</v>
      </c>
      <c r="G12" s="2">
        <v>1424</v>
      </c>
      <c r="H12" s="2">
        <v>665</v>
      </c>
      <c r="I12" s="1">
        <v>2518</v>
      </c>
      <c r="J12" s="1">
        <v>58</v>
      </c>
      <c r="K12" s="1">
        <v>569</v>
      </c>
      <c r="L12" s="1">
        <v>465</v>
      </c>
    </row>
    <row r="13" spans="1:12" x14ac:dyDescent="0.2">
      <c r="A13" s="1" t="s">
        <v>282</v>
      </c>
      <c r="B13" s="2">
        <v>31809</v>
      </c>
      <c r="C13" s="2">
        <v>7222</v>
      </c>
      <c r="D13" s="2">
        <v>1870</v>
      </c>
      <c r="E13" s="2">
        <v>308</v>
      </c>
      <c r="F13" s="2">
        <v>1953</v>
      </c>
      <c r="G13" s="2">
        <v>5120</v>
      </c>
      <c r="H13" s="2">
        <v>1838</v>
      </c>
      <c r="I13" s="1">
        <v>9923</v>
      </c>
      <c r="J13" s="1">
        <v>276</v>
      </c>
      <c r="K13" s="1">
        <v>1655</v>
      </c>
      <c r="L13" s="1">
        <v>1644</v>
      </c>
    </row>
    <row r="14" spans="1:12" x14ac:dyDescent="0.2">
      <c r="A14" s="1" t="s">
        <v>283</v>
      </c>
      <c r="B14" s="2">
        <v>19884</v>
      </c>
      <c r="C14" s="2">
        <v>4882</v>
      </c>
      <c r="D14" s="2">
        <v>1171</v>
      </c>
      <c r="E14" s="2">
        <v>210</v>
      </c>
      <c r="F14" s="2">
        <v>1267</v>
      </c>
      <c r="G14" s="2">
        <v>3004</v>
      </c>
      <c r="H14" s="2">
        <v>551</v>
      </c>
      <c r="I14" s="1">
        <v>6449</v>
      </c>
      <c r="J14" s="1">
        <v>189</v>
      </c>
      <c r="K14" s="1">
        <v>1027</v>
      </c>
      <c r="L14" s="1">
        <v>1134</v>
      </c>
    </row>
    <row r="15" spans="1:12" x14ac:dyDescent="0.2">
      <c r="A15" s="1" t="s">
        <v>284</v>
      </c>
      <c r="B15" s="2">
        <v>45728</v>
      </c>
      <c r="C15" s="2">
        <v>8914</v>
      </c>
      <c r="D15" s="2">
        <v>2715</v>
      </c>
      <c r="E15" s="2">
        <v>517</v>
      </c>
      <c r="F15" s="2">
        <v>3493</v>
      </c>
      <c r="G15" s="2">
        <v>7263</v>
      </c>
      <c r="H15" s="2">
        <v>341</v>
      </c>
      <c r="I15" s="1">
        <v>18197</v>
      </c>
      <c r="J15" s="1">
        <v>196</v>
      </c>
      <c r="K15" s="1">
        <v>2149</v>
      </c>
      <c r="L15" s="1">
        <v>1943</v>
      </c>
    </row>
    <row r="16" spans="1:12" x14ac:dyDescent="0.2">
      <c r="A16" s="1" t="s">
        <v>285</v>
      </c>
      <c r="B16" s="2">
        <v>812</v>
      </c>
      <c r="C16" s="2">
        <v>119</v>
      </c>
      <c r="D16" s="2">
        <v>34</v>
      </c>
      <c r="E16" s="2">
        <v>53</v>
      </c>
      <c r="F16" s="2">
        <v>42</v>
      </c>
      <c r="G16" s="2">
        <v>157</v>
      </c>
      <c r="H16" s="2">
        <v>47</v>
      </c>
      <c r="I16" s="1">
        <v>239</v>
      </c>
      <c r="J16" s="1">
        <v>0</v>
      </c>
      <c r="K16" s="1">
        <v>37</v>
      </c>
      <c r="L16" s="1">
        <v>84</v>
      </c>
    </row>
    <row r="18" spans="1:12" x14ac:dyDescent="0.2">
      <c r="A18" s="1" t="s">
        <v>536</v>
      </c>
      <c r="B18" s="2">
        <v>96538</v>
      </c>
      <c r="C18" s="2">
        <v>21397</v>
      </c>
      <c r="D18" s="2">
        <v>5268</v>
      </c>
      <c r="E18" s="2">
        <v>962</v>
      </c>
      <c r="F18" s="2">
        <v>6217</v>
      </c>
      <c r="G18" s="2">
        <v>15526</v>
      </c>
      <c r="H18" s="2">
        <v>7965</v>
      </c>
      <c r="I18" s="1">
        <v>27530</v>
      </c>
      <c r="J18" s="1">
        <v>730</v>
      </c>
      <c r="K18" s="1">
        <v>5988</v>
      </c>
      <c r="L18" s="1">
        <v>4955</v>
      </c>
    </row>
    <row r="19" spans="1:12" x14ac:dyDescent="0.2">
      <c r="A19" s="1" t="s">
        <v>273</v>
      </c>
      <c r="B19" s="2">
        <v>6182</v>
      </c>
      <c r="C19" s="2">
        <v>1416</v>
      </c>
      <c r="D19" s="2">
        <v>495</v>
      </c>
      <c r="E19" s="2">
        <v>14</v>
      </c>
      <c r="F19" s="2">
        <v>232</v>
      </c>
      <c r="G19" s="2">
        <v>819</v>
      </c>
      <c r="H19" s="2">
        <v>1372</v>
      </c>
      <c r="I19" s="1">
        <v>825</v>
      </c>
      <c r="J19" s="1">
        <v>42</v>
      </c>
      <c r="K19" s="1">
        <v>565</v>
      </c>
      <c r="L19" s="1">
        <v>402</v>
      </c>
    </row>
    <row r="20" spans="1:12" x14ac:dyDescent="0.2">
      <c r="A20" s="1" t="s">
        <v>274</v>
      </c>
      <c r="B20" s="2">
        <v>7836</v>
      </c>
      <c r="C20" s="2">
        <v>1964</v>
      </c>
      <c r="D20" s="2">
        <v>402</v>
      </c>
      <c r="E20" s="2">
        <v>51</v>
      </c>
      <c r="F20" s="2">
        <v>458</v>
      </c>
      <c r="G20" s="2">
        <v>1070</v>
      </c>
      <c r="H20" s="2">
        <v>982</v>
      </c>
      <c r="I20" s="1">
        <v>1490</v>
      </c>
      <c r="J20" s="1">
        <v>88</v>
      </c>
      <c r="K20" s="1">
        <v>828</v>
      </c>
      <c r="L20" s="1">
        <v>503</v>
      </c>
    </row>
    <row r="21" spans="1:12" x14ac:dyDescent="0.2">
      <c r="A21" s="1" t="s">
        <v>275</v>
      </c>
      <c r="B21" s="2">
        <v>4093</v>
      </c>
      <c r="C21" s="2">
        <v>873</v>
      </c>
      <c r="D21" s="2">
        <v>165</v>
      </c>
      <c r="E21" s="2">
        <v>61</v>
      </c>
      <c r="F21" s="2">
        <v>185</v>
      </c>
      <c r="G21" s="2">
        <v>716</v>
      </c>
      <c r="H21" s="2">
        <v>601</v>
      </c>
      <c r="I21" s="1">
        <v>861</v>
      </c>
      <c r="J21" s="1">
        <v>36</v>
      </c>
      <c r="K21" s="1">
        <v>300</v>
      </c>
      <c r="L21" s="1">
        <v>295</v>
      </c>
    </row>
    <row r="22" spans="1:12" x14ac:dyDescent="0.2">
      <c r="A22" s="1" t="s">
        <v>276</v>
      </c>
      <c r="B22" s="2">
        <v>2643</v>
      </c>
      <c r="C22" s="2">
        <v>613</v>
      </c>
      <c r="D22" s="2">
        <v>124</v>
      </c>
      <c r="E22" s="2">
        <v>40</v>
      </c>
      <c r="F22" s="2">
        <v>183</v>
      </c>
      <c r="G22" s="2">
        <v>456</v>
      </c>
      <c r="H22" s="2">
        <v>368</v>
      </c>
      <c r="I22" s="1">
        <v>516</v>
      </c>
      <c r="J22" s="1">
        <v>33</v>
      </c>
      <c r="K22" s="1">
        <v>177</v>
      </c>
      <c r="L22" s="1">
        <v>133</v>
      </c>
    </row>
    <row r="23" spans="1:12" x14ac:dyDescent="0.2">
      <c r="A23" s="1" t="s">
        <v>277</v>
      </c>
      <c r="B23" s="2">
        <v>1280</v>
      </c>
      <c r="C23" s="2">
        <v>325</v>
      </c>
      <c r="D23" s="2">
        <v>73</v>
      </c>
      <c r="E23" s="2">
        <v>7</v>
      </c>
      <c r="F23" s="2">
        <v>99</v>
      </c>
      <c r="G23" s="2">
        <v>221</v>
      </c>
      <c r="H23" s="2">
        <v>109</v>
      </c>
      <c r="I23" s="1">
        <v>297</v>
      </c>
      <c r="J23" s="1">
        <v>16</v>
      </c>
      <c r="K23" s="1">
        <v>82</v>
      </c>
      <c r="L23" s="1">
        <v>51</v>
      </c>
    </row>
    <row r="24" spans="1:12" x14ac:dyDescent="0.2">
      <c r="A24" s="1" t="s">
        <v>278</v>
      </c>
      <c r="B24" s="2">
        <v>8375</v>
      </c>
      <c r="C24" s="2">
        <v>1676</v>
      </c>
      <c r="D24" s="2">
        <v>381</v>
      </c>
      <c r="E24" s="2">
        <v>100</v>
      </c>
      <c r="F24" s="2">
        <v>499</v>
      </c>
      <c r="G24" s="2">
        <v>1485</v>
      </c>
      <c r="H24" s="2">
        <v>1113</v>
      </c>
      <c r="I24" s="1">
        <v>2047</v>
      </c>
      <c r="J24" s="1">
        <v>76</v>
      </c>
      <c r="K24" s="1">
        <v>519</v>
      </c>
      <c r="L24" s="1">
        <v>479</v>
      </c>
    </row>
    <row r="25" spans="1:12" x14ac:dyDescent="0.2">
      <c r="A25" s="1" t="s">
        <v>279</v>
      </c>
      <c r="B25" s="2">
        <v>7106</v>
      </c>
      <c r="C25" s="2">
        <v>1472</v>
      </c>
      <c r="D25" s="2">
        <v>313</v>
      </c>
      <c r="E25" s="2">
        <v>65</v>
      </c>
      <c r="F25" s="2">
        <v>461</v>
      </c>
      <c r="G25" s="2">
        <v>1179</v>
      </c>
      <c r="H25" s="2">
        <v>804</v>
      </c>
      <c r="I25" s="1">
        <v>1929</v>
      </c>
      <c r="J25" s="1">
        <v>45</v>
      </c>
      <c r="K25" s="1">
        <v>470</v>
      </c>
      <c r="L25" s="1">
        <v>368</v>
      </c>
    </row>
    <row r="26" spans="1:12" x14ac:dyDescent="0.2">
      <c r="A26" s="1" t="s">
        <v>280</v>
      </c>
      <c r="B26" s="2">
        <v>5757</v>
      </c>
      <c r="C26" s="2">
        <v>1186</v>
      </c>
      <c r="D26" s="2">
        <v>289</v>
      </c>
      <c r="E26" s="2">
        <v>43</v>
      </c>
      <c r="F26" s="2">
        <v>359</v>
      </c>
      <c r="G26" s="2">
        <v>971</v>
      </c>
      <c r="H26" s="2">
        <v>602</v>
      </c>
      <c r="I26" s="1">
        <v>1631</v>
      </c>
      <c r="J26" s="1">
        <v>57</v>
      </c>
      <c r="K26" s="1">
        <v>342</v>
      </c>
      <c r="L26" s="1">
        <v>277</v>
      </c>
    </row>
    <row r="27" spans="1:12" x14ac:dyDescent="0.2">
      <c r="A27" s="1" t="s">
        <v>281</v>
      </c>
      <c r="B27" s="2">
        <v>4621</v>
      </c>
      <c r="C27" s="2">
        <v>1055</v>
      </c>
      <c r="D27" s="2">
        <v>235</v>
      </c>
      <c r="E27" s="2">
        <v>36</v>
      </c>
      <c r="F27" s="2">
        <v>311</v>
      </c>
      <c r="G27" s="2">
        <v>780</v>
      </c>
      <c r="H27" s="2">
        <v>360</v>
      </c>
      <c r="I27" s="1">
        <v>1309</v>
      </c>
      <c r="J27" s="1">
        <v>29</v>
      </c>
      <c r="K27" s="1">
        <v>285</v>
      </c>
      <c r="L27" s="1">
        <v>221</v>
      </c>
    </row>
    <row r="28" spans="1:12" x14ac:dyDescent="0.2">
      <c r="A28" s="1" t="s">
        <v>282</v>
      </c>
      <c r="B28" s="2">
        <v>16626</v>
      </c>
      <c r="C28" s="2">
        <v>3835</v>
      </c>
      <c r="D28" s="2">
        <v>957</v>
      </c>
      <c r="E28" s="2">
        <v>161</v>
      </c>
      <c r="F28" s="2">
        <v>1041</v>
      </c>
      <c r="G28" s="2">
        <v>2694</v>
      </c>
      <c r="H28" s="2">
        <v>1067</v>
      </c>
      <c r="I28" s="1">
        <v>5044</v>
      </c>
      <c r="J28" s="1">
        <v>146</v>
      </c>
      <c r="K28" s="1">
        <v>851</v>
      </c>
      <c r="L28" s="1">
        <v>830</v>
      </c>
    </row>
    <row r="29" spans="1:12" x14ac:dyDescent="0.2">
      <c r="A29" s="1" t="s">
        <v>283</v>
      </c>
      <c r="B29" s="2">
        <v>10073</v>
      </c>
      <c r="C29" s="2">
        <v>2515</v>
      </c>
      <c r="D29" s="2">
        <v>602</v>
      </c>
      <c r="E29" s="2">
        <v>105</v>
      </c>
      <c r="F29" s="2">
        <v>655</v>
      </c>
      <c r="G29" s="2">
        <v>1526</v>
      </c>
      <c r="H29" s="2">
        <v>334</v>
      </c>
      <c r="I29" s="1">
        <v>3120</v>
      </c>
      <c r="J29" s="1">
        <v>75</v>
      </c>
      <c r="K29" s="1">
        <v>538</v>
      </c>
      <c r="L29" s="1">
        <v>603</v>
      </c>
    </row>
    <row r="30" spans="1:12" x14ac:dyDescent="0.2">
      <c r="A30" s="1" t="s">
        <v>284</v>
      </c>
      <c r="B30" s="2">
        <v>21579</v>
      </c>
      <c r="C30" s="2">
        <v>4409</v>
      </c>
      <c r="D30" s="2">
        <v>1218</v>
      </c>
      <c r="E30" s="2">
        <v>260</v>
      </c>
      <c r="F30" s="2">
        <v>1715</v>
      </c>
      <c r="G30" s="2">
        <v>3531</v>
      </c>
      <c r="H30" s="2">
        <v>227</v>
      </c>
      <c r="I30" s="1">
        <v>8357</v>
      </c>
      <c r="J30" s="1">
        <v>87</v>
      </c>
      <c r="K30" s="1">
        <v>1011</v>
      </c>
      <c r="L30" s="1">
        <v>764</v>
      </c>
    </row>
    <row r="31" spans="1:12" x14ac:dyDescent="0.2">
      <c r="A31" s="1" t="s">
        <v>285</v>
      </c>
      <c r="B31" s="2">
        <v>367</v>
      </c>
      <c r="C31" s="2">
        <v>58</v>
      </c>
      <c r="D31" s="2">
        <v>14</v>
      </c>
      <c r="E31" s="2">
        <v>19</v>
      </c>
      <c r="F31" s="2">
        <v>19</v>
      </c>
      <c r="G31" s="2">
        <v>78</v>
      </c>
      <c r="H31" s="2">
        <v>26</v>
      </c>
      <c r="I31" s="1">
        <v>104</v>
      </c>
      <c r="J31" s="1">
        <v>0</v>
      </c>
      <c r="K31" s="1">
        <v>20</v>
      </c>
      <c r="L31" s="1">
        <v>29</v>
      </c>
    </row>
    <row r="33" spans="1:12" x14ac:dyDescent="0.2">
      <c r="A33" s="1" t="s">
        <v>537</v>
      </c>
      <c r="B33" s="2">
        <v>88681</v>
      </c>
      <c r="C33" s="2">
        <v>18910</v>
      </c>
      <c r="D33" s="2">
        <v>5123</v>
      </c>
      <c r="E33" s="2">
        <v>931</v>
      </c>
      <c r="F33" s="2">
        <v>5226</v>
      </c>
      <c r="G33" s="2">
        <v>13677</v>
      </c>
      <c r="H33" s="2">
        <v>5383</v>
      </c>
      <c r="I33" s="1">
        <v>28289</v>
      </c>
      <c r="J33" s="1">
        <v>767</v>
      </c>
      <c r="K33" s="1">
        <v>5417</v>
      </c>
      <c r="L33" s="1">
        <v>4958</v>
      </c>
    </row>
    <row r="34" spans="1:12" x14ac:dyDescent="0.2">
      <c r="A34" s="1" t="s">
        <v>273</v>
      </c>
      <c r="B34" s="2">
        <v>4333</v>
      </c>
      <c r="C34" s="2">
        <v>1205</v>
      </c>
      <c r="D34" s="2">
        <v>385</v>
      </c>
      <c r="E34" s="2">
        <v>10</v>
      </c>
      <c r="F34" s="2">
        <v>133</v>
      </c>
      <c r="G34" s="2">
        <v>518</v>
      </c>
      <c r="H34" s="2">
        <v>712</v>
      </c>
      <c r="I34" s="1">
        <v>688</v>
      </c>
      <c r="J34" s="1">
        <v>32</v>
      </c>
      <c r="K34" s="1">
        <v>354</v>
      </c>
      <c r="L34" s="1">
        <v>296</v>
      </c>
    </row>
    <row r="35" spans="1:12" x14ac:dyDescent="0.2">
      <c r="A35" s="1" t="s">
        <v>274</v>
      </c>
      <c r="B35" s="2">
        <v>5614</v>
      </c>
      <c r="C35" s="2">
        <v>1519</v>
      </c>
      <c r="D35" s="2">
        <v>360</v>
      </c>
      <c r="E35" s="2">
        <v>38</v>
      </c>
      <c r="F35" s="2">
        <v>208</v>
      </c>
      <c r="G35" s="2">
        <v>698</v>
      </c>
      <c r="H35" s="2">
        <v>618</v>
      </c>
      <c r="I35" s="1">
        <v>1117</v>
      </c>
      <c r="J35" s="1">
        <v>75</v>
      </c>
      <c r="K35" s="1">
        <v>611</v>
      </c>
      <c r="L35" s="1">
        <v>370</v>
      </c>
    </row>
    <row r="36" spans="1:12" x14ac:dyDescent="0.2">
      <c r="A36" s="1" t="s">
        <v>275</v>
      </c>
      <c r="B36" s="2">
        <v>3109</v>
      </c>
      <c r="C36" s="2">
        <v>673</v>
      </c>
      <c r="D36" s="2">
        <v>129</v>
      </c>
      <c r="E36" s="2">
        <v>63</v>
      </c>
      <c r="F36" s="2">
        <v>118</v>
      </c>
      <c r="G36" s="2">
        <v>492</v>
      </c>
      <c r="H36" s="2">
        <v>430</v>
      </c>
      <c r="I36" s="1">
        <v>697</v>
      </c>
      <c r="J36" s="1">
        <v>29</v>
      </c>
      <c r="K36" s="1">
        <v>204</v>
      </c>
      <c r="L36" s="1">
        <v>274</v>
      </c>
    </row>
    <row r="37" spans="1:12" x14ac:dyDescent="0.2">
      <c r="A37" s="1" t="s">
        <v>276</v>
      </c>
      <c r="B37" s="2">
        <v>2021</v>
      </c>
      <c r="C37" s="2">
        <v>346</v>
      </c>
      <c r="D37" s="2">
        <v>75</v>
      </c>
      <c r="E37" s="2">
        <v>30</v>
      </c>
      <c r="F37" s="2">
        <v>99</v>
      </c>
      <c r="G37" s="2">
        <v>354</v>
      </c>
      <c r="H37" s="2">
        <v>276</v>
      </c>
      <c r="I37" s="1">
        <v>535</v>
      </c>
      <c r="J37" s="1">
        <v>34</v>
      </c>
      <c r="K37" s="1">
        <v>157</v>
      </c>
      <c r="L37" s="1">
        <v>115</v>
      </c>
    </row>
    <row r="38" spans="1:12" x14ac:dyDescent="0.2">
      <c r="A38" s="1" t="s">
        <v>277</v>
      </c>
      <c r="B38" s="2">
        <v>1007</v>
      </c>
      <c r="C38" s="2">
        <v>243</v>
      </c>
      <c r="D38" s="2">
        <v>62</v>
      </c>
      <c r="E38" s="2">
        <v>5</v>
      </c>
      <c r="F38" s="2">
        <v>61</v>
      </c>
      <c r="G38" s="2">
        <v>152</v>
      </c>
      <c r="H38" s="2">
        <v>83</v>
      </c>
      <c r="I38" s="1">
        <v>274</v>
      </c>
      <c r="J38" s="1">
        <v>9</v>
      </c>
      <c r="K38" s="1">
        <v>66</v>
      </c>
      <c r="L38" s="1">
        <v>52</v>
      </c>
    </row>
    <row r="39" spans="1:12" x14ac:dyDescent="0.2">
      <c r="A39" s="1" t="s">
        <v>278</v>
      </c>
      <c r="B39" s="2">
        <v>7267</v>
      </c>
      <c r="C39" s="2">
        <v>1361</v>
      </c>
      <c r="D39" s="2">
        <v>322</v>
      </c>
      <c r="E39" s="2">
        <v>93</v>
      </c>
      <c r="F39" s="2">
        <v>400</v>
      </c>
      <c r="G39" s="2">
        <v>1230</v>
      </c>
      <c r="H39" s="2">
        <v>794</v>
      </c>
      <c r="I39" s="1">
        <v>2045</v>
      </c>
      <c r="J39" s="1">
        <v>62</v>
      </c>
      <c r="K39" s="1">
        <v>534</v>
      </c>
      <c r="L39" s="1">
        <v>426</v>
      </c>
    </row>
    <row r="40" spans="1:12" x14ac:dyDescent="0.2">
      <c r="A40" s="1" t="s">
        <v>279</v>
      </c>
      <c r="B40" s="2">
        <v>6183</v>
      </c>
      <c r="C40" s="2">
        <v>1232</v>
      </c>
      <c r="D40" s="2">
        <v>290</v>
      </c>
      <c r="E40" s="2">
        <v>73</v>
      </c>
      <c r="F40" s="2">
        <v>304</v>
      </c>
      <c r="G40" s="2">
        <v>1004</v>
      </c>
      <c r="H40" s="2">
        <v>606</v>
      </c>
      <c r="I40" s="1">
        <v>1856</v>
      </c>
      <c r="J40" s="1">
        <v>77</v>
      </c>
      <c r="K40" s="1">
        <v>400</v>
      </c>
      <c r="L40" s="1">
        <v>341</v>
      </c>
    </row>
    <row r="41" spans="1:12" x14ac:dyDescent="0.2">
      <c r="A41" s="1" t="s">
        <v>280</v>
      </c>
      <c r="B41" s="2">
        <v>5388</v>
      </c>
      <c r="C41" s="2">
        <v>1078</v>
      </c>
      <c r="D41" s="2">
        <v>269</v>
      </c>
      <c r="E41" s="2">
        <v>44</v>
      </c>
      <c r="F41" s="2">
        <v>319</v>
      </c>
      <c r="G41" s="2">
        <v>870</v>
      </c>
      <c r="H41" s="2">
        <v>436</v>
      </c>
      <c r="I41" s="1">
        <v>1685</v>
      </c>
      <c r="J41" s="1">
        <v>67</v>
      </c>
      <c r="K41" s="1">
        <v>359</v>
      </c>
      <c r="L41" s="1">
        <v>261</v>
      </c>
    </row>
    <row r="42" spans="1:12" x14ac:dyDescent="0.2">
      <c r="A42" s="1" t="s">
        <v>281</v>
      </c>
      <c r="B42" s="2">
        <v>4171</v>
      </c>
      <c r="C42" s="2">
        <v>933</v>
      </c>
      <c r="D42" s="2">
        <v>232</v>
      </c>
      <c r="E42" s="2">
        <v>32</v>
      </c>
      <c r="F42" s="2">
        <v>259</v>
      </c>
      <c r="G42" s="2">
        <v>644</v>
      </c>
      <c r="H42" s="2">
        <v>305</v>
      </c>
      <c r="I42" s="1">
        <v>1209</v>
      </c>
      <c r="J42" s="1">
        <v>29</v>
      </c>
      <c r="K42" s="1">
        <v>284</v>
      </c>
      <c r="L42" s="1">
        <v>244</v>
      </c>
    </row>
    <row r="43" spans="1:12" x14ac:dyDescent="0.2">
      <c r="A43" s="1" t="s">
        <v>282</v>
      </c>
      <c r="B43" s="2">
        <v>15183</v>
      </c>
      <c r="C43" s="2">
        <v>3387</v>
      </c>
      <c r="D43" s="2">
        <v>913</v>
      </c>
      <c r="E43" s="2">
        <v>147</v>
      </c>
      <c r="F43" s="2">
        <v>912</v>
      </c>
      <c r="G43" s="2">
        <v>2426</v>
      </c>
      <c r="H43" s="2">
        <v>771</v>
      </c>
      <c r="I43" s="1">
        <v>4879</v>
      </c>
      <c r="J43" s="1">
        <v>130</v>
      </c>
      <c r="K43" s="1">
        <v>804</v>
      </c>
      <c r="L43" s="1">
        <v>814</v>
      </c>
    </row>
    <row r="44" spans="1:12" x14ac:dyDescent="0.2">
      <c r="A44" s="1" t="s">
        <v>283</v>
      </c>
      <c r="B44" s="2">
        <v>9811</v>
      </c>
      <c r="C44" s="2">
        <v>2367</v>
      </c>
      <c r="D44" s="2">
        <v>569</v>
      </c>
      <c r="E44" s="2">
        <v>105</v>
      </c>
      <c r="F44" s="2">
        <v>612</v>
      </c>
      <c r="G44" s="2">
        <v>1478</v>
      </c>
      <c r="H44" s="2">
        <v>217</v>
      </c>
      <c r="I44" s="1">
        <v>3329</v>
      </c>
      <c r="J44" s="1">
        <v>114</v>
      </c>
      <c r="K44" s="1">
        <v>489</v>
      </c>
      <c r="L44" s="1">
        <v>531</v>
      </c>
    </row>
    <row r="45" spans="1:12" x14ac:dyDescent="0.2">
      <c r="A45" s="1" t="s">
        <v>284</v>
      </c>
      <c r="B45" s="2">
        <v>24149</v>
      </c>
      <c r="C45" s="2">
        <v>4505</v>
      </c>
      <c r="D45" s="2">
        <v>1497</v>
      </c>
      <c r="E45" s="2">
        <v>257</v>
      </c>
      <c r="F45" s="2">
        <v>1778</v>
      </c>
      <c r="G45" s="2">
        <v>3732</v>
      </c>
      <c r="H45" s="2">
        <v>114</v>
      </c>
      <c r="I45" s="1">
        <v>9840</v>
      </c>
      <c r="J45" s="1">
        <v>109</v>
      </c>
      <c r="K45" s="1">
        <v>1138</v>
      </c>
      <c r="L45" s="1">
        <v>1179</v>
      </c>
    </row>
    <row r="46" spans="1:12" x14ac:dyDescent="0.2">
      <c r="A46" s="1" t="s">
        <v>285</v>
      </c>
      <c r="B46" s="2">
        <v>445</v>
      </c>
      <c r="C46" s="2">
        <v>61</v>
      </c>
      <c r="D46" s="2">
        <v>20</v>
      </c>
      <c r="E46" s="2">
        <v>34</v>
      </c>
      <c r="F46" s="2">
        <v>23</v>
      </c>
      <c r="G46" s="2">
        <v>79</v>
      </c>
      <c r="H46" s="2">
        <v>21</v>
      </c>
      <c r="I46" s="1">
        <v>135</v>
      </c>
      <c r="J46" s="1">
        <v>0</v>
      </c>
      <c r="K46" s="1">
        <v>17</v>
      </c>
      <c r="L46" s="1">
        <v>55</v>
      </c>
    </row>
    <row r="47" spans="1:12" x14ac:dyDescent="0.2">
      <c r="A47" s="14" t="s">
        <v>539</v>
      </c>
      <c r="B47" s="15"/>
      <c r="C47" s="15"/>
      <c r="D47" s="15"/>
      <c r="E47" s="15"/>
      <c r="F47" s="15"/>
      <c r="G47" s="15"/>
      <c r="H47" s="15"/>
      <c r="I47" s="14"/>
      <c r="J47" s="14"/>
      <c r="K47" s="14"/>
      <c r="L47" s="1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DA6C-16F7-4692-BBB7-C2BB40BBED5E}">
  <dimension ref="A1:L38"/>
  <sheetViews>
    <sheetView view="pageBreakPreview" zoomScale="150" zoomScaleNormal="100" zoomScaleSheetLayoutView="150" workbookViewId="0">
      <selection activeCell="A2" sqref="A2"/>
    </sheetView>
  </sheetViews>
  <sheetFormatPr defaultColWidth="8.85546875" defaultRowHeight="11.25" x14ac:dyDescent="0.2"/>
  <cols>
    <col min="1" max="1" width="9.7109375" style="1" customWidth="1"/>
    <col min="2" max="8" width="6.42578125" style="2" customWidth="1"/>
    <col min="9" max="12" width="6.42578125" style="1" customWidth="1"/>
    <col min="13" max="16384" width="8.85546875" style="1"/>
  </cols>
  <sheetData>
    <row r="1" spans="1:12" x14ac:dyDescent="0.2">
      <c r="A1" s="1" t="s">
        <v>555</v>
      </c>
    </row>
    <row r="2" spans="1:12" x14ac:dyDescent="0.2">
      <c r="A2" s="3" t="s">
        <v>554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0</v>
      </c>
      <c r="B3" s="2">
        <v>186761</v>
      </c>
      <c r="C3" s="2">
        <v>40329</v>
      </c>
      <c r="D3" s="2">
        <v>10424</v>
      </c>
      <c r="E3" s="2">
        <v>1893</v>
      </c>
      <c r="F3" s="2">
        <v>11451</v>
      </c>
      <c r="G3" s="2">
        <v>29481</v>
      </c>
      <c r="H3" s="2">
        <v>13568</v>
      </c>
      <c r="I3" s="1">
        <v>56112</v>
      </c>
      <c r="J3" s="1">
        <v>1956</v>
      </c>
      <c r="K3" s="1">
        <v>11480</v>
      </c>
      <c r="L3" s="1">
        <v>10067</v>
      </c>
    </row>
    <row r="4" spans="1:12" x14ac:dyDescent="0.2">
      <c r="A4" s="1" t="s">
        <v>286</v>
      </c>
      <c r="B4" s="2">
        <v>173092</v>
      </c>
      <c r="C4" s="2">
        <v>37604</v>
      </c>
      <c r="D4" s="2">
        <v>10333</v>
      </c>
      <c r="E4" s="2">
        <v>6</v>
      </c>
      <c r="F4" s="2">
        <v>10444</v>
      </c>
      <c r="G4" s="2">
        <v>28699</v>
      </c>
      <c r="H4" s="2">
        <v>10789</v>
      </c>
      <c r="I4" s="1">
        <v>54589</v>
      </c>
      <c r="J4" s="1">
        <v>1590</v>
      </c>
      <c r="K4" s="1">
        <v>11025</v>
      </c>
      <c r="L4" s="1">
        <v>8013</v>
      </c>
    </row>
    <row r="5" spans="1:12" x14ac:dyDescent="0.2">
      <c r="A5" s="1" t="s">
        <v>287</v>
      </c>
      <c r="B5" s="2">
        <v>7436</v>
      </c>
      <c r="C5" s="2">
        <v>121</v>
      </c>
      <c r="D5" s="2">
        <v>31</v>
      </c>
      <c r="E5" s="2">
        <v>1885</v>
      </c>
      <c r="F5" s="2">
        <v>885</v>
      </c>
      <c r="G5" s="2">
        <v>216</v>
      </c>
      <c r="H5" s="2">
        <v>820</v>
      </c>
      <c r="I5" s="1">
        <v>1183</v>
      </c>
      <c r="J5" s="1">
        <v>33</v>
      </c>
      <c r="K5" s="1">
        <v>292</v>
      </c>
      <c r="L5" s="1">
        <v>1970</v>
      </c>
    </row>
    <row r="6" spans="1:12" x14ac:dyDescent="0.2">
      <c r="A6" s="1" t="s">
        <v>153</v>
      </c>
      <c r="B6" s="2">
        <v>613</v>
      </c>
      <c r="C6" s="2">
        <v>44</v>
      </c>
      <c r="D6" s="2">
        <v>4</v>
      </c>
      <c r="E6" s="2">
        <v>0</v>
      </c>
      <c r="F6" s="2">
        <v>11</v>
      </c>
      <c r="G6" s="2">
        <v>23</v>
      </c>
      <c r="H6" s="2">
        <v>354</v>
      </c>
      <c r="I6" s="1">
        <v>89</v>
      </c>
      <c r="J6" s="1">
        <v>38</v>
      </c>
      <c r="K6" s="1">
        <v>35</v>
      </c>
      <c r="L6" s="1">
        <v>15</v>
      </c>
    </row>
    <row r="7" spans="1:12" x14ac:dyDescent="0.2">
      <c r="A7" s="1" t="s">
        <v>288</v>
      </c>
      <c r="B7" s="2">
        <v>1296</v>
      </c>
      <c r="C7" s="2">
        <v>108</v>
      </c>
      <c r="D7" s="2">
        <v>6</v>
      </c>
      <c r="E7" s="2">
        <v>1</v>
      </c>
      <c r="F7" s="2">
        <v>23</v>
      </c>
      <c r="G7" s="2">
        <v>179</v>
      </c>
      <c r="H7" s="2">
        <v>855</v>
      </c>
      <c r="I7" s="1">
        <v>76</v>
      </c>
      <c r="J7" s="1">
        <v>3</v>
      </c>
      <c r="K7" s="1">
        <v>26</v>
      </c>
      <c r="L7" s="1">
        <v>19</v>
      </c>
    </row>
    <row r="8" spans="1:12" x14ac:dyDescent="0.2">
      <c r="A8" s="1" t="s">
        <v>157</v>
      </c>
      <c r="B8" s="2">
        <v>2794</v>
      </c>
      <c r="C8" s="2">
        <v>2232</v>
      </c>
      <c r="D8" s="2">
        <v>28</v>
      </c>
      <c r="E8" s="2">
        <v>0</v>
      </c>
      <c r="F8" s="2">
        <v>30</v>
      </c>
      <c r="G8" s="2">
        <v>139</v>
      </c>
      <c r="H8" s="2">
        <v>314</v>
      </c>
      <c r="I8" s="1">
        <v>29</v>
      </c>
      <c r="J8" s="1">
        <v>8</v>
      </c>
      <c r="K8" s="1">
        <v>14</v>
      </c>
      <c r="L8" s="1">
        <v>0</v>
      </c>
    </row>
    <row r="9" spans="1:12" x14ac:dyDescent="0.2">
      <c r="A9" s="1" t="s">
        <v>156</v>
      </c>
      <c r="B9" s="2">
        <v>175</v>
      </c>
      <c r="C9" s="2">
        <v>21</v>
      </c>
      <c r="D9" s="2">
        <v>0</v>
      </c>
      <c r="E9" s="2">
        <v>0</v>
      </c>
      <c r="F9" s="2">
        <v>15</v>
      </c>
      <c r="G9" s="2">
        <v>27</v>
      </c>
      <c r="H9" s="2">
        <v>102</v>
      </c>
      <c r="I9" s="1">
        <v>8</v>
      </c>
      <c r="J9" s="1">
        <v>1</v>
      </c>
      <c r="K9" s="1">
        <v>1</v>
      </c>
      <c r="L9" s="1">
        <v>0</v>
      </c>
    </row>
    <row r="10" spans="1:12" x14ac:dyDescent="0.2">
      <c r="A10" s="1" t="s">
        <v>289</v>
      </c>
      <c r="B10" s="2">
        <v>244</v>
      </c>
      <c r="C10" s="2">
        <v>62</v>
      </c>
      <c r="D10" s="2">
        <v>19</v>
      </c>
      <c r="E10" s="2">
        <v>1</v>
      </c>
      <c r="F10" s="2">
        <v>0</v>
      </c>
      <c r="G10" s="2">
        <v>15</v>
      </c>
      <c r="H10" s="2">
        <v>114</v>
      </c>
      <c r="I10" s="1">
        <v>18</v>
      </c>
      <c r="J10" s="1">
        <v>6</v>
      </c>
      <c r="K10" s="1">
        <v>8</v>
      </c>
      <c r="L10" s="1">
        <v>1</v>
      </c>
    </row>
    <row r="11" spans="1:12" x14ac:dyDescent="0.2">
      <c r="A11" s="1" t="s">
        <v>290</v>
      </c>
      <c r="B11" s="2">
        <v>74</v>
      </c>
      <c r="C11" s="2">
        <v>25</v>
      </c>
      <c r="D11" s="2">
        <v>1</v>
      </c>
      <c r="E11" s="2">
        <v>0</v>
      </c>
      <c r="F11" s="2">
        <v>0</v>
      </c>
      <c r="G11" s="2">
        <v>4</v>
      </c>
      <c r="H11" s="2">
        <v>31</v>
      </c>
      <c r="I11" s="1">
        <v>6</v>
      </c>
      <c r="J11" s="1">
        <v>1</v>
      </c>
      <c r="K11" s="1">
        <v>6</v>
      </c>
      <c r="L11" s="1">
        <v>0</v>
      </c>
    </row>
    <row r="12" spans="1:12" x14ac:dyDescent="0.2">
      <c r="A12" s="1" t="s">
        <v>291</v>
      </c>
      <c r="B12" s="2">
        <v>1034</v>
      </c>
      <c r="C12" s="2">
        <v>112</v>
      </c>
      <c r="D12" s="2">
        <v>1</v>
      </c>
      <c r="E12" s="2">
        <v>0</v>
      </c>
      <c r="F12" s="2">
        <v>43</v>
      </c>
      <c r="G12" s="2">
        <v>179</v>
      </c>
      <c r="H12" s="2">
        <v>189</v>
      </c>
      <c r="I12" s="1">
        <v>112</v>
      </c>
      <c r="J12" s="1">
        <v>276</v>
      </c>
      <c r="K12" s="1">
        <v>73</v>
      </c>
      <c r="L12" s="1">
        <v>49</v>
      </c>
    </row>
    <row r="13" spans="1:12" x14ac:dyDescent="0.2">
      <c r="A13" s="1" t="s">
        <v>17</v>
      </c>
      <c r="B13" s="2">
        <v>3</v>
      </c>
      <c r="C13" s="2">
        <v>0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1">
        <v>2</v>
      </c>
      <c r="J13" s="1">
        <v>0</v>
      </c>
      <c r="K13" s="1">
        <v>0</v>
      </c>
      <c r="L13" s="1">
        <v>0</v>
      </c>
    </row>
    <row r="15" spans="1:12" x14ac:dyDescent="0.2">
      <c r="A15" s="1" t="s">
        <v>536</v>
      </c>
      <c r="B15" s="2">
        <v>97028</v>
      </c>
      <c r="C15" s="2">
        <v>21401</v>
      </c>
      <c r="D15" s="2">
        <v>5271</v>
      </c>
      <c r="E15" s="2">
        <v>962</v>
      </c>
      <c r="F15" s="2">
        <v>6222</v>
      </c>
      <c r="G15" s="2">
        <v>15588</v>
      </c>
      <c r="H15" s="2">
        <v>8075</v>
      </c>
      <c r="I15" s="1">
        <v>27611</v>
      </c>
      <c r="J15" s="1">
        <v>878</v>
      </c>
      <c r="K15" s="1">
        <v>6003</v>
      </c>
      <c r="L15" s="1">
        <v>5017</v>
      </c>
    </row>
    <row r="16" spans="1:12" x14ac:dyDescent="0.2">
      <c r="A16" s="1" t="s">
        <v>286</v>
      </c>
      <c r="B16" s="2">
        <v>90238</v>
      </c>
      <c r="C16" s="2">
        <v>19992</v>
      </c>
      <c r="D16" s="2">
        <v>5232</v>
      </c>
      <c r="E16" s="2">
        <v>4</v>
      </c>
      <c r="F16" s="2">
        <v>5645</v>
      </c>
      <c r="G16" s="2">
        <v>15252</v>
      </c>
      <c r="H16" s="2">
        <v>6582</v>
      </c>
      <c r="I16" s="1">
        <v>26967</v>
      </c>
      <c r="J16" s="1">
        <v>792</v>
      </c>
      <c r="K16" s="1">
        <v>5778</v>
      </c>
      <c r="L16" s="1">
        <v>3994</v>
      </c>
    </row>
    <row r="17" spans="1:12" x14ac:dyDescent="0.2">
      <c r="A17" s="1" t="s">
        <v>287</v>
      </c>
      <c r="B17" s="2">
        <v>3831</v>
      </c>
      <c r="C17" s="2">
        <v>76</v>
      </c>
      <c r="D17" s="2">
        <v>20</v>
      </c>
      <c r="E17" s="2">
        <v>957</v>
      </c>
      <c r="F17" s="2">
        <v>488</v>
      </c>
      <c r="G17" s="2">
        <v>115</v>
      </c>
      <c r="H17" s="2">
        <v>484</v>
      </c>
      <c r="I17" s="1">
        <v>538</v>
      </c>
      <c r="J17" s="1">
        <v>9</v>
      </c>
      <c r="K17" s="1">
        <v>153</v>
      </c>
      <c r="L17" s="1">
        <v>991</v>
      </c>
    </row>
    <row r="18" spans="1:12" x14ac:dyDescent="0.2">
      <c r="A18" s="1" t="s">
        <v>153</v>
      </c>
      <c r="B18" s="2">
        <v>265</v>
      </c>
      <c r="C18" s="2">
        <v>27</v>
      </c>
      <c r="D18" s="2">
        <v>1</v>
      </c>
      <c r="E18" s="2">
        <v>0</v>
      </c>
      <c r="F18" s="2">
        <v>7</v>
      </c>
      <c r="G18" s="2">
        <v>9</v>
      </c>
      <c r="H18" s="2">
        <v>193</v>
      </c>
      <c r="I18" s="1">
        <v>14</v>
      </c>
      <c r="J18" s="1">
        <v>1</v>
      </c>
      <c r="K18" s="1">
        <v>8</v>
      </c>
      <c r="L18" s="1">
        <v>5</v>
      </c>
    </row>
    <row r="19" spans="1:12" x14ac:dyDescent="0.2">
      <c r="A19" s="1" t="s">
        <v>288</v>
      </c>
      <c r="B19" s="2">
        <v>694</v>
      </c>
      <c r="C19" s="2">
        <v>63</v>
      </c>
      <c r="D19" s="2">
        <v>4</v>
      </c>
      <c r="E19" s="2">
        <v>1</v>
      </c>
      <c r="F19" s="2">
        <v>14</v>
      </c>
      <c r="G19" s="2">
        <v>86</v>
      </c>
      <c r="H19" s="2">
        <v>456</v>
      </c>
      <c r="I19" s="1">
        <v>37</v>
      </c>
      <c r="J19" s="1">
        <v>0</v>
      </c>
      <c r="K19" s="1">
        <v>19</v>
      </c>
      <c r="L19" s="1">
        <v>14</v>
      </c>
    </row>
    <row r="20" spans="1:12" x14ac:dyDescent="0.2">
      <c r="A20" s="1" t="s">
        <v>157</v>
      </c>
      <c r="B20" s="2">
        <v>1373</v>
      </c>
      <c r="C20" s="2">
        <v>1114</v>
      </c>
      <c r="D20" s="2">
        <v>1</v>
      </c>
      <c r="E20" s="2">
        <v>0</v>
      </c>
      <c r="F20" s="2">
        <v>19</v>
      </c>
      <c r="G20" s="2">
        <v>65</v>
      </c>
      <c r="H20" s="2">
        <v>158</v>
      </c>
      <c r="I20" s="1">
        <v>8</v>
      </c>
      <c r="J20" s="1">
        <v>1</v>
      </c>
      <c r="K20" s="1">
        <v>7</v>
      </c>
      <c r="L20" s="1">
        <v>0</v>
      </c>
    </row>
    <row r="21" spans="1:12" x14ac:dyDescent="0.2">
      <c r="A21" s="1" t="s">
        <v>156</v>
      </c>
      <c r="B21" s="2">
        <v>90</v>
      </c>
      <c r="C21" s="2">
        <v>12</v>
      </c>
      <c r="D21" s="2">
        <v>0</v>
      </c>
      <c r="E21" s="2">
        <v>0</v>
      </c>
      <c r="F21" s="2">
        <v>7</v>
      </c>
      <c r="G21" s="2">
        <v>14</v>
      </c>
      <c r="H21" s="2">
        <v>53</v>
      </c>
      <c r="I21" s="1">
        <v>3</v>
      </c>
      <c r="J21" s="1">
        <v>0</v>
      </c>
      <c r="K21" s="1">
        <v>1</v>
      </c>
      <c r="L21" s="1">
        <v>0</v>
      </c>
    </row>
    <row r="22" spans="1:12" x14ac:dyDescent="0.2">
      <c r="A22" s="1" t="s">
        <v>289</v>
      </c>
      <c r="B22" s="2">
        <v>108</v>
      </c>
      <c r="C22" s="2">
        <v>24</v>
      </c>
      <c r="D22" s="2">
        <v>11</v>
      </c>
      <c r="E22" s="2">
        <v>0</v>
      </c>
      <c r="F22" s="2">
        <v>0</v>
      </c>
      <c r="G22" s="2">
        <v>8</v>
      </c>
      <c r="H22" s="2">
        <v>54</v>
      </c>
      <c r="I22" s="1">
        <v>3</v>
      </c>
      <c r="J22" s="1">
        <v>0</v>
      </c>
      <c r="K22" s="1">
        <v>7</v>
      </c>
      <c r="L22" s="1">
        <v>1</v>
      </c>
    </row>
    <row r="23" spans="1:12" x14ac:dyDescent="0.2">
      <c r="A23" s="1" t="s">
        <v>290</v>
      </c>
      <c r="B23" s="2">
        <v>43</v>
      </c>
      <c r="C23" s="2">
        <v>13</v>
      </c>
      <c r="D23" s="2">
        <v>0</v>
      </c>
      <c r="E23" s="2">
        <v>0</v>
      </c>
      <c r="F23" s="2">
        <v>0</v>
      </c>
      <c r="G23" s="2">
        <v>2</v>
      </c>
      <c r="H23" s="2">
        <v>19</v>
      </c>
      <c r="I23" s="1">
        <v>4</v>
      </c>
      <c r="J23" s="1">
        <v>1</v>
      </c>
      <c r="K23" s="1">
        <v>4</v>
      </c>
      <c r="L23" s="1">
        <v>0</v>
      </c>
    </row>
    <row r="24" spans="1:12" x14ac:dyDescent="0.2">
      <c r="A24" s="1" t="s">
        <v>291</v>
      </c>
      <c r="B24" s="2">
        <v>384</v>
      </c>
      <c r="C24" s="2">
        <v>80</v>
      </c>
      <c r="D24" s="2">
        <v>1</v>
      </c>
      <c r="E24" s="2">
        <v>0</v>
      </c>
      <c r="F24" s="2">
        <v>42</v>
      </c>
      <c r="G24" s="2">
        <v>37</v>
      </c>
      <c r="H24" s="2">
        <v>76</v>
      </c>
      <c r="I24" s="1">
        <v>36</v>
      </c>
      <c r="J24" s="1">
        <v>74</v>
      </c>
      <c r="K24" s="1">
        <v>26</v>
      </c>
      <c r="L24" s="1">
        <v>12</v>
      </c>
    </row>
    <row r="25" spans="1:12" x14ac:dyDescent="0.2">
      <c r="A25" s="1" t="s">
        <v>17</v>
      </c>
      <c r="B25" s="2">
        <v>2</v>
      </c>
      <c r="C25" s="2">
        <v>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1">
        <v>1</v>
      </c>
      <c r="J25" s="1">
        <v>0</v>
      </c>
      <c r="K25" s="1">
        <v>0</v>
      </c>
      <c r="L25" s="1">
        <v>0</v>
      </c>
    </row>
    <row r="27" spans="1:12" x14ac:dyDescent="0.2">
      <c r="A27" s="1" t="s">
        <v>537</v>
      </c>
      <c r="B27" s="2">
        <v>89733</v>
      </c>
      <c r="C27" s="2">
        <v>18928</v>
      </c>
      <c r="D27" s="2">
        <v>5153</v>
      </c>
      <c r="E27" s="2">
        <v>931</v>
      </c>
      <c r="F27" s="2">
        <v>5229</v>
      </c>
      <c r="G27" s="2">
        <v>13893</v>
      </c>
      <c r="H27" s="2">
        <v>5493</v>
      </c>
      <c r="I27" s="1">
        <v>28501</v>
      </c>
      <c r="J27" s="1">
        <v>1078</v>
      </c>
      <c r="K27" s="1">
        <v>5477</v>
      </c>
      <c r="L27" s="1">
        <v>5050</v>
      </c>
    </row>
    <row r="28" spans="1:12" x14ac:dyDescent="0.2">
      <c r="A28" s="1" t="s">
        <v>286</v>
      </c>
      <c r="B28" s="2">
        <v>82854</v>
      </c>
      <c r="C28" s="2">
        <v>17612</v>
      </c>
      <c r="D28" s="2">
        <v>5101</v>
      </c>
      <c r="E28" s="2">
        <v>2</v>
      </c>
      <c r="F28" s="2">
        <v>4799</v>
      </c>
      <c r="G28" s="2">
        <v>13447</v>
      </c>
      <c r="H28" s="2">
        <v>4207</v>
      </c>
      <c r="I28" s="1">
        <v>27622</v>
      </c>
      <c r="J28" s="1">
        <v>798</v>
      </c>
      <c r="K28" s="1">
        <v>5247</v>
      </c>
      <c r="L28" s="1">
        <v>4019</v>
      </c>
    </row>
    <row r="29" spans="1:12" x14ac:dyDescent="0.2">
      <c r="A29" s="1" t="s">
        <v>287</v>
      </c>
      <c r="B29" s="2">
        <v>3605</v>
      </c>
      <c r="C29" s="2">
        <v>45</v>
      </c>
      <c r="D29" s="2">
        <v>11</v>
      </c>
      <c r="E29" s="2">
        <v>928</v>
      </c>
      <c r="F29" s="2">
        <v>397</v>
      </c>
      <c r="G29" s="2">
        <v>101</v>
      </c>
      <c r="H29" s="2">
        <v>336</v>
      </c>
      <c r="I29" s="1">
        <v>645</v>
      </c>
      <c r="J29" s="1">
        <v>24</v>
      </c>
      <c r="K29" s="1">
        <v>139</v>
      </c>
      <c r="L29" s="1">
        <v>979</v>
      </c>
    </row>
    <row r="30" spans="1:12" x14ac:dyDescent="0.2">
      <c r="A30" s="1" t="s">
        <v>153</v>
      </c>
      <c r="B30" s="2">
        <v>348</v>
      </c>
      <c r="C30" s="2">
        <v>17</v>
      </c>
      <c r="D30" s="2">
        <v>3</v>
      </c>
      <c r="E30" s="2">
        <v>0</v>
      </c>
      <c r="F30" s="2">
        <v>4</v>
      </c>
      <c r="G30" s="2">
        <v>14</v>
      </c>
      <c r="H30" s="2">
        <v>161</v>
      </c>
      <c r="I30" s="1">
        <v>75</v>
      </c>
      <c r="J30" s="1">
        <v>37</v>
      </c>
      <c r="K30" s="1">
        <v>27</v>
      </c>
      <c r="L30" s="1">
        <v>10</v>
      </c>
    </row>
    <row r="31" spans="1:12" x14ac:dyDescent="0.2">
      <c r="A31" s="1" t="s">
        <v>288</v>
      </c>
      <c r="B31" s="2">
        <v>602</v>
      </c>
      <c r="C31" s="2">
        <v>45</v>
      </c>
      <c r="D31" s="2">
        <v>2</v>
      </c>
      <c r="E31" s="2">
        <v>0</v>
      </c>
      <c r="F31" s="2">
        <v>9</v>
      </c>
      <c r="G31" s="2">
        <v>93</v>
      </c>
      <c r="H31" s="2">
        <v>399</v>
      </c>
      <c r="I31" s="1">
        <v>39</v>
      </c>
      <c r="J31" s="1">
        <v>3</v>
      </c>
      <c r="K31" s="1">
        <v>7</v>
      </c>
      <c r="L31" s="1">
        <v>5</v>
      </c>
    </row>
    <row r="32" spans="1:12" x14ac:dyDescent="0.2">
      <c r="A32" s="1" t="s">
        <v>157</v>
      </c>
      <c r="B32" s="2">
        <v>1421</v>
      </c>
      <c r="C32" s="2">
        <v>1118</v>
      </c>
      <c r="D32" s="2">
        <v>27</v>
      </c>
      <c r="E32" s="2">
        <v>0</v>
      </c>
      <c r="F32" s="2">
        <v>11</v>
      </c>
      <c r="G32" s="2">
        <v>74</v>
      </c>
      <c r="H32" s="2">
        <v>156</v>
      </c>
      <c r="I32" s="1">
        <v>21</v>
      </c>
      <c r="J32" s="1">
        <v>7</v>
      </c>
      <c r="K32" s="1">
        <v>7</v>
      </c>
      <c r="L32" s="1">
        <v>0</v>
      </c>
    </row>
    <row r="33" spans="1:12" x14ac:dyDescent="0.2">
      <c r="A33" s="1" t="s">
        <v>156</v>
      </c>
      <c r="B33" s="2">
        <v>85</v>
      </c>
      <c r="C33" s="2">
        <v>9</v>
      </c>
      <c r="D33" s="2">
        <v>0</v>
      </c>
      <c r="E33" s="2">
        <v>0</v>
      </c>
      <c r="F33" s="2">
        <v>8</v>
      </c>
      <c r="G33" s="2">
        <v>13</v>
      </c>
      <c r="H33" s="2">
        <v>49</v>
      </c>
      <c r="I33" s="1">
        <v>5</v>
      </c>
      <c r="J33" s="1">
        <v>1</v>
      </c>
      <c r="K33" s="1">
        <v>0</v>
      </c>
      <c r="L33" s="1">
        <v>0</v>
      </c>
    </row>
    <row r="34" spans="1:12" x14ac:dyDescent="0.2">
      <c r="A34" s="1" t="s">
        <v>289</v>
      </c>
      <c r="B34" s="2">
        <v>136</v>
      </c>
      <c r="C34" s="2">
        <v>38</v>
      </c>
      <c r="D34" s="2">
        <v>8</v>
      </c>
      <c r="E34" s="2">
        <v>1</v>
      </c>
      <c r="F34" s="2">
        <v>0</v>
      </c>
      <c r="G34" s="2">
        <v>7</v>
      </c>
      <c r="H34" s="2">
        <v>60</v>
      </c>
      <c r="I34" s="1">
        <v>15</v>
      </c>
      <c r="J34" s="1">
        <v>6</v>
      </c>
      <c r="K34" s="1">
        <v>1</v>
      </c>
      <c r="L34" s="1">
        <v>0</v>
      </c>
    </row>
    <row r="35" spans="1:12" x14ac:dyDescent="0.2">
      <c r="A35" s="1" t="s">
        <v>290</v>
      </c>
      <c r="B35" s="2">
        <v>31</v>
      </c>
      <c r="C35" s="2">
        <v>12</v>
      </c>
      <c r="D35" s="2">
        <v>1</v>
      </c>
      <c r="E35" s="2">
        <v>0</v>
      </c>
      <c r="F35" s="2">
        <v>0</v>
      </c>
      <c r="G35" s="2">
        <v>2</v>
      </c>
      <c r="H35" s="2">
        <v>12</v>
      </c>
      <c r="I35" s="1">
        <v>2</v>
      </c>
      <c r="J35" s="1">
        <v>0</v>
      </c>
      <c r="K35" s="1">
        <v>2</v>
      </c>
      <c r="L35" s="1">
        <v>0</v>
      </c>
    </row>
    <row r="36" spans="1:12" x14ac:dyDescent="0.2">
      <c r="A36" s="1" t="s">
        <v>291</v>
      </c>
      <c r="B36" s="2">
        <v>650</v>
      </c>
      <c r="C36" s="2">
        <v>32</v>
      </c>
      <c r="D36" s="2">
        <v>0</v>
      </c>
      <c r="E36" s="2">
        <v>0</v>
      </c>
      <c r="F36" s="2">
        <v>1</v>
      </c>
      <c r="G36" s="2">
        <v>142</v>
      </c>
      <c r="H36" s="2">
        <v>113</v>
      </c>
      <c r="I36" s="1">
        <v>76</v>
      </c>
      <c r="J36" s="1">
        <v>202</v>
      </c>
      <c r="K36" s="1">
        <v>47</v>
      </c>
      <c r="L36" s="1">
        <v>37</v>
      </c>
    </row>
    <row r="37" spans="1:12" x14ac:dyDescent="0.2">
      <c r="A37" s="1" t="s">
        <v>17</v>
      </c>
      <c r="B37" s="2">
        <v>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">
        <v>1</v>
      </c>
      <c r="J37" s="1">
        <v>0</v>
      </c>
      <c r="K37" s="1">
        <v>0</v>
      </c>
      <c r="L37" s="1">
        <v>0</v>
      </c>
    </row>
    <row r="38" spans="1:12" x14ac:dyDescent="0.2">
      <c r="A38" s="14" t="s">
        <v>539</v>
      </c>
      <c r="B38" s="15"/>
      <c r="C38" s="15"/>
      <c r="D38" s="15"/>
      <c r="E38" s="15"/>
      <c r="F38" s="15"/>
      <c r="G38" s="15"/>
      <c r="H38" s="15"/>
      <c r="I38" s="14"/>
      <c r="J38" s="14"/>
      <c r="K38" s="14"/>
      <c r="L38" s="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A256-9F3F-48A7-B80D-7013F7D20189}">
  <dimension ref="A1:AI90"/>
  <sheetViews>
    <sheetView view="pageBreakPreview" topLeftCell="A33" zoomScale="150" zoomScaleNormal="100" zoomScaleSheetLayoutView="150" workbookViewId="0">
      <selection activeCell="A46" sqref="A46:XFD46"/>
    </sheetView>
  </sheetViews>
  <sheetFormatPr defaultColWidth="8.85546875" defaultRowHeight="11.25" x14ac:dyDescent="0.2"/>
  <cols>
    <col min="1" max="1" width="9.5703125" style="1" customWidth="1"/>
    <col min="2" max="2" width="5.7109375" style="2" customWidth="1"/>
    <col min="3" max="8" width="4.85546875" style="2" customWidth="1"/>
    <col min="9" max="16" width="4.85546875" style="1" customWidth="1"/>
    <col min="17" max="17" width="9.5703125" style="1" customWidth="1"/>
    <col min="18" max="20" width="4.85546875" style="1" customWidth="1"/>
    <col min="21" max="21" width="4.7109375" style="1" customWidth="1"/>
    <col min="22" max="23" width="4.140625" style="1" customWidth="1"/>
    <col min="24" max="26" width="4.5703125" style="1" customWidth="1"/>
    <col min="27" max="29" width="4.140625" style="1" customWidth="1"/>
    <col min="30" max="30" width="4.5703125" style="1" customWidth="1"/>
    <col min="31" max="35" width="4.140625" style="1" customWidth="1"/>
    <col min="36" max="16384" width="8.85546875" style="1"/>
  </cols>
  <sheetData>
    <row r="1" spans="1:35" x14ac:dyDescent="0.2">
      <c r="A1" s="1" t="s">
        <v>578</v>
      </c>
      <c r="Q1" s="1" t="s">
        <v>578</v>
      </c>
    </row>
    <row r="2" spans="1:35" x14ac:dyDescent="0.2">
      <c r="A2" s="13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7"/>
      <c r="N2" s="27" t="s">
        <v>4</v>
      </c>
      <c r="O2" s="27"/>
      <c r="P2" s="27"/>
      <c r="Q2" s="13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176</v>
      </c>
      <c r="AB2" s="27"/>
      <c r="AC2" s="27"/>
      <c r="AD2" s="27" t="s">
        <v>9</v>
      </c>
      <c r="AE2" s="27"/>
      <c r="AF2" s="27"/>
      <c r="AG2" s="27" t="s">
        <v>10</v>
      </c>
      <c r="AH2" s="27"/>
      <c r="AI2" s="28"/>
    </row>
    <row r="3" spans="1:35" s="2" customFormat="1" x14ac:dyDescent="0.2">
      <c r="A3" s="11" t="s">
        <v>49</v>
      </c>
      <c r="B3" s="4" t="s">
        <v>0</v>
      </c>
      <c r="C3" s="4" t="s">
        <v>31</v>
      </c>
      <c r="D3" s="4" t="s">
        <v>32</v>
      </c>
      <c r="E3" s="4" t="s">
        <v>0</v>
      </c>
      <c r="F3" s="4" t="s">
        <v>31</v>
      </c>
      <c r="G3" s="4" t="s">
        <v>32</v>
      </c>
      <c r="H3" s="4" t="s">
        <v>0</v>
      </c>
      <c r="I3" s="4" t="s">
        <v>31</v>
      </c>
      <c r="J3" s="4" t="s">
        <v>32</v>
      </c>
      <c r="K3" s="4" t="s">
        <v>0</v>
      </c>
      <c r="L3" s="4" t="s">
        <v>31</v>
      </c>
      <c r="M3" s="4" t="s">
        <v>32</v>
      </c>
      <c r="N3" s="4" t="s">
        <v>0</v>
      </c>
      <c r="O3" s="4" t="s">
        <v>31</v>
      </c>
      <c r="P3" s="4" t="s">
        <v>32</v>
      </c>
      <c r="Q3" s="11" t="s">
        <v>49</v>
      </c>
      <c r="R3" s="4" t="s">
        <v>0</v>
      </c>
      <c r="S3" s="4" t="s">
        <v>31</v>
      </c>
      <c r="T3" s="4" t="s">
        <v>32</v>
      </c>
      <c r="U3" s="4" t="s">
        <v>0</v>
      </c>
      <c r="V3" s="4" t="s">
        <v>31</v>
      </c>
      <c r="W3" s="4" t="s">
        <v>32</v>
      </c>
      <c r="X3" s="4" t="s">
        <v>0</v>
      </c>
      <c r="Y3" s="4" t="s">
        <v>31</v>
      </c>
      <c r="Z3" s="4" t="s">
        <v>32</v>
      </c>
      <c r="AA3" s="4" t="s">
        <v>0</v>
      </c>
      <c r="AB3" s="4" t="s">
        <v>31</v>
      </c>
      <c r="AC3" s="4" t="s">
        <v>32</v>
      </c>
      <c r="AD3" s="4" t="s">
        <v>0</v>
      </c>
      <c r="AE3" s="4" t="s">
        <v>31</v>
      </c>
      <c r="AF3" s="4" t="s">
        <v>32</v>
      </c>
      <c r="AG3" s="4" t="s">
        <v>0</v>
      </c>
      <c r="AH3" s="4" t="s">
        <v>31</v>
      </c>
      <c r="AI3" s="5" t="s">
        <v>32</v>
      </c>
    </row>
    <row r="4" spans="1:35" x14ac:dyDescent="0.2">
      <c r="A4" s="1" t="s">
        <v>534</v>
      </c>
      <c r="B4" s="2">
        <v>185614</v>
      </c>
      <c r="C4" s="2">
        <v>96735</v>
      </c>
      <c r="D4" s="2">
        <v>88879</v>
      </c>
      <c r="E4" s="2">
        <v>40300</v>
      </c>
      <c r="F4" s="2">
        <v>21394</v>
      </c>
      <c r="G4" s="2">
        <v>18906</v>
      </c>
      <c r="H4" s="2">
        <v>10386</v>
      </c>
      <c r="I4" s="1">
        <v>5268</v>
      </c>
      <c r="J4" s="1">
        <v>5118</v>
      </c>
      <c r="K4" s="1">
        <v>1893</v>
      </c>
      <c r="L4" s="1">
        <v>962</v>
      </c>
      <c r="M4" s="1">
        <v>931</v>
      </c>
      <c r="N4" s="1">
        <v>11448</v>
      </c>
      <c r="O4" s="1">
        <v>6222</v>
      </c>
      <c r="P4" s="1">
        <v>5226</v>
      </c>
      <c r="Q4" s="1" t="s">
        <v>534</v>
      </c>
      <c r="R4" s="1">
        <v>29285</v>
      </c>
      <c r="S4" s="1">
        <v>15558</v>
      </c>
      <c r="T4" s="1">
        <v>13727</v>
      </c>
      <c r="U4" s="1">
        <v>13420</v>
      </c>
      <c r="V4" s="1">
        <v>8019</v>
      </c>
      <c r="W4" s="1">
        <v>5401</v>
      </c>
      <c r="X4" s="1">
        <v>55939</v>
      </c>
      <c r="Y4" s="1">
        <v>27572</v>
      </c>
      <c r="Z4" s="1">
        <v>28367</v>
      </c>
      <c r="AA4" s="1">
        <v>1577</v>
      </c>
      <c r="AB4" s="1">
        <v>776</v>
      </c>
      <c r="AC4" s="1">
        <v>801</v>
      </c>
      <c r="AD4" s="1">
        <v>11397</v>
      </c>
      <c r="AE4" s="1">
        <v>5982</v>
      </c>
      <c r="AF4" s="1">
        <v>5415</v>
      </c>
      <c r="AG4" s="1">
        <v>9969</v>
      </c>
      <c r="AH4" s="1">
        <v>4982</v>
      </c>
      <c r="AI4" s="1">
        <v>4987</v>
      </c>
    </row>
    <row r="5" spans="1:35" x14ac:dyDescent="0.2">
      <c r="A5" s="1" t="s">
        <v>33</v>
      </c>
      <c r="B5" s="2">
        <v>37621</v>
      </c>
      <c r="C5" s="2">
        <v>19503</v>
      </c>
      <c r="D5" s="2">
        <v>18118</v>
      </c>
      <c r="E5" s="2">
        <v>8030</v>
      </c>
      <c r="F5" s="2">
        <v>4168</v>
      </c>
      <c r="G5" s="2">
        <v>3862</v>
      </c>
      <c r="H5" s="2">
        <v>2163</v>
      </c>
      <c r="I5" s="1">
        <v>1100</v>
      </c>
      <c r="J5" s="1">
        <v>1063</v>
      </c>
      <c r="K5" s="1">
        <v>303</v>
      </c>
      <c r="L5" s="1">
        <v>158</v>
      </c>
      <c r="M5" s="1">
        <v>145</v>
      </c>
      <c r="N5" s="1">
        <v>2291</v>
      </c>
      <c r="O5" s="1">
        <v>1191</v>
      </c>
      <c r="P5" s="1">
        <v>1100</v>
      </c>
      <c r="Q5" s="1" t="s">
        <v>33</v>
      </c>
      <c r="R5" s="1">
        <v>6097</v>
      </c>
      <c r="S5" s="1">
        <v>3187</v>
      </c>
      <c r="T5" s="1">
        <v>2910</v>
      </c>
      <c r="U5" s="1">
        <v>2388</v>
      </c>
      <c r="V5" s="1">
        <v>1248</v>
      </c>
      <c r="W5" s="1">
        <v>1140</v>
      </c>
      <c r="X5" s="1">
        <v>11582</v>
      </c>
      <c r="Y5" s="1">
        <v>6023</v>
      </c>
      <c r="Z5" s="1">
        <v>5559</v>
      </c>
      <c r="AA5" s="1">
        <v>298</v>
      </c>
      <c r="AB5" s="1">
        <v>150</v>
      </c>
      <c r="AC5" s="1">
        <v>148</v>
      </c>
      <c r="AD5" s="1">
        <v>2482</v>
      </c>
      <c r="AE5" s="1">
        <v>1239</v>
      </c>
      <c r="AF5" s="1">
        <v>1243</v>
      </c>
      <c r="AG5" s="1">
        <v>1987</v>
      </c>
      <c r="AH5" s="1">
        <v>1039</v>
      </c>
      <c r="AI5" s="1">
        <v>948</v>
      </c>
    </row>
    <row r="6" spans="1:35" x14ac:dyDescent="0.2">
      <c r="A6" s="1" t="s">
        <v>34</v>
      </c>
      <c r="B6" s="2">
        <v>28790</v>
      </c>
      <c r="C6" s="2">
        <v>14982</v>
      </c>
      <c r="D6" s="2">
        <v>13808</v>
      </c>
      <c r="E6" s="2">
        <v>6597</v>
      </c>
      <c r="F6" s="2">
        <v>3418</v>
      </c>
      <c r="G6" s="2">
        <v>3179</v>
      </c>
      <c r="H6" s="2">
        <v>1601</v>
      </c>
      <c r="I6" s="1">
        <v>797</v>
      </c>
      <c r="J6" s="1">
        <v>804</v>
      </c>
      <c r="K6" s="1">
        <v>269</v>
      </c>
      <c r="L6" s="1">
        <v>141</v>
      </c>
      <c r="M6" s="1">
        <v>128</v>
      </c>
      <c r="N6" s="1">
        <v>1699</v>
      </c>
      <c r="O6" s="1">
        <v>887</v>
      </c>
      <c r="P6" s="1">
        <v>812</v>
      </c>
      <c r="Q6" s="1" t="s">
        <v>34</v>
      </c>
      <c r="R6" s="1">
        <v>4760</v>
      </c>
      <c r="S6" s="1">
        <v>2487</v>
      </c>
      <c r="T6" s="1">
        <v>2273</v>
      </c>
      <c r="U6" s="1">
        <v>1536</v>
      </c>
      <c r="V6" s="1">
        <v>776</v>
      </c>
      <c r="W6" s="1">
        <v>760</v>
      </c>
      <c r="X6" s="1">
        <v>8737</v>
      </c>
      <c r="Y6" s="1">
        <v>4601</v>
      </c>
      <c r="Z6" s="1">
        <v>4136</v>
      </c>
      <c r="AA6" s="1">
        <v>251</v>
      </c>
      <c r="AB6" s="1">
        <v>131</v>
      </c>
      <c r="AC6" s="1">
        <v>120</v>
      </c>
      <c r="AD6" s="1">
        <v>1712</v>
      </c>
      <c r="AE6" s="1">
        <v>906</v>
      </c>
      <c r="AF6" s="1">
        <v>806</v>
      </c>
      <c r="AG6" s="1">
        <v>1628</v>
      </c>
      <c r="AH6" s="1">
        <v>838</v>
      </c>
      <c r="AI6" s="1">
        <v>790</v>
      </c>
    </row>
    <row r="7" spans="1:35" x14ac:dyDescent="0.2">
      <c r="A7" s="1" t="s">
        <v>35</v>
      </c>
      <c r="B7" s="2">
        <v>22280</v>
      </c>
      <c r="C7" s="2">
        <v>11539</v>
      </c>
      <c r="D7" s="2">
        <v>10741</v>
      </c>
      <c r="E7" s="2">
        <v>5245</v>
      </c>
      <c r="F7" s="2">
        <v>2673</v>
      </c>
      <c r="G7" s="2">
        <v>2572</v>
      </c>
      <c r="H7" s="2">
        <v>1227</v>
      </c>
      <c r="I7" s="1">
        <v>657</v>
      </c>
      <c r="J7" s="1">
        <v>570</v>
      </c>
      <c r="K7" s="1">
        <v>234</v>
      </c>
      <c r="L7" s="1">
        <v>109</v>
      </c>
      <c r="M7" s="1">
        <v>125</v>
      </c>
      <c r="N7" s="1">
        <v>1300</v>
      </c>
      <c r="O7" s="1">
        <v>683</v>
      </c>
      <c r="P7" s="1">
        <v>617</v>
      </c>
      <c r="Q7" s="1" t="s">
        <v>35</v>
      </c>
      <c r="R7" s="1">
        <v>3538</v>
      </c>
      <c r="S7" s="1">
        <v>1851</v>
      </c>
      <c r="T7" s="1">
        <v>1687</v>
      </c>
      <c r="U7" s="1">
        <v>1196</v>
      </c>
      <c r="V7" s="1">
        <v>630</v>
      </c>
      <c r="W7" s="1">
        <v>566</v>
      </c>
      <c r="X7" s="1">
        <v>6616</v>
      </c>
      <c r="Y7" s="1">
        <v>3404</v>
      </c>
      <c r="Z7" s="1">
        <v>3212</v>
      </c>
      <c r="AA7" s="1">
        <v>218</v>
      </c>
      <c r="AB7" s="1">
        <v>105</v>
      </c>
      <c r="AC7" s="1">
        <v>113</v>
      </c>
      <c r="AD7" s="1">
        <v>1327</v>
      </c>
      <c r="AE7" s="1">
        <v>695</v>
      </c>
      <c r="AF7" s="1">
        <v>632</v>
      </c>
      <c r="AG7" s="1">
        <v>1379</v>
      </c>
      <c r="AH7" s="1">
        <v>732</v>
      </c>
      <c r="AI7" s="1">
        <v>647</v>
      </c>
    </row>
    <row r="8" spans="1:35" x14ac:dyDescent="0.2">
      <c r="A8" s="1" t="s">
        <v>36</v>
      </c>
      <c r="B8" s="2">
        <v>18139</v>
      </c>
      <c r="C8" s="2">
        <v>9407</v>
      </c>
      <c r="D8" s="2">
        <v>8732</v>
      </c>
      <c r="E8" s="2">
        <v>4132</v>
      </c>
      <c r="F8" s="2">
        <v>2253</v>
      </c>
      <c r="G8" s="2">
        <v>1879</v>
      </c>
      <c r="H8" s="2">
        <v>954</v>
      </c>
      <c r="I8" s="1">
        <v>474</v>
      </c>
      <c r="J8" s="1">
        <v>480</v>
      </c>
      <c r="K8" s="1">
        <v>194</v>
      </c>
      <c r="L8" s="1">
        <v>100</v>
      </c>
      <c r="M8" s="1">
        <v>94</v>
      </c>
      <c r="N8" s="1">
        <v>1125</v>
      </c>
      <c r="O8" s="1">
        <v>639</v>
      </c>
      <c r="P8" s="1">
        <v>486</v>
      </c>
      <c r="Q8" s="1" t="s">
        <v>36</v>
      </c>
      <c r="R8" s="1">
        <v>2715</v>
      </c>
      <c r="S8" s="1">
        <v>1481</v>
      </c>
      <c r="T8" s="1">
        <v>1234</v>
      </c>
      <c r="U8" s="1">
        <v>1782</v>
      </c>
      <c r="V8" s="1">
        <v>1138</v>
      </c>
      <c r="W8" s="1">
        <v>644</v>
      </c>
      <c r="X8" s="1">
        <v>4996</v>
      </c>
      <c r="Y8" s="1">
        <v>2214</v>
      </c>
      <c r="Z8" s="1">
        <v>2782</v>
      </c>
      <c r="AA8" s="1">
        <v>131</v>
      </c>
      <c r="AB8" s="1">
        <v>61</v>
      </c>
      <c r="AC8" s="1">
        <v>70</v>
      </c>
      <c r="AD8" s="1">
        <v>1057</v>
      </c>
      <c r="AE8" s="1">
        <v>531</v>
      </c>
      <c r="AF8" s="1">
        <v>526</v>
      </c>
      <c r="AG8" s="1">
        <v>1053</v>
      </c>
      <c r="AH8" s="1">
        <v>516</v>
      </c>
      <c r="AI8" s="1">
        <v>537</v>
      </c>
    </row>
    <row r="9" spans="1:35" x14ac:dyDescent="0.2">
      <c r="A9" s="1" t="s">
        <v>37</v>
      </c>
      <c r="B9" s="2">
        <v>13832</v>
      </c>
      <c r="C9" s="2">
        <v>6723</v>
      </c>
      <c r="D9" s="2">
        <v>7109</v>
      </c>
      <c r="E9" s="2">
        <v>2956</v>
      </c>
      <c r="F9" s="2">
        <v>1512</v>
      </c>
      <c r="G9" s="2">
        <v>1444</v>
      </c>
      <c r="H9" s="2">
        <v>702</v>
      </c>
      <c r="I9" s="1">
        <v>325</v>
      </c>
      <c r="J9" s="1">
        <v>377</v>
      </c>
      <c r="K9" s="1">
        <v>154</v>
      </c>
      <c r="L9" s="1">
        <v>84</v>
      </c>
      <c r="M9" s="1">
        <v>70</v>
      </c>
      <c r="N9" s="1">
        <v>955</v>
      </c>
      <c r="O9" s="1">
        <v>514</v>
      </c>
      <c r="P9" s="1">
        <v>441</v>
      </c>
      <c r="Q9" s="1" t="s">
        <v>37</v>
      </c>
      <c r="R9" s="1">
        <v>2094</v>
      </c>
      <c r="S9" s="1">
        <v>1053</v>
      </c>
      <c r="T9" s="1">
        <v>1041</v>
      </c>
      <c r="U9" s="1">
        <v>1831</v>
      </c>
      <c r="V9" s="1">
        <v>1206</v>
      </c>
      <c r="W9" s="1">
        <v>625</v>
      </c>
      <c r="X9" s="1">
        <v>3487</v>
      </c>
      <c r="Y9" s="1">
        <v>1316</v>
      </c>
      <c r="Z9" s="1">
        <v>2171</v>
      </c>
      <c r="AA9" s="1">
        <v>102</v>
      </c>
      <c r="AB9" s="1">
        <v>33</v>
      </c>
      <c r="AC9" s="1">
        <v>69</v>
      </c>
      <c r="AD9" s="1">
        <v>875</v>
      </c>
      <c r="AE9" s="1">
        <v>411</v>
      </c>
      <c r="AF9" s="1">
        <v>464</v>
      </c>
      <c r="AG9" s="1">
        <v>676</v>
      </c>
      <c r="AH9" s="1">
        <v>269</v>
      </c>
      <c r="AI9" s="1">
        <v>407</v>
      </c>
    </row>
    <row r="10" spans="1:35" x14ac:dyDescent="0.2">
      <c r="A10" s="1" t="s">
        <v>38</v>
      </c>
      <c r="B10" s="2">
        <v>12745</v>
      </c>
      <c r="C10" s="2">
        <v>6235</v>
      </c>
      <c r="D10" s="2">
        <v>6510</v>
      </c>
      <c r="E10" s="2">
        <v>2548</v>
      </c>
      <c r="F10" s="2">
        <v>1391</v>
      </c>
      <c r="G10" s="2">
        <v>1157</v>
      </c>
      <c r="H10" s="2">
        <v>614</v>
      </c>
      <c r="I10" s="1">
        <v>294</v>
      </c>
      <c r="J10" s="1">
        <v>320</v>
      </c>
      <c r="K10" s="1">
        <v>111</v>
      </c>
      <c r="L10" s="1">
        <v>60</v>
      </c>
      <c r="M10" s="1">
        <v>51</v>
      </c>
      <c r="N10" s="1">
        <v>799</v>
      </c>
      <c r="O10" s="1">
        <v>440</v>
      </c>
      <c r="P10" s="1">
        <v>359</v>
      </c>
      <c r="Q10" s="1" t="s">
        <v>38</v>
      </c>
      <c r="R10" s="1">
        <v>1965</v>
      </c>
      <c r="S10" s="1">
        <v>947</v>
      </c>
      <c r="T10" s="1">
        <v>1018</v>
      </c>
      <c r="U10" s="1">
        <v>1422</v>
      </c>
      <c r="V10" s="1">
        <v>892</v>
      </c>
      <c r="W10" s="1">
        <v>530</v>
      </c>
      <c r="X10" s="1">
        <v>3718</v>
      </c>
      <c r="Y10" s="1">
        <v>1516</v>
      </c>
      <c r="Z10" s="1">
        <v>2202</v>
      </c>
      <c r="AA10" s="1">
        <v>96</v>
      </c>
      <c r="AB10" s="1">
        <v>34</v>
      </c>
      <c r="AC10" s="1">
        <v>62</v>
      </c>
      <c r="AD10" s="1">
        <v>807</v>
      </c>
      <c r="AE10" s="1">
        <v>381</v>
      </c>
      <c r="AF10" s="1">
        <v>426</v>
      </c>
      <c r="AG10" s="1">
        <v>665</v>
      </c>
      <c r="AH10" s="1">
        <v>280</v>
      </c>
      <c r="AI10" s="1">
        <v>385</v>
      </c>
    </row>
    <row r="11" spans="1:35" x14ac:dyDescent="0.2">
      <c r="A11" s="1" t="s">
        <v>39</v>
      </c>
      <c r="B11" s="2">
        <v>10855</v>
      </c>
      <c r="C11" s="2">
        <v>5598</v>
      </c>
      <c r="D11" s="2">
        <v>5257</v>
      </c>
      <c r="E11" s="2">
        <v>2212</v>
      </c>
      <c r="F11" s="2">
        <v>1216</v>
      </c>
      <c r="G11" s="2">
        <v>996</v>
      </c>
      <c r="H11" s="2">
        <v>573</v>
      </c>
      <c r="I11" s="1">
        <v>259</v>
      </c>
      <c r="J11" s="1">
        <v>314</v>
      </c>
      <c r="K11" s="1">
        <v>69</v>
      </c>
      <c r="L11" s="1">
        <v>30</v>
      </c>
      <c r="M11" s="1">
        <v>39</v>
      </c>
      <c r="N11" s="1">
        <v>718</v>
      </c>
      <c r="O11" s="1">
        <v>385</v>
      </c>
      <c r="P11" s="1">
        <v>333</v>
      </c>
      <c r="Q11" s="1" t="s">
        <v>39</v>
      </c>
      <c r="R11" s="1">
        <v>1724</v>
      </c>
      <c r="S11" s="1">
        <v>951</v>
      </c>
      <c r="T11" s="1">
        <v>773</v>
      </c>
      <c r="U11" s="1">
        <v>1084</v>
      </c>
      <c r="V11" s="1">
        <v>700</v>
      </c>
      <c r="W11" s="1">
        <v>384</v>
      </c>
      <c r="X11" s="1">
        <v>3309</v>
      </c>
      <c r="Y11" s="1">
        <v>1484</v>
      </c>
      <c r="Z11" s="1">
        <v>1825</v>
      </c>
      <c r="AA11" s="1">
        <v>100</v>
      </c>
      <c r="AB11" s="1">
        <v>49</v>
      </c>
      <c r="AC11" s="1">
        <v>51</v>
      </c>
      <c r="AD11" s="1">
        <v>611</v>
      </c>
      <c r="AE11" s="1">
        <v>323</v>
      </c>
      <c r="AF11" s="1">
        <v>288</v>
      </c>
      <c r="AG11" s="1">
        <v>455</v>
      </c>
      <c r="AH11" s="1">
        <v>201</v>
      </c>
      <c r="AI11" s="1">
        <v>254</v>
      </c>
    </row>
    <row r="12" spans="1:35" x14ac:dyDescent="0.2">
      <c r="A12" s="1" t="s">
        <v>40</v>
      </c>
      <c r="B12" s="2">
        <v>9120</v>
      </c>
      <c r="C12" s="2">
        <v>4786</v>
      </c>
      <c r="D12" s="2">
        <v>4334</v>
      </c>
      <c r="E12" s="2">
        <v>1951</v>
      </c>
      <c r="F12" s="2">
        <v>1049</v>
      </c>
      <c r="G12" s="2">
        <v>902</v>
      </c>
      <c r="H12" s="2">
        <v>533</v>
      </c>
      <c r="I12" s="1">
        <v>267</v>
      </c>
      <c r="J12" s="1">
        <v>266</v>
      </c>
      <c r="K12" s="1">
        <v>82</v>
      </c>
      <c r="L12" s="1">
        <v>41</v>
      </c>
      <c r="M12" s="1">
        <v>41</v>
      </c>
      <c r="N12" s="1">
        <v>601</v>
      </c>
      <c r="O12" s="1">
        <v>329</v>
      </c>
      <c r="P12" s="1">
        <v>272</v>
      </c>
      <c r="Q12" s="1" t="s">
        <v>40</v>
      </c>
      <c r="R12" s="1">
        <v>1451</v>
      </c>
      <c r="S12" s="1">
        <v>786</v>
      </c>
      <c r="T12" s="1">
        <v>665</v>
      </c>
      <c r="U12" s="1">
        <v>705</v>
      </c>
      <c r="V12" s="1">
        <v>464</v>
      </c>
      <c r="W12" s="1">
        <v>241</v>
      </c>
      <c r="X12" s="1">
        <v>2688</v>
      </c>
      <c r="Y12" s="1">
        <v>1272</v>
      </c>
      <c r="Z12" s="1">
        <v>1416</v>
      </c>
      <c r="AA12" s="1">
        <v>90</v>
      </c>
      <c r="AB12" s="1">
        <v>41</v>
      </c>
      <c r="AC12" s="1">
        <v>49</v>
      </c>
      <c r="AD12" s="1">
        <v>528</v>
      </c>
      <c r="AE12" s="1">
        <v>311</v>
      </c>
      <c r="AF12" s="1">
        <v>217</v>
      </c>
      <c r="AG12" s="1">
        <v>491</v>
      </c>
      <c r="AH12" s="1">
        <v>226</v>
      </c>
      <c r="AI12" s="1">
        <v>265</v>
      </c>
    </row>
    <row r="13" spans="1:35" x14ac:dyDescent="0.2">
      <c r="A13" s="1" t="s">
        <v>41</v>
      </c>
      <c r="B13" s="2">
        <v>7192</v>
      </c>
      <c r="C13" s="2">
        <v>3762</v>
      </c>
      <c r="D13" s="2">
        <v>3430</v>
      </c>
      <c r="E13" s="2">
        <v>1577</v>
      </c>
      <c r="F13" s="2">
        <v>822</v>
      </c>
      <c r="G13" s="2">
        <v>755</v>
      </c>
      <c r="H13" s="2">
        <v>453</v>
      </c>
      <c r="I13" s="1">
        <v>234</v>
      </c>
      <c r="J13" s="1">
        <v>219</v>
      </c>
      <c r="K13" s="1">
        <v>100</v>
      </c>
      <c r="L13" s="1">
        <v>46</v>
      </c>
      <c r="M13" s="1">
        <v>54</v>
      </c>
      <c r="N13" s="1">
        <v>429</v>
      </c>
      <c r="O13" s="1">
        <v>240</v>
      </c>
      <c r="P13" s="1">
        <v>189</v>
      </c>
      <c r="Q13" s="1" t="s">
        <v>41</v>
      </c>
      <c r="R13" s="1">
        <v>1041</v>
      </c>
      <c r="S13" s="1">
        <v>552</v>
      </c>
      <c r="T13" s="1">
        <v>489</v>
      </c>
      <c r="U13" s="1">
        <v>492</v>
      </c>
      <c r="V13" s="1">
        <v>320</v>
      </c>
      <c r="W13" s="1">
        <v>172</v>
      </c>
      <c r="X13" s="1">
        <v>2245</v>
      </c>
      <c r="Y13" s="1">
        <v>1091</v>
      </c>
      <c r="Z13" s="1">
        <v>1154</v>
      </c>
      <c r="AA13" s="1">
        <v>51</v>
      </c>
      <c r="AB13" s="1">
        <v>30</v>
      </c>
      <c r="AC13" s="1">
        <v>21</v>
      </c>
      <c r="AD13" s="1">
        <v>475</v>
      </c>
      <c r="AE13" s="1">
        <v>257</v>
      </c>
      <c r="AF13" s="1">
        <v>218</v>
      </c>
      <c r="AG13" s="1">
        <v>329</v>
      </c>
      <c r="AH13" s="1">
        <v>170</v>
      </c>
      <c r="AI13" s="1">
        <v>159</v>
      </c>
    </row>
    <row r="14" spans="1:35" x14ac:dyDescent="0.2">
      <c r="A14" s="1" t="s">
        <v>42</v>
      </c>
      <c r="B14" s="2">
        <v>6544</v>
      </c>
      <c r="C14" s="2">
        <v>3482</v>
      </c>
      <c r="D14" s="2">
        <v>3062</v>
      </c>
      <c r="E14" s="2">
        <v>1178</v>
      </c>
      <c r="F14" s="2">
        <v>655</v>
      </c>
      <c r="G14" s="2">
        <v>523</v>
      </c>
      <c r="H14" s="2">
        <v>316</v>
      </c>
      <c r="I14" s="1">
        <v>169</v>
      </c>
      <c r="J14" s="1">
        <v>147</v>
      </c>
      <c r="K14" s="1">
        <v>117</v>
      </c>
      <c r="L14" s="1">
        <v>58</v>
      </c>
      <c r="M14" s="1">
        <v>59</v>
      </c>
      <c r="N14" s="1">
        <v>441</v>
      </c>
      <c r="O14" s="1">
        <v>235</v>
      </c>
      <c r="P14" s="1">
        <v>206</v>
      </c>
      <c r="Q14" s="1" t="s">
        <v>42</v>
      </c>
      <c r="R14" s="1">
        <v>961</v>
      </c>
      <c r="S14" s="1">
        <v>532</v>
      </c>
      <c r="T14" s="1">
        <v>429</v>
      </c>
      <c r="U14" s="1">
        <v>330</v>
      </c>
      <c r="V14" s="1">
        <v>219</v>
      </c>
      <c r="W14" s="1">
        <v>111</v>
      </c>
      <c r="X14" s="1">
        <v>2407</v>
      </c>
      <c r="Y14" s="1">
        <v>1179</v>
      </c>
      <c r="Z14" s="1">
        <v>1228</v>
      </c>
      <c r="AA14" s="1">
        <v>66</v>
      </c>
      <c r="AB14" s="1">
        <v>35</v>
      </c>
      <c r="AC14" s="1">
        <v>31</v>
      </c>
      <c r="AD14" s="1">
        <v>413</v>
      </c>
      <c r="AE14" s="1">
        <v>249</v>
      </c>
      <c r="AF14" s="1">
        <v>164</v>
      </c>
      <c r="AG14" s="1">
        <v>315</v>
      </c>
      <c r="AH14" s="1">
        <v>151</v>
      </c>
      <c r="AI14" s="1">
        <v>164</v>
      </c>
    </row>
    <row r="15" spans="1:35" x14ac:dyDescent="0.2">
      <c r="A15" s="1" t="s">
        <v>43</v>
      </c>
      <c r="B15" s="2">
        <v>4610</v>
      </c>
      <c r="C15" s="2">
        <v>2486</v>
      </c>
      <c r="D15" s="2">
        <v>2124</v>
      </c>
      <c r="E15" s="2">
        <v>944</v>
      </c>
      <c r="F15" s="2">
        <v>510</v>
      </c>
      <c r="G15" s="2">
        <v>434</v>
      </c>
      <c r="H15" s="2">
        <v>294</v>
      </c>
      <c r="I15" s="1">
        <v>154</v>
      </c>
      <c r="J15" s="1">
        <v>140</v>
      </c>
      <c r="K15" s="1">
        <v>85</v>
      </c>
      <c r="L15" s="1">
        <v>47</v>
      </c>
      <c r="M15" s="1">
        <v>38</v>
      </c>
      <c r="N15" s="1">
        <v>266</v>
      </c>
      <c r="O15" s="1">
        <v>147</v>
      </c>
      <c r="P15" s="1">
        <v>119</v>
      </c>
      <c r="Q15" s="1" t="s">
        <v>43</v>
      </c>
      <c r="R15" s="1">
        <v>665</v>
      </c>
      <c r="S15" s="1">
        <v>368</v>
      </c>
      <c r="T15" s="1">
        <v>297</v>
      </c>
      <c r="U15" s="1">
        <v>221</v>
      </c>
      <c r="V15" s="1">
        <v>137</v>
      </c>
      <c r="W15" s="1">
        <v>84</v>
      </c>
      <c r="X15" s="1">
        <v>1574</v>
      </c>
      <c r="Y15" s="1">
        <v>802</v>
      </c>
      <c r="Z15" s="1">
        <v>772</v>
      </c>
      <c r="AA15" s="1">
        <v>46</v>
      </c>
      <c r="AB15" s="1">
        <v>22</v>
      </c>
      <c r="AC15" s="1">
        <v>24</v>
      </c>
      <c r="AD15" s="1">
        <v>303</v>
      </c>
      <c r="AE15" s="1">
        <v>178</v>
      </c>
      <c r="AF15" s="1">
        <v>125</v>
      </c>
      <c r="AG15" s="1">
        <v>212</v>
      </c>
      <c r="AH15" s="1">
        <v>121</v>
      </c>
      <c r="AI15" s="1">
        <v>91</v>
      </c>
    </row>
    <row r="16" spans="1:35" x14ac:dyDescent="0.2">
      <c r="A16" s="1" t="s">
        <v>44</v>
      </c>
      <c r="B16" s="2">
        <v>4464</v>
      </c>
      <c r="C16" s="2">
        <v>2413</v>
      </c>
      <c r="D16" s="2">
        <v>2051</v>
      </c>
      <c r="E16" s="2">
        <v>746</v>
      </c>
      <c r="F16" s="2">
        <v>405</v>
      </c>
      <c r="G16" s="2">
        <v>341</v>
      </c>
      <c r="H16" s="2">
        <v>341</v>
      </c>
      <c r="I16" s="1">
        <v>169</v>
      </c>
      <c r="J16" s="1">
        <v>172</v>
      </c>
      <c r="K16" s="1">
        <v>66</v>
      </c>
      <c r="L16" s="1">
        <v>33</v>
      </c>
      <c r="M16" s="1">
        <v>33</v>
      </c>
      <c r="N16" s="1">
        <v>245</v>
      </c>
      <c r="O16" s="1">
        <v>132</v>
      </c>
      <c r="P16" s="1">
        <v>113</v>
      </c>
      <c r="Q16" s="1" t="s">
        <v>44</v>
      </c>
      <c r="R16" s="1">
        <v>683</v>
      </c>
      <c r="S16" s="1">
        <v>353</v>
      </c>
      <c r="T16" s="1">
        <v>330</v>
      </c>
      <c r="U16" s="1">
        <v>154</v>
      </c>
      <c r="V16" s="1">
        <v>105</v>
      </c>
      <c r="W16" s="1">
        <v>49</v>
      </c>
      <c r="X16" s="1">
        <v>1651</v>
      </c>
      <c r="Y16" s="1">
        <v>896</v>
      </c>
      <c r="Z16" s="1">
        <v>755</v>
      </c>
      <c r="AA16" s="1">
        <v>31</v>
      </c>
      <c r="AB16" s="1">
        <v>16</v>
      </c>
      <c r="AC16" s="1">
        <v>15</v>
      </c>
      <c r="AD16" s="1">
        <v>283</v>
      </c>
      <c r="AE16" s="1">
        <v>161</v>
      </c>
      <c r="AF16" s="1">
        <v>122</v>
      </c>
      <c r="AG16" s="1">
        <v>264</v>
      </c>
      <c r="AH16" s="1">
        <v>143</v>
      </c>
      <c r="AI16" s="1">
        <v>121</v>
      </c>
    </row>
    <row r="17" spans="1:35" x14ac:dyDescent="0.2">
      <c r="A17" s="1" t="s">
        <v>45</v>
      </c>
      <c r="B17" s="2">
        <v>3015</v>
      </c>
      <c r="C17" s="2">
        <v>1861</v>
      </c>
      <c r="D17" s="2">
        <v>1154</v>
      </c>
      <c r="E17" s="2">
        <v>585</v>
      </c>
      <c r="F17" s="2">
        <v>364</v>
      </c>
      <c r="G17" s="2">
        <v>221</v>
      </c>
      <c r="H17" s="2">
        <v>212</v>
      </c>
      <c r="I17" s="1">
        <v>141</v>
      </c>
      <c r="J17" s="1">
        <v>71</v>
      </c>
      <c r="K17" s="1">
        <v>46</v>
      </c>
      <c r="L17" s="1">
        <v>23</v>
      </c>
      <c r="M17" s="1">
        <v>23</v>
      </c>
      <c r="N17" s="1">
        <v>237</v>
      </c>
      <c r="O17" s="1">
        <v>165</v>
      </c>
      <c r="P17" s="1">
        <v>72</v>
      </c>
      <c r="Q17" s="1" t="s">
        <v>45</v>
      </c>
      <c r="R17" s="1">
        <v>536</v>
      </c>
      <c r="S17" s="1">
        <v>330</v>
      </c>
      <c r="T17" s="1">
        <v>206</v>
      </c>
      <c r="U17" s="1">
        <v>123</v>
      </c>
      <c r="V17" s="1">
        <v>78</v>
      </c>
      <c r="W17" s="1">
        <v>45</v>
      </c>
      <c r="X17" s="1">
        <v>930</v>
      </c>
      <c r="Y17" s="1">
        <v>534</v>
      </c>
      <c r="Z17" s="1">
        <v>396</v>
      </c>
      <c r="AA17" s="1">
        <v>25</v>
      </c>
      <c r="AB17" s="1">
        <v>16</v>
      </c>
      <c r="AC17" s="1">
        <v>9</v>
      </c>
      <c r="AD17" s="1">
        <v>166</v>
      </c>
      <c r="AE17" s="1">
        <v>113</v>
      </c>
      <c r="AF17" s="1">
        <v>53</v>
      </c>
      <c r="AG17" s="1">
        <v>155</v>
      </c>
      <c r="AH17" s="1">
        <v>97</v>
      </c>
      <c r="AI17" s="1">
        <v>58</v>
      </c>
    </row>
    <row r="18" spans="1:35" x14ac:dyDescent="0.2">
      <c r="A18" s="1" t="s">
        <v>46</v>
      </c>
      <c r="B18" s="2">
        <v>2183</v>
      </c>
      <c r="C18" s="2">
        <v>1325</v>
      </c>
      <c r="D18" s="2">
        <v>858</v>
      </c>
      <c r="E18" s="2">
        <v>485</v>
      </c>
      <c r="F18" s="2">
        <v>292</v>
      </c>
      <c r="G18" s="2">
        <v>193</v>
      </c>
      <c r="H18" s="2">
        <v>145</v>
      </c>
      <c r="I18" s="1">
        <v>76</v>
      </c>
      <c r="J18" s="1">
        <v>69</v>
      </c>
      <c r="K18" s="1">
        <v>29</v>
      </c>
      <c r="L18" s="1">
        <v>14</v>
      </c>
      <c r="M18" s="1">
        <v>15</v>
      </c>
      <c r="N18" s="1">
        <v>141</v>
      </c>
      <c r="O18" s="1">
        <v>95</v>
      </c>
      <c r="P18" s="1">
        <v>46</v>
      </c>
      <c r="Q18" s="1" t="s">
        <v>46</v>
      </c>
      <c r="R18" s="1">
        <v>340</v>
      </c>
      <c r="S18" s="1">
        <v>219</v>
      </c>
      <c r="T18" s="1">
        <v>121</v>
      </c>
      <c r="U18" s="1">
        <v>65</v>
      </c>
      <c r="V18" s="1">
        <v>44</v>
      </c>
      <c r="W18" s="1">
        <v>21</v>
      </c>
      <c r="X18" s="1">
        <v>689</v>
      </c>
      <c r="Y18" s="1">
        <v>419</v>
      </c>
      <c r="Z18" s="1">
        <v>270</v>
      </c>
      <c r="AA18" s="1">
        <v>26</v>
      </c>
      <c r="AB18" s="1">
        <v>15</v>
      </c>
      <c r="AC18" s="1">
        <v>11</v>
      </c>
      <c r="AD18" s="1">
        <v>125</v>
      </c>
      <c r="AE18" s="1">
        <v>72</v>
      </c>
      <c r="AF18" s="1">
        <v>53</v>
      </c>
      <c r="AG18" s="1">
        <v>138</v>
      </c>
      <c r="AH18" s="1">
        <v>79</v>
      </c>
      <c r="AI18" s="1">
        <v>59</v>
      </c>
    </row>
    <row r="19" spans="1:35" x14ac:dyDescent="0.2">
      <c r="A19" s="1" t="s">
        <v>47</v>
      </c>
      <c r="B19" s="2">
        <v>1434</v>
      </c>
      <c r="C19" s="2">
        <v>899</v>
      </c>
      <c r="D19" s="2">
        <v>535</v>
      </c>
      <c r="E19" s="2">
        <v>358</v>
      </c>
      <c r="F19" s="2">
        <v>211</v>
      </c>
      <c r="G19" s="2">
        <v>147</v>
      </c>
      <c r="H19" s="2">
        <v>88</v>
      </c>
      <c r="I19" s="1">
        <v>58</v>
      </c>
      <c r="J19" s="1">
        <v>30</v>
      </c>
      <c r="K19" s="1">
        <v>11</v>
      </c>
      <c r="L19" s="1">
        <v>8</v>
      </c>
      <c r="M19" s="1">
        <v>3</v>
      </c>
      <c r="N19" s="1">
        <v>67</v>
      </c>
      <c r="O19" s="1">
        <v>45</v>
      </c>
      <c r="P19" s="1">
        <v>22</v>
      </c>
      <c r="Q19" s="1" t="s">
        <v>47</v>
      </c>
      <c r="R19" s="1">
        <v>216</v>
      </c>
      <c r="S19" s="1">
        <v>145</v>
      </c>
      <c r="T19" s="1">
        <v>71</v>
      </c>
      <c r="U19" s="1">
        <v>44</v>
      </c>
      <c r="V19" s="1">
        <v>31</v>
      </c>
      <c r="W19" s="1">
        <v>13</v>
      </c>
      <c r="X19" s="1">
        <v>476</v>
      </c>
      <c r="Y19" s="1">
        <v>291</v>
      </c>
      <c r="Z19" s="1">
        <v>185</v>
      </c>
      <c r="AA19" s="1">
        <v>19</v>
      </c>
      <c r="AB19" s="1">
        <v>15</v>
      </c>
      <c r="AC19" s="1">
        <v>4</v>
      </c>
      <c r="AD19" s="1">
        <v>77</v>
      </c>
      <c r="AE19" s="1">
        <v>50</v>
      </c>
      <c r="AF19" s="1">
        <v>27</v>
      </c>
      <c r="AG19" s="1">
        <v>78</v>
      </c>
      <c r="AH19" s="1">
        <v>45</v>
      </c>
      <c r="AI19" s="1">
        <v>33</v>
      </c>
    </row>
    <row r="20" spans="1:35" x14ac:dyDescent="0.2">
      <c r="A20" s="1" t="s">
        <v>48</v>
      </c>
      <c r="B20" s="2">
        <v>2478</v>
      </c>
      <c r="C20" s="2">
        <v>1586</v>
      </c>
      <c r="D20" s="2">
        <v>892</v>
      </c>
      <c r="E20" s="2">
        <v>666</v>
      </c>
      <c r="F20" s="2">
        <v>393</v>
      </c>
      <c r="G20" s="2">
        <v>273</v>
      </c>
      <c r="H20" s="2">
        <v>164</v>
      </c>
      <c r="I20" s="1">
        <v>91</v>
      </c>
      <c r="J20" s="1">
        <v>73</v>
      </c>
      <c r="K20" s="1">
        <v>11</v>
      </c>
      <c r="L20" s="1">
        <v>6</v>
      </c>
      <c r="M20" s="1">
        <v>5</v>
      </c>
      <c r="N20" s="1">
        <v>130</v>
      </c>
      <c r="O20" s="1">
        <v>92</v>
      </c>
      <c r="P20" s="1">
        <v>38</v>
      </c>
      <c r="Q20" s="1" t="s">
        <v>48</v>
      </c>
      <c r="R20" s="1">
        <v>461</v>
      </c>
      <c r="S20" s="1">
        <v>305</v>
      </c>
      <c r="T20" s="1">
        <v>156</v>
      </c>
      <c r="U20" s="1">
        <v>29</v>
      </c>
      <c r="V20" s="1">
        <v>17</v>
      </c>
      <c r="W20" s="1">
        <v>12</v>
      </c>
      <c r="X20" s="1">
        <v>718</v>
      </c>
      <c r="Y20" s="1">
        <v>491</v>
      </c>
      <c r="Z20" s="1">
        <v>227</v>
      </c>
      <c r="AA20" s="1">
        <v>27</v>
      </c>
      <c r="AB20" s="1">
        <v>23</v>
      </c>
      <c r="AC20" s="1">
        <v>4</v>
      </c>
      <c r="AD20" s="1">
        <v>141</v>
      </c>
      <c r="AE20" s="1">
        <v>97</v>
      </c>
      <c r="AF20" s="1">
        <v>44</v>
      </c>
      <c r="AG20" s="1">
        <v>131</v>
      </c>
      <c r="AH20" s="1">
        <v>71</v>
      </c>
      <c r="AI20" s="1">
        <v>60</v>
      </c>
    </row>
    <row r="21" spans="1:35" x14ac:dyDescent="0.2">
      <c r="A21" s="1" t="s">
        <v>8</v>
      </c>
      <c r="B21" s="2">
        <v>312</v>
      </c>
      <c r="C21" s="2">
        <v>148</v>
      </c>
      <c r="D21" s="2">
        <v>164</v>
      </c>
      <c r="E21" s="2">
        <v>90</v>
      </c>
      <c r="F21" s="2">
        <v>62</v>
      </c>
      <c r="G21" s="2">
        <v>28</v>
      </c>
      <c r="H21" s="2">
        <v>6</v>
      </c>
      <c r="I21" s="1">
        <v>3</v>
      </c>
      <c r="J21" s="1">
        <v>3</v>
      </c>
      <c r="K21" s="1">
        <v>12</v>
      </c>
      <c r="L21" s="1">
        <v>4</v>
      </c>
      <c r="M21" s="1">
        <v>8</v>
      </c>
      <c r="N21" s="1">
        <v>4</v>
      </c>
      <c r="O21" s="1">
        <v>3</v>
      </c>
      <c r="P21" s="1">
        <v>1</v>
      </c>
      <c r="Q21" s="1" t="s">
        <v>8</v>
      </c>
      <c r="R21" s="1">
        <v>38</v>
      </c>
      <c r="S21" s="1">
        <v>11</v>
      </c>
      <c r="T21" s="1">
        <v>27</v>
      </c>
      <c r="U21" s="1">
        <v>18</v>
      </c>
      <c r="V21" s="1">
        <v>14</v>
      </c>
      <c r="W21" s="1">
        <v>4</v>
      </c>
      <c r="X21" s="1">
        <v>116</v>
      </c>
      <c r="Y21" s="1">
        <v>39</v>
      </c>
      <c r="Z21" s="1">
        <v>77</v>
      </c>
      <c r="AA21" s="1">
        <v>0</v>
      </c>
      <c r="AB21" s="1">
        <v>0</v>
      </c>
      <c r="AC21" s="1">
        <v>0</v>
      </c>
      <c r="AD21" s="1">
        <v>15</v>
      </c>
      <c r="AE21" s="1">
        <v>8</v>
      </c>
      <c r="AF21" s="1">
        <v>7</v>
      </c>
      <c r="AG21" s="1">
        <v>13</v>
      </c>
      <c r="AH21" s="1">
        <v>4</v>
      </c>
      <c r="AI21" s="1">
        <v>9</v>
      </c>
    </row>
    <row r="22" spans="1:35" s="6" customFormat="1" x14ac:dyDescent="0.2">
      <c r="A22" s="6" t="s">
        <v>29</v>
      </c>
      <c r="B22" s="7">
        <v>16.100000000000001</v>
      </c>
      <c r="C22" s="7">
        <v>16.2</v>
      </c>
      <c r="D22" s="7">
        <v>16</v>
      </c>
      <c r="E22" s="7">
        <v>15.3</v>
      </c>
      <c r="F22" s="7">
        <v>16</v>
      </c>
      <c r="G22" s="7">
        <v>14.7</v>
      </c>
      <c r="H22" s="7">
        <v>16.100000000000001</v>
      </c>
      <c r="I22" s="6">
        <v>15.8</v>
      </c>
      <c r="J22" s="6">
        <v>16.3</v>
      </c>
      <c r="K22" s="6">
        <v>18.600000000000001</v>
      </c>
      <c r="L22" s="6">
        <v>18.600000000000001</v>
      </c>
      <c r="M22" s="6">
        <v>18.600000000000001</v>
      </c>
      <c r="N22" s="6">
        <v>16.899999999999999</v>
      </c>
      <c r="O22" s="6">
        <v>17.7</v>
      </c>
      <c r="P22" s="6">
        <v>15.9</v>
      </c>
      <c r="Q22" s="6" t="s">
        <v>29</v>
      </c>
      <c r="R22" s="6">
        <v>15.5</v>
      </c>
      <c r="S22" s="6">
        <v>15.9</v>
      </c>
      <c r="T22" s="6">
        <v>15</v>
      </c>
      <c r="U22" s="6">
        <v>19.5</v>
      </c>
      <c r="V22" s="6">
        <v>20.9</v>
      </c>
      <c r="W22" s="6">
        <v>16.8</v>
      </c>
      <c r="X22" s="6">
        <v>16</v>
      </c>
      <c r="Y22" s="6">
        <v>14.6</v>
      </c>
      <c r="Z22" s="6">
        <v>17.3</v>
      </c>
      <c r="AA22" s="6">
        <v>15.8</v>
      </c>
      <c r="AB22" s="6">
        <v>15.2</v>
      </c>
      <c r="AC22" s="6">
        <v>16.399999999999999</v>
      </c>
      <c r="AD22" s="6">
        <v>15.8</v>
      </c>
      <c r="AE22" s="6">
        <v>16.399999999999999</v>
      </c>
      <c r="AF22" s="6">
        <v>15.3</v>
      </c>
      <c r="AG22" s="6">
        <v>15</v>
      </c>
      <c r="AH22" s="6">
        <v>14.2</v>
      </c>
      <c r="AI22" s="6">
        <v>16</v>
      </c>
    </row>
    <row r="24" spans="1:35" x14ac:dyDescent="0.2">
      <c r="A24" s="1" t="s">
        <v>579</v>
      </c>
      <c r="Q24" s="1" t="s">
        <v>579</v>
      </c>
    </row>
    <row r="25" spans="1:35" x14ac:dyDescent="0.2">
      <c r="A25" s="1" t="s">
        <v>0</v>
      </c>
      <c r="B25" s="2">
        <v>128975</v>
      </c>
      <c r="C25" s="2">
        <v>66345</v>
      </c>
      <c r="D25" s="2">
        <v>62630</v>
      </c>
      <c r="E25" s="2">
        <v>30374</v>
      </c>
      <c r="F25" s="2">
        <v>15872</v>
      </c>
      <c r="G25" s="2">
        <v>14502</v>
      </c>
      <c r="H25" s="2">
        <v>7120</v>
      </c>
      <c r="I25" s="1">
        <v>3584</v>
      </c>
      <c r="J25" s="1">
        <v>3536</v>
      </c>
      <c r="K25" s="1">
        <v>1155</v>
      </c>
      <c r="L25" s="1">
        <v>595</v>
      </c>
      <c r="M25" s="1">
        <v>560</v>
      </c>
      <c r="N25" s="1">
        <v>7879</v>
      </c>
      <c r="O25" s="1">
        <v>4201</v>
      </c>
      <c r="P25" s="1">
        <v>3678</v>
      </c>
      <c r="Q25" s="1" t="s">
        <v>0</v>
      </c>
      <c r="R25" s="1">
        <v>20098</v>
      </c>
      <c r="S25" s="1">
        <v>10450</v>
      </c>
      <c r="T25" s="1">
        <v>9648</v>
      </c>
      <c r="U25" s="1">
        <v>9880</v>
      </c>
      <c r="V25" s="1">
        <v>5690</v>
      </c>
      <c r="W25" s="1">
        <v>4190</v>
      </c>
      <c r="X25" s="1">
        <v>37094</v>
      </c>
      <c r="Y25" s="1">
        <v>18216</v>
      </c>
      <c r="Z25" s="1">
        <v>18878</v>
      </c>
      <c r="AA25" s="1">
        <v>1050</v>
      </c>
      <c r="AB25" s="1">
        <v>515</v>
      </c>
      <c r="AC25" s="1">
        <v>535</v>
      </c>
      <c r="AD25" s="1">
        <v>7566</v>
      </c>
      <c r="AE25" s="1">
        <v>3833</v>
      </c>
      <c r="AF25" s="1">
        <v>3733</v>
      </c>
      <c r="AG25" s="1">
        <v>6759</v>
      </c>
      <c r="AH25" s="1">
        <v>3389</v>
      </c>
      <c r="AI25" s="1">
        <v>3370</v>
      </c>
    </row>
    <row r="26" spans="1:35" x14ac:dyDescent="0.2">
      <c r="A26" s="1" t="s">
        <v>33</v>
      </c>
      <c r="B26" s="2">
        <v>36687</v>
      </c>
      <c r="C26" s="2">
        <v>19039</v>
      </c>
      <c r="D26" s="2">
        <v>17648</v>
      </c>
      <c r="E26" s="2">
        <v>7896</v>
      </c>
      <c r="F26" s="2">
        <v>4098</v>
      </c>
      <c r="G26" s="2">
        <v>3798</v>
      </c>
      <c r="H26" s="2">
        <v>2108</v>
      </c>
      <c r="I26" s="1">
        <v>1072</v>
      </c>
      <c r="J26" s="1">
        <v>1036</v>
      </c>
      <c r="K26" s="1">
        <v>291</v>
      </c>
      <c r="L26" s="1">
        <v>153</v>
      </c>
      <c r="M26" s="1">
        <v>138</v>
      </c>
      <c r="N26" s="1">
        <v>2254</v>
      </c>
      <c r="O26" s="1">
        <v>1171</v>
      </c>
      <c r="P26" s="1">
        <v>1083</v>
      </c>
      <c r="Q26" s="1" t="s">
        <v>33</v>
      </c>
      <c r="R26" s="1">
        <v>5912</v>
      </c>
      <c r="S26" s="1">
        <v>3095</v>
      </c>
      <c r="T26" s="1">
        <v>2817</v>
      </c>
      <c r="U26" s="1">
        <v>2364</v>
      </c>
      <c r="V26" s="1">
        <v>1234</v>
      </c>
      <c r="W26" s="1">
        <v>1130</v>
      </c>
      <c r="X26" s="1">
        <v>11276</v>
      </c>
      <c r="Y26" s="1">
        <v>5866</v>
      </c>
      <c r="Z26" s="1">
        <v>5410</v>
      </c>
      <c r="AA26" s="1">
        <v>295</v>
      </c>
      <c r="AB26" s="1">
        <v>149</v>
      </c>
      <c r="AC26" s="1">
        <v>146</v>
      </c>
      <c r="AD26" s="1">
        <v>2362</v>
      </c>
      <c r="AE26" s="1">
        <v>1193</v>
      </c>
      <c r="AF26" s="1">
        <v>1169</v>
      </c>
      <c r="AG26" s="1">
        <v>1929</v>
      </c>
      <c r="AH26" s="1">
        <v>1008</v>
      </c>
      <c r="AI26" s="1">
        <v>921</v>
      </c>
    </row>
    <row r="27" spans="1:35" x14ac:dyDescent="0.2">
      <c r="A27" s="1" t="s">
        <v>34</v>
      </c>
      <c r="B27" s="2">
        <v>27332</v>
      </c>
      <c r="C27" s="2">
        <v>14217</v>
      </c>
      <c r="D27" s="2">
        <v>13115</v>
      </c>
      <c r="E27" s="2">
        <v>6395</v>
      </c>
      <c r="F27" s="2">
        <v>3304</v>
      </c>
      <c r="G27" s="2">
        <v>3091</v>
      </c>
      <c r="H27" s="2">
        <v>1506</v>
      </c>
      <c r="I27" s="1">
        <v>753</v>
      </c>
      <c r="J27" s="1">
        <v>753</v>
      </c>
      <c r="K27" s="1">
        <v>249</v>
      </c>
      <c r="L27" s="1">
        <v>135</v>
      </c>
      <c r="M27" s="1">
        <v>114</v>
      </c>
      <c r="N27" s="1">
        <v>1630</v>
      </c>
      <c r="O27" s="1">
        <v>858</v>
      </c>
      <c r="P27" s="1">
        <v>772</v>
      </c>
      <c r="Q27" s="1" t="s">
        <v>34</v>
      </c>
      <c r="R27" s="1">
        <v>4526</v>
      </c>
      <c r="S27" s="1">
        <v>2370</v>
      </c>
      <c r="T27" s="1">
        <v>2156</v>
      </c>
      <c r="U27" s="1">
        <v>1503</v>
      </c>
      <c r="V27" s="1">
        <v>759</v>
      </c>
      <c r="W27" s="1">
        <v>744</v>
      </c>
      <c r="X27" s="1">
        <v>8198</v>
      </c>
      <c r="Y27" s="1">
        <v>4305</v>
      </c>
      <c r="Z27" s="1">
        <v>3893</v>
      </c>
      <c r="AA27" s="1">
        <v>231</v>
      </c>
      <c r="AB27" s="1">
        <v>123</v>
      </c>
      <c r="AC27" s="1">
        <v>108</v>
      </c>
      <c r="AD27" s="1">
        <v>1575</v>
      </c>
      <c r="AE27" s="1">
        <v>829</v>
      </c>
      <c r="AF27" s="1">
        <v>746</v>
      </c>
      <c r="AG27" s="1">
        <v>1519</v>
      </c>
      <c r="AH27" s="1">
        <v>781</v>
      </c>
      <c r="AI27" s="1">
        <v>738</v>
      </c>
    </row>
    <row r="28" spans="1:35" x14ac:dyDescent="0.2">
      <c r="A28" s="1" t="s">
        <v>35</v>
      </c>
      <c r="B28" s="2">
        <v>20195</v>
      </c>
      <c r="C28" s="2">
        <v>10459</v>
      </c>
      <c r="D28" s="2">
        <v>9736</v>
      </c>
      <c r="E28" s="2">
        <v>4917</v>
      </c>
      <c r="F28" s="2">
        <v>2522</v>
      </c>
      <c r="G28" s="2">
        <v>2395</v>
      </c>
      <c r="H28" s="2">
        <v>1102</v>
      </c>
      <c r="I28" s="1">
        <v>589</v>
      </c>
      <c r="J28" s="1">
        <v>513</v>
      </c>
      <c r="K28" s="1">
        <v>210</v>
      </c>
      <c r="L28" s="1">
        <v>97</v>
      </c>
      <c r="M28" s="1">
        <v>113</v>
      </c>
      <c r="N28" s="1">
        <v>1189</v>
      </c>
      <c r="O28" s="1">
        <v>622</v>
      </c>
      <c r="P28" s="1">
        <v>567</v>
      </c>
      <c r="Q28" s="1" t="s">
        <v>35</v>
      </c>
      <c r="R28" s="1">
        <v>3225</v>
      </c>
      <c r="S28" s="1">
        <v>1681</v>
      </c>
      <c r="T28" s="1">
        <v>1544</v>
      </c>
      <c r="U28" s="1">
        <v>1118</v>
      </c>
      <c r="V28" s="1">
        <v>583</v>
      </c>
      <c r="W28" s="1">
        <v>535</v>
      </c>
      <c r="X28" s="1">
        <v>5873</v>
      </c>
      <c r="Y28" s="1">
        <v>3029</v>
      </c>
      <c r="Z28" s="1">
        <v>2844</v>
      </c>
      <c r="AA28" s="1">
        <v>186</v>
      </c>
      <c r="AB28" s="1">
        <v>91</v>
      </c>
      <c r="AC28" s="1">
        <v>95</v>
      </c>
      <c r="AD28" s="1">
        <v>1148</v>
      </c>
      <c r="AE28" s="1">
        <v>593</v>
      </c>
      <c r="AF28" s="1">
        <v>555</v>
      </c>
      <c r="AG28" s="1">
        <v>1227</v>
      </c>
      <c r="AH28" s="1">
        <v>652</v>
      </c>
      <c r="AI28" s="1">
        <v>575</v>
      </c>
    </row>
    <row r="29" spans="1:35" x14ac:dyDescent="0.2">
      <c r="A29" s="1" t="s">
        <v>36</v>
      </c>
      <c r="B29" s="2">
        <v>14938</v>
      </c>
      <c r="C29" s="2">
        <v>7769</v>
      </c>
      <c r="D29" s="2">
        <v>7169</v>
      </c>
      <c r="E29" s="2">
        <v>3638</v>
      </c>
      <c r="F29" s="2">
        <v>1992</v>
      </c>
      <c r="G29" s="2">
        <v>1646</v>
      </c>
      <c r="H29" s="2">
        <v>786</v>
      </c>
      <c r="I29" s="1">
        <v>389</v>
      </c>
      <c r="J29" s="1">
        <v>397</v>
      </c>
      <c r="K29" s="1">
        <v>159</v>
      </c>
      <c r="L29" s="1">
        <v>83</v>
      </c>
      <c r="M29" s="1">
        <v>76</v>
      </c>
      <c r="N29" s="1">
        <v>913</v>
      </c>
      <c r="O29" s="1">
        <v>516</v>
      </c>
      <c r="P29" s="1">
        <v>397</v>
      </c>
      <c r="Q29" s="1" t="s">
        <v>36</v>
      </c>
      <c r="R29" s="1">
        <v>2166</v>
      </c>
      <c r="S29" s="1">
        <v>1164</v>
      </c>
      <c r="T29" s="1">
        <v>1002</v>
      </c>
      <c r="U29" s="1">
        <v>1459</v>
      </c>
      <c r="V29" s="1">
        <v>933</v>
      </c>
      <c r="W29" s="1">
        <v>526</v>
      </c>
      <c r="X29" s="1">
        <v>4042</v>
      </c>
      <c r="Y29" s="1">
        <v>1810</v>
      </c>
      <c r="Z29" s="1">
        <v>2232</v>
      </c>
      <c r="AA29" s="1">
        <v>98</v>
      </c>
      <c r="AB29" s="1">
        <v>44</v>
      </c>
      <c r="AC29" s="1">
        <v>54</v>
      </c>
      <c r="AD29" s="1">
        <v>817</v>
      </c>
      <c r="AE29" s="1">
        <v>413</v>
      </c>
      <c r="AF29" s="1">
        <v>404</v>
      </c>
      <c r="AG29" s="1">
        <v>860</v>
      </c>
      <c r="AH29" s="1">
        <v>425</v>
      </c>
      <c r="AI29" s="1">
        <v>435</v>
      </c>
    </row>
    <row r="30" spans="1:35" x14ac:dyDescent="0.2">
      <c r="A30" s="1" t="s">
        <v>37</v>
      </c>
      <c r="B30" s="2">
        <v>9999</v>
      </c>
      <c r="C30" s="2">
        <v>4773</v>
      </c>
      <c r="D30" s="2">
        <v>5226</v>
      </c>
      <c r="E30" s="2">
        <v>2379</v>
      </c>
      <c r="F30" s="2">
        <v>1180</v>
      </c>
      <c r="G30" s="2">
        <v>1199</v>
      </c>
      <c r="H30" s="2">
        <v>487</v>
      </c>
      <c r="I30" s="1">
        <v>228</v>
      </c>
      <c r="J30" s="1">
        <v>259</v>
      </c>
      <c r="K30" s="1">
        <v>104</v>
      </c>
      <c r="L30" s="1">
        <v>58</v>
      </c>
      <c r="M30" s="1">
        <v>46</v>
      </c>
      <c r="N30" s="1">
        <v>678</v>
      </c>
      <c r="O30" s="1">
        <v>352</v>
      </c>
      <c r="P30" s="1">
        <v>326</v>
      </c>
      <c r="Q30" s="1" t="s">
        <v>37</v>
      </c>
      <c r="R30" s="1">
        <v>1449</v>
      </c>
      <c r="S30" s="1">
        <v>713</v>
      </c>
      <c r="T30" s="1">
        <v>736</v>
      </c>
      <c r="U30" s="1">
        <v>1350</v>
      </c>
      <c r="V30" s="1">
        <v>874</v>
      </c>
      <c r="W30" s="1">
        <v>476</v>
      </c>
      <c r="X30" s="1">
        <v>2453</v>
      </c>
      <c r="Y30" s="1">
        <v>916</v>
      </c>
      <c r="Z30" s="1">
        <v>1537</v>
      </c>
      <c r="AA30" s="1">
        <v>59</v>
      </c>
      <c r="AB30" s="1">
        <v>20</v>
      </c>
      <c r="AC30" s="1">
        <v>39</v>
      </c>
      <c r="AD30" s="1">
        <v>608</v>
      </c>
      <c r="AE30" s="1">
        <v>269</v>
      </c>
      <c r="AF30" s="1">
        <v>339</v>
      </c>
      <c r="AG30" s="1">
        <v>432</v>
      </c>
      <c r="AH30" s="1">
        <v>163</v>
      </c>
      <c r="AI30" s="1">
        <v>269</v>
      </c>
    </row>
    <row r="31" spans="1:35" x14ac:dyDescent="0.2">
      <c r="A31" s="1" t="s">
        <v>38</v>
      </c>
      <c r="B31" s="2">
        <v>7810</v>
      </c>
      <c r="C31" s="2">
        <v>3804</v>
      </c>
      <c r="D31" s="2">
        <v>4006</v>
      </c>
      <c r="E31" s="2">
        <v>1840</v>
      </c>
      <c r="F31" s="2">
        <v>973</v>
      </c>
      <c r="G31" s="2">
        <v>867</v>
      </c>
      <c r="H31" s="2">
        <v>397</v>
      </c>
      <c r="I31" s="1">
        <v>190</v>
      </c>
      <c r="J31" s="1">
        <v>207</v>
      </c>
      <c r="K31" s="1">
        <v>63</v>
      </c>
      <c r="L31" s="1">
        <v>33</v>
      </c>
      <c r="M31" s="1">
        <v>30</v>
      </c>
      <c r="N31" s="1">
        <v>491</v>
      </c>
      <c r="O31" s="1">
        <v>278</v>
      </c>
      <c r="P31" s="1">
        <v>213</v>
      </c>
      <c r="Q31" s="1" t="s">
        <v>38</v>
      </c>
      <c r="R31" s="1">
        <v>1114</v>
      </c>
      <c r="S31" s="1">
        <v>517</v>
      </c>
      <c r="T31" s="1">
        <v>597</v>
      </c>
      <c r="U31" s="1">
        <v>926</v>
      </c>
      <c r="V31" s="1">
        <v>568</v>
      </c>
      <c r="W31" s="1">
        <v>358</v>
      </c>
      <c r="X31" s="1">
        <v>2128</v>
      </c>
      <c r="Y31" s="1">
        <v>866</v>
      </c>
      <c r="Z31" s="1">
        <v>1262</v>
      </c>
      <c r="AA31" s="1">
        <v>53</v>
      </c>
      <c r="AB31" s="1">
        <v>20</v>
      </c>
      <c r="AC31" s="1">
        <v>33</v>
      </c>
      <c r="AD31" s="1">
        <v>452</v>
      </c>
      <c r="AE31" s="1">
        <v>208</v>
      </c>
      <c r="AF31" s="1">
        <v>244</v>
      </c>
      <c r="AG31" s="1">
        <v>346</v>
      </c>
      <c r="AH31" s="1">
        <v>151</v>
      </c>
      <c r="AI31" s="1">
        <v>195</v>
      </c>
    </row>
    <row r="32" spans="1:35" x14ac:dyDescent="0.2">
      <c r="A32" s="1" t="s">
        <v>39</v>
      </c>
      <c r="B32" s="2">
        <v>5271</v>
      </c>
      <c r="C32" s="2">
        <v>2731</v>
      </c>
      <c r="D32" s="2">
        <v>2540</v>
      </c>
      <c r="E32" s="2">
        <v>1334</v>
      </c>
      <c r="F32" s="2">
        <v>727</v>
      </c>
      <c r="G32" s="2">
        <v>607</v>
      </c>
      <c r="H32" s="2">
        <v>304</v>
      </c>
      <c r="I32" s="1">
        <v>140</v>
      </c>
      <c r="J32" s="1">
        <v>164</v>
      </c>
      <c r="K32" s="1">
        <v>37</v>
      </c>
      <c r="L32" s="1">
        <v>15</v>
      </c>
      <c r="M32" s="1">
        <v>22</v>
      </c>
      <c r="N32" s="1">
        <v>318</v>
      </c>
      <c r="O32" s="1">
        <v>177</v>
      </c>
      <c r="P32" s="1">
        <v>141</v>
      </c>
      <c r="Q32" s="1" t="s">
        <v>39</v>
      </c>
      <c r="R32" s="1">
        <v>774</v>
      </c>
      <c r="S32" s="1">
        <v>420</v>
      </c>
      <c r="T32" s="1">
        <v>354</v>
      </c>
      <c r="U32" s="1">
        <v>577</v>
      </c>
      <c r="V32" s="1">
        <v>362</v>
      </c>
      <c r="W32" s="1">
        <v>215</v>
      </c>
      <c r="X32" s="1">
        <v>1402</v>
      </c>
      <c r="Y32" s="1">
        <v>628</v>
      </c>
      <c r="Z32" s="1">
        <v>774</v>
      </c>
      <c r="AA32" s="1">
        <v>49</v>
      </c>
      <c r="AB32" s="1">
        <v>27</v>
      </c>
      <c r="AC32" s="1">
        <v>22</v>
      </c>
      <c r="AD32" s="1">
        <v>284</v>
      </c>
      <c r="AE32" s="1">
        <v>141</v>
      </c>
      <c r="AF32" s="1">
        <v>143</v>
      </c>
      <c r="AG32" s="1">
        <v>192</v>
      </c>
      <c r="AH32" s="1">
        <v>94</v>
      </c>
      <c r="AI32" s="1">
        <v>98</v>
      </c>
    </row>
    <row r="33" spans="1:35" x14ac:dyDescent="0.2">
      <c r="A33" s="1" t="s">
        <v>40</v>
      </c>
      <c r="B33" s="2">
        <v>3098</v>
      </c>
      <c r="C33" s="2">
        <v>1599</v>
      </c>
      <c r="D33" s="2">
        <v>1499</v>
      </c>
      <c r="E33" s="2">
        <v>912</v>
      </c>
      <c r="F33" s="2">
        <v>492</v>
      </c>
      <c r="G33" s="2">
        <v>420</v>
      </c>
      <c r="H33" s="2">
        <v>188</v>
      </c>
      <c r="I33" s="1">
        <v>100</v>
      </c>
      <c r="J33" s="1">
        <v>88</v>
      </c>
      <c r="K33" s="1">
        <v>15</v>
      </c>
      <c r="L33" s="1">
        <v>7</v>
      </c>
      <c r="M33" s="1">
        <v>8</v>
      </c>
      <c r="N33" s="1">
        <v>186</v>
      </c>
      <c r="O33" s="1">
        <v>99</v>
      </c>
      <c r="P33" s="1">
        <v>87</v>
      </c>
      <c r="Q33" s="1" t="s">
        <v>40</v>
      </c>
      <c r="R33" s="1">
        <v>420</v>
      </c>
      <c r="S33" s="1">
        <v>205</v>
      </c>
      <c r="T33" s="1">
        <v>215</v>
      </c>
      <c r="U33" s="1">
        <v>327</v>
      </c>
      <c r="V33" s="1">
        <v>212</v>
      </c>
      <c r="W33" s="1">
        <v>115</v>
      </c>
      <c r="X33" s="1">
        <v>746</v>
      </c>
      <c r="Y33" s="1">
        <v>334</v>
      </c>
      <c r="Z33" s="1">
        <v>412</v>
      </c>
      <c r="AA33" s="1">
        <v>35</v>
      </c>
      <c r="AB33" s="1">
        <v>16</v>
      </c>
      <c r="AC33" s="1">
        <v>19</v>
      </c>
      <c r="AD33" s="1">
        <v>143</v>
      </c>
      <c r="AE33" s="1">
        <v>84</v>
      </c>
      <c r="AF33" s="1">
        <v>59</v>
      </c>
      <c r="AG33" s="1">
        <v>126</v>
      </c>
      <c r="AH33" s="1">
        <v>50</v>
      </c>
      <c r="AI33" s="1">
        <v>76</v>
      </c>
    </row>
    <row r="34" spans="1:35" x14ac:dyDescent="0.2">
      <c r="A34" s="1" t="s">
        <v>41</v>
      </c>
      <c r="B34" s="2">
        <v>1748</v>
      </c>
      <c r="C34" s="2">
        <v>899</v>
      </c>
      <c r="D34" s="2">
        <v>849</v>
      </c>
      <c r="E34" s="2">
        <v>532</v>
      </c>
      <c r="F34" s="2">
        <v>271</v>
      </c>
      <c r="G34" s="2">
        <v>261</v>
      </c>
      <c r="H34" s="2">
        <v>121</v>
      </c>
      <c r="I34" s="1">
        <v>58</v>
      </c>
      <c r="J34" s="1">
        <v>63</v>
      </c>
      <c r="K34" s="1">
        <v>13</v>
      </c>
      <c r="L34" s="1">
        <v>7</v>
      </c>
      <c r="M34" s="1">
        <v>6</v>
      </c>
      <c r="N34" s="1">
        <v>98</v>
      </c>
      <c r="O34" s="1">
        <v>57</v>
      </c>
      <c r="P34" s="1">
        <v>41</v>
      </c>
      <c r="Q34" s="1" t="s">
        <v>41</v>
      </c>
      <c r="R34" s="1">
        <v>227</v>
      </c>
      <c r="S34" s="1">
        <v>120</v>
      </c>
      <c r="T34" s="1">
        <v>107</v>
      </c>
      <c r="U34" s="1">
        <v>145</v>
      </c>
      <c r="V34" s="1">
        <v>94</v>
      </c>
      <c r="W34" s="1">
        <v>51</v>
      </c>
      <c r="X34" s="1">
        <v>453</v>
      </c>
      <c r="Y34" s="1">
        <v>207</v>
      </c>
      <c r="Z34" s="1">
        <v>246</v>
      </c>
      <c r="AA34" s="1">
        <v>11</v>
      </c>
      <c r="AB34" s="1">
        <v>7</v>
      </c>
      <c r="AC34" s="1">
        <v>4</v>
      </c>
      <c r="AD34" s="1">
        <v>91</v>
      </c>
      <c r="AE34" s="1">
        <v>53</v>
      </c>
      <c r="AF34" s="1">
        <v>38</v>
      </c>
      <c r="AG34" s="1">
        <v>57</v>
      </c>
      <c r="AH34" s="1">
        <v>25</v>
      </c>
      <c r="AI34" s="1">
        <v>32</v>
      </c>
    </row>
    <row r="35" spans="1:35" x14ac:dyDescent="0.2">
      <c r="A35" s="1" t="s">
        <v>42</v>
      </c>
      <c r="B35" s="2">
        <v>957</v>
      </c>
      <c r="C35" s="2">
        <v>526</v>
      </c>
      <c r="D35" s="2">
        <v>431</v>
      </c>
      <c r="E35" s="2">
        <v>274</v>
      </c>
      <c r="F35" s="2">
        <v>159</v>
      </c>
      <c r="G35" s="2">
        <v>115</v>
      </c>
      <c r="H35" s="2">
        <v>52</v>
      </c>
      <c r="I35" s="1">
        <v>29</v>
      </c>
      <c r="J35" s="1">
        <v>23</v>
      </c>
      <c r="K35" s="1">
        <v>4</v>
      </c>
      <c r="L35" s="1">
        <v>3</v>
      </c>
      <c r="M35" s="1">
        <v>1</v>
      </c>
      <c r="N35" s="1">
        <v>65</v>
      </c>
      <c r="O35" s="1">
        <v>34</v>
      </c>
      <c r="P35" s="1">
        <v>31</v>
      </c>
      <c r="Q35" s="1" t="s">
        <v>42</v>
      </c>
      <c r="R35" s="1">
        <v>143</v>
      </c>
      <c r="S35" s="1">
        <v>87</v>
      </c>
      <c r="T35" s="1">
        <v>56</v>
      </c>
      <c r="U35" s="1">
        <v>52</v>
      </c>
      <c r="V35" s="1">
        <v>33</v>
      </c>
      <c r="W35" s="1">
        <v>19</v>
      </c>
      <c r="X35" s="1">
        <v>278</v>
      </c>
      <c r="Y35" s="1">
        <v>131</v>
      </c>
      <c r="Z35" s="1">
        <v>147</v>
      </c>
      <c r="AA35" s="1">
        <v>17</v>
      </c>
      <c r="AB35" s="1">
        <v>7</v>
      </c>
      <c r="AC35" s="1">
        <v>10</v>
      </c>
      <c r="AD35" s="1">
        <v>45</v>
      </c>
      <c r="AE35" s="1">
        <v>27</v>
      </c>
      <c r="AF35" s="1">
        <v>18</v>
      </c>
      <c r="AG35" s="1">
        <v>27</v>
      </c>
      <c r="AH35" s="1">
        <v>16</v>
      </c>
      <c r="AI35" s="1">
        <v>11</v>
      </c>
    </row>
    <row r="36" spans="1:35" x14ac:dyDescent="0.2">
      <c r="A36" s="1" t="s">
        <v>43</v>
      </c>
      <c r="B36" s="2">
        <v>398</v>
      </c>
      <c r="C36" s="2">
        <v>224</v>
      </c>
      <c r="D36" s="2">
        <v>174</v>
      </c>
      <c r="E36" s="2">
        <v>123</v>
      </c>
      <c r="F36" s="2">
        <v>70</v>
      </c>
      <c r="G36" s="2">
        <v>53</v>
      </c>
      <c r="H36" s="2">
        <v>29</v>
      </c>
      <c r="I36" s="1">
        <v>14</v>
      </c>
      <c r="J36" s="1">
        <v>15</v>
      </c>
      <c r="K36" s="1">
        <v>4</v>
      </c>
      <c r="L36" s="1">
        <v>1</v>
      </c>
      <c r="M36" s="1">
        <v>3</v>
      </c>
      <c r="N36" s="1">
        <v>28</v>
      </c>
      <c r="O36" s="1">
        <v>20</v>
      </c>
      <c r="P36" s="1">
        <v>8</v>
      </c>
      <c r="Q36" s="1" t="s">
        <v>43</v>
      </c>
      <c r="R36" s="1">
        <v>61</v>
      </c>
      <c r="S36" s="1">
        <v>35</v>
      </c>
      <c r="T36" s="1">
        <v>26</v>
      </c>
      <c r="U36" s="1">
        <v>26</v>
      </c>
      <c r="V36" s="1">
        <v>16</v>
      </c>
      <c r="W36" s="1">
        <v>10</v>
      </c>
      <c r="X36" s="1">
        <v>92</v>
      </c>
      <c r="Y36" s="1">
        <v>48</v>
      </c>
      <c r="Z36" s="1">
        <v>44</v>
      </c>
      <c r="AA36" s="1">
        <v>6</v>
      </c>
      <c r="AB36" s="1">
        <v>4</v>
      </c>
      <c r="AC36" s="1">
        <v>2</v>
      </c>
      <c r="AD36" s="1">
        <v>14</v>
      </c>
      <c r="AE36" s="1">
        <v>9</v>
      </c>
      <c r="AF36" s="1">
        <v>5</v>
      </c>
      <c r="AG36" s="1">
        <v>15</v>
      </c>
      <c r="AH36" s="1">
        <v>7</v>
      </c>
      <c r="AI36" s="1">
        <v>8</v>
      </c>
    </row>
    <row r="37" spans="1:35" x14ac:dyDescent="0.2">
      <c r="A37" s="1" t="s">
        <v>44</v>
      </c>
      <c r="B37" s="2">
        <v>257</v>
      </c>
      <c r="C37" s="2">
        <v>140</v>
      </c>
      <c r="D37" s="2">
        <v>117</v>
      </c>
      <c r="E37" s="2">
        <v>60</v>
      </c>
      <c r="F37" s="2">
        <v>32</v>
      </c>
      <c r="G37" s="2">
        <v>28</v>
      </c>
      <c r="H37" s="2">
        <v>23</v>
      </c>
      <c r="I37" s="1">
        <v>12</v>
      </c>
      <c r="J37" s="1">
        <v>11</v>
      </c>
      <c r="K37" s="1">
        <v>3</v>
      </c>
      <c r="L37" s="1">
        <v>1</v>
      </c>
      <c r="M37" s="1">
        <v>2</v>
      </c>
      <c r="N37" s="1">
        <v>11</v>
      </c>
      <c r="O37" s="1">
        <v>7</v>
      </c>
      <c r="P37" s="1">
        <v>4</v>
      </c>
      <c r="Q37" s="1" t="s">
        <v>44</v>
      </c>
      <c r="R37" s="1">
        <v>36</v>
      </c>
      <c r="S37" s="1">
        <v>20</v>
      </c>
      <c r="T37" s="1">
        <v>16</v>
      </c>
      <c r="U37" s="1">
        <v>16</v>
      </c>
      <c r="V37" s="1">
        <v>11</v>
      </c>
      <c r="W37" s="1">
        <v>5</v>
      </c>
      <c r="X37" s="1">
        <v>71</v>
      </c>
      <c r="Y37" s="1">
        <v>39</v>
      </c>
      <c r="Z37" s="1">
        <v>32</v>
      </c>
      <c r="AA37" s="1">
        <v>6</v>
      </c>
      <c r="AB37" s="1">
        <v>3</v>
      </c>
      <c r="AC37" s="1">
        <v>3</v>
      </c>
      <c r="AD37" s="1">
        <v>17</v>
      </c>
      <c r="AE37" s="1">
        <v>8</v>
      </c>
      <c r="AF37" s="1">
        <v>9</v>
      </c>
      <c r="AG37" s="1">
        <v>14</v>
      </c>
      <c r="AH37" s="1">
        <v>7</v>
      </c>
      <c r="AI37" s="1">
        <v>7</v>
      </c>
    </row>
    <row r="38" spans="1:35" x14ac:dyDescent="0.2">
      <c r="A38" s="1" t="s">
        <v>45</v>
      </c>
      <c r="B38" s="2">
        <v>95</v>
      </c>
      <c r="C38" s="2">
        <v>54</v>
      </c>
      <c r="D38" s="2">
        <v>41</v>
      </c>
      <c r="E38" s="2">
        <v>23</v>
      </c>
      <c r="F38" s="2">
        <v>14</v>
      </c>
      <c r="G38" s="2">
        <v>9</v>
      </c>
      <c r="H38" s="2">
        <v>7</v>
      </c>
      <c r="I38" s="1">
        <v>4</v>
      </c>
      <c r="J38" s="1">
        <v>3</v>
      </c>
      <c r="K38" s="1">
        <v>1</v>
      </c>
      <c r="L38" s="1">
        <v>1</v>
      </c>
      <c r="M38" s="1">
        <v>0</v>
      </c>
      <c r="N38" s="1">
        <v>7</v>
      </c>
      <c r="O38" s="1">
        <v>4</v>
      </c>
      <c r="P38" s="1">
        <v>3</v>
      </c>
      <c r="Q38" s="1" t="s">
        <v>45</v>
      </c>
      <c r="R38" s="1">
        <v>16</v>
      </c>
      <c r="S38" s="1">
        <v>8</v>
      </c>
      <c r="T38" s="1">
        <v>8</v>
      </c>
      <c r="U38" s="1">
        <v>8</v>
      </c>
      <c r="V38" s="1">
        <v>4</v>
      </c>
      <c r="W38" s="1">
        <v>4</v>
      </c>
      <c r="X38" s="1">
        <v>25</v>
      </c>
      <c r="Y38" s="1">
        <v>13</v>
      </c>
      <c r="Z38" s="1">
        <v>12</v>
      </c>
      <c r="AA38" s="1">
        <v>1</v>
      </c>
      <c r="AB38" s="1">
        <v>1</v>
      </c>
      <c r="AC38" s="1">
        <v>0</v>
      </c>
      <c r="AD38" s="1">
        <v>2</v>
      </c>
      <c r="AE38" s="1">
        <v>1</v>
      </c>
      <c r="AF38" s="1">
        <v>1</v>
      </c>
      <c r="AG38" s="1">
        <v>5</v>
      </c>
      <c r="AH38" s="1">
        <v>4</v>
      </c>
      <c r="AI38" s="1">
        <v>1</v>
      </c>
    </row>
    <row r="39" spans="1:35" x14ac:dyDescent="0.2">
      <c r="A39" s="1" t="s">
        <v>46</v>
      </c>
      <c r="B39" s="2">
        <v>45</v>
      </c>
      <c r="C39" s="2">
        <v>30</v>
      </c>
      <c r="D39" s="2">
        <v>15</v>
      </c>
      <c r="E39" s="2">
        <v>11</v>
      </c>
      <c r="F39" s="2">
        <v>7</v>
      </c>
      <c r="G39" s="2">
        <v>4</v>
      </c>
      <c r="H39" s="2">
        <v>3</v>
      </c>
      <c r="I39" s="1">
        <v>2</v>
      </c>
      <c r="J39" s="1">
        <v>1</v>
      </c>
      <c r="K39" s="1">
        <v>0</v>
      </c>
      <c r="L39" s="1">
        <v>0</v>
      </c>
      <c r="M39" s="1">
        <v>0</v>
      </c>
      <c r="N39" s="1">
        <v>2</v>
      </c>
      <c r="O39" s="1">
        <v>2</v>
      </c>
      <c r="P39" s="1">
        <v>0</v>
      </c>
      <c r="Q39" s="1" t="s">
        <v>46</v>
      </c>
      <c r="R39" s="1">
        <v>8</v>
      </c>
      <c r="S39" s="1">
        <v>6</v>
      </c>
      <c r="T39" s="1">
        <v>2</v>
      </c>
      <c r="U39" s="1">
        <v>3</v>
      </c>
      <c r="V39" s="1">
        <v>2</v>
      </c>
      <c r="W39" s="1">
        <v>1</v>
      </c>
      <c r="X39" s="1">
        <v>15</v>
      </c>
      <c r="Y39" s="1">
        <v>8</v>
      </c>
      <c r="Z39" s="1">
        <v>7</v>
      </c>
      <c r="AA39" s="1">
        <v>0</v>
      </c>
      <c r="AB39" s="1">
        <v>0</v>
      </c>
      <c r="AC39" s="1">
        <v>0</v>
      </c>
      <c r="AD39" s="1">
        <v>2</v>
      </c>
      <c r="AE39" s="1">
        <v>2</v>
      </c>
      <c r="AF39" s="1">
        <v>0</v>
      </c>
      <c r="AG39" s="1">
        <v>1</v>
      </c>
      <c r="AH39" s="1">
        <v>1</v>
      </c>
      <c r="AI39" s="1">
        <v>0</v>
      </c>
    </row>
    <row r="40" spans="1:35" x14ac:dyDescent="0.2">
      <c r="A40" s="1" t="s">
        <v>47</v>
      </c>
      <c r="B40" s="2">
        <v>27</v>
      </c>
      <c r="C40" s="2">
        <v>13</v>
      </c>
      <c r="D40" s="2">
        <v>14</v>
      </c>
      <c r="E40" s="2">
        <v>2</v>
      </c>
      <c r="F40" s="2">
        <v>1</v>
      </c>
      <c r="G40" s="2">
        <v>1</v>
      </c>
      <c r="H40" s="2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3</v>
      </c>
      <c r="O40" s="1">
        <v>2</v>
      </c>
      <c r="P40" s="1">
        <v>1</v>
      </c>
      <c r="Q40" s="1" t="s">
        <v>47</v>
      </c>
      <c r="R40" s="1">
        <v>4</v>
      </c>
      <c r="S40" s="1">
        <v>2</v>
      </c>
      <c r="T40" s="1">
        <v>2</v>
      </c>
      <c r="U40" s="1">
        <v>1</v>
      </c>
      <c r="V40" s="1">
        <v>1</v>
      </c>
      <c r="W40" s="1">
        <v>0</v>
      </c>
      <c r="X40" s="1">
        <v>14</v>
      </c>
      <c r="Y40" s="1">
        <v>5</v>
      </c>
      <c r="Z40" s="1">
        <v>9</v>
      </c>
      <c r="AA40" s="1">
        <v>0</v>
      </c>
      <c r="AB40" s="1">
        <v>0</v>
      </c>
      <c r="AC40" s="1">
        <v>0</v>
      </c>
      <c r="AD40" s="1">
        <v>1</v>
      </c>
      <c r="AE40" s="1">
        <v>1</v>
      </c>
      <c r="AF40" s="1">
        <v>0</v>
      </c>
      <c r="AG40" s="1">
        <v>2</v>
      </c>
      <c r="AH40" s="1">
        <v>1</v>
      </c>
      <c r="AI40" s="1">
        <v>1</v>
      </c>
    </row>
    <row r="41" spans="1:35" x14ac:dyDescent="0.2">
      <c r="A41" s="1" t="s">
        <v>48</v>
      </c>
      <c r="B41" s="2">
        <v>43</v>
      </c>
      <c r="C41" s="2">
        <v>20</v>
      </c>
      <c r="D41" s="2">
        <v>23</v>
      </c>
      <c r="E41" s="2">
        <v>6</v>
      </c>
      <c r="F41" s="2">
        <v>3</v>
      </c>
      <c r="G41" s="2">
        <v>3</v>
      </c>
      <c r="H41" s="2">
        <v>5</v>
      </c>
      <c r="I41" s="1">
        <v>2</v>
      </c>
      <c r="J41" s="1">
        <v>3</v>
      </c>
      <c r="K41" s="1">
        <v>0</v>
      </c>
      <c r="L41" s="1">
        <v>0</v>
      </c>
      <c r="M41" s="1">
        <v>0</v>
      </c>
      <c r="N41" s="1">
        <v>5</v>
      </c>
      <c r="O41" s="1">
        <v>2</v>
      </c>
      <c r="P41" s="1">
        <v>3</v>
      </c>
      <c r="Q41" s="1" t="s">
        <v>48</v>
      </c>
      <c r="R41" s="1">
        <v>9</v>
      </c>
      <c r="S41" s="1">
        <v>3</v>
      </c>
      <c r="T41" s="1">
        <v>6</v>
      </c>
      <c r="U41" s="1">
        <v>3</v>
      </c>
      <c r="V41" s="1">
        <v>2</v>
      </c>
      <c r="W41" s="1">
        <v>1</v>
      </c>
      <c r="X41" s="1">
        <v>7</v>
      </c>
      <c r="Y41" s="1">
        <v>3</v>
      </c>
      <c r="Z41" s="1">
        <v>4</v>
      </c>
      <c r="AA41" s="1">
        <v>3</v>
      </c>
      <c r="AB41" s="1">
        <v>3</v>
      </c>
      <c r="AC41" s="1">
        <v>0</v>
      </c>
      <c r="AD41" s="1">
        <v>2</v>
      </c>
      <c r="AE41" s="1">
        <v>0</v>
      </c>
      <c r="AF41" s="1">
        <v>2</v>
      </c>
      <c r="AG41" s="1">
        <v>3</v>
      </c>
      <c r="AH41" s="1">
        <v>2</v>
      </c>
      <c r="AI41" s="1">
        <v>1</v>
      </c>
    </row>
    <row r="42" spans="1:35" x14ac:dyDescent="0.2">
      <c r="A42" s="1" t="s">
        <v>8</v>
      </c>
      <c r="B42" s="2">
        <v>75</v>
      </c>
      <c r="C42" s="2">
        <v>48</v>
      </c>
      <c r="D42" s="2">
        <v>27</v>
      </c>
      <c r="E42" s="2">
        <v>32</v>
      </c>
      <c r="F42" s="2">
        <v>27</v>
      </c>
      <c r="G42" s="2">
        <v>5</v>
      </c>
      <c r="H42" s="2">
        <v>2</v>
      </c>
      <c r="I42" s="1">
        <v>2</v>
      </c>
      <c r="J42" s="1">
        <v>0</v>
      </c>
      <c r="K42" s="1">
        <v>2</v>
      </c>
      <c r="L42" s="1">
        <v>1</v>
      </c>
      <c r="M42" s="1">
        <v>1</v>
      </c>
      <c r="N42" s="1">
        <v>1</v>
      </c>
      <c r="O42" s="1">
        <v>0</v>
      </c>
      <c r="P42" s="1">
        <v>1</v>
      </c>
      <c r="Q42" s="1" t="s">
        <v>8</v>
      </c>
      <c r="R42" s="1">
        <v>8</v>
      </c>
      <c r="S42" s="1">
        <v>4</v>
      </c>
      <c r="T42" s="1">
        <v>4</v>
      </c>
      <c r="U42" s="1">
        <v>2</v>
      </c>
      <c r="V42" s="1">
        <v>2</v>
      </c>
      <c r="W42" s="1">
        <v>0</v>
      </c>
      <c r="X42" s="1">
        <v>21</v>
      </c>
      <c r="Y42" s="1">
        <v>8</v>
      </c>
      <c r="Z42" s="1">
        <v>13</v>
      </c>
      <c r="AA42" s="1">
        <v>0</v>
      </c>
      <c r="AB42" s="1">
        <v>0</v>
      </c>
      <c r="AC42" s="1">
        <v>0</v>
      </c>
      <c r="AD42" s="1">
        <v>3</v>
      </c>
      <c r="AE42" s="1">
        <v>2</v>
      </c>
      <c r="AF42" s="1">
        <v>1</v>
      </c>
      <c r="AG42" s="1">
        <v>4</v>
      </c>
      <c r="AH42" s="1">
        <v>2</v>
      </c>
      <c r="AI42" s="1">
        <v>2</v>
      </c>
    </row>
    <row r="43" spans="1:35" s="6" customFormat="1" x14ac:dyDescent="0.2">
      <c r="A43" s="6" t="s">
        <v>29</v>
      </c>
      <c r="B43" s="7">
        <v>10.1</v>
      </c>
      <c r="C43" s="7">
        <v>10</v>
      </c>
      <c r="D43" s="7">
        <v>10.3</v>
      </c>
      <c r="E43" s="7">
        <v>10.9</v>
      </c>
      <c r="F43" s="7">
        <v>11.1</v>
      </c>
      <c r="G43" s="7">
        <v>10.8</v>
      </c>
      <c r="H43" s="7">
        <v>9.8000000000000007</v>
      </c>
      <c r="I43" s="6">
        <v>9.8000000000000007</v>
      </c>
      <c r="J43" s="6">
        <v>9.9</v>
      </c>
      <c r="K43" s="6">
        <v>10.9</v>
      </c>
      <c r="L43" s="6">
        <v>10.5</v>
      </c>
      <c r="M43" s="6">
        <v>11.2</v>
      </c>
      <c r="N43" s="6">
        <v>10.199999999999999</v>
      </c>
      <c r="O43" s="6">
        <v>10.6</v>
      </c>
      <c r="P43" s="6">
        <v>9.9</v>
      </c>
      <c r="Q43" s="6" t="s">
        <v>29</v>
      </c>
      <c r="R43" s="6">
        <v>9.6</v>
      </c>
      <c r="S43" s="6">
        <v>9.5</v>
      </c>
      <c r="T43" s="6">
        <v>9.6999999999999993</v>
      </c>
      <c r="U43" s="6">
        <v>14.8</v>
      </c>
      <c r="V43" s="6">
        <v>16.399999999999999</v>
      </c>
      <c r="W43" s="6">
        <v>12.1</v>
      </c>
      <c r="X43" s="6">
        <v>9.4</v>
      </c>
      <c r="Y43" s="6">
        <v>8.8000000000000007</v>
      </c>
      <c r="Z43" s="6">
        <v>10.199999999999999</v>
      </c>
      <c r="AA43" s="6">
        <v>10</v>
      </c>
      <c r="AB43" s="6">
        <v>9.4</v>
      </c>
      <c r="AC43" s="6">
        <v>10.7</v>
      </c>
      <c r="AD43" s="6">
        <v>9.5</v>
      </c>
      <c r="AE43" s="6">
        <v>9.4</v>
      </c>
      <c r="AF43" s="6">
        <v>9.6999999999999993</v>
      </c>
      <c r="AG43" s="6">
        <v>9.8000000000000007</v>
      </c>
      <c r="AH43" s="6">
        <v>9.4</v>
      </c>
      <c r="AI43" s="6">
        <v>10.199999999999999</v>
      </c>
    </row>
    <row r="44" spans="1:35" x14ac:dyDescent="0.2">
      <c r="A44" s="26" t="s">
        <v>539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 t="s">
        <v>539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6" customFormat="1" x14ac:dyDescent="0.2">
      <c r="B45" s="7"/>
      <c r="C45" s="7"/>
      <c r="D45" s="7"/>
      <c r="E45" s="7"/>
      <c r="F45" s="7"/>
      <c r="G45" s="7"/>
      <c r="H45" s="7"/>
    </row>
    <row r="46" spans="1:35" x14ac:dyDescent="0.2">
      <c r="A46" s="1" t="s">
        <v>578</v>
      </c>
      <c r="Q46" s="1" t="s">
        <v>578</v>
      </c>
    </row>
    <row r="47" spans="1:35" x14ac:dyDescent="0.2">
      <c r="A47" s="13"/>
      <c r="B47" s="27" t="s">
        <v>0</v>
      </c>
      <c r="C47" s="27"/>
      <c r="D47" s="27"/>
      <c r="E47" s="27" t="s">
        <v>1</v>
      </c>
      <c r="F47" s="27"/>
      <c r="G47" s="27"/>
      <c r="H47" s="27" t="s">
        <v>2</v>
      </c>
      <c r="I47" s="27"/>
      <c r="J47" s="27"/>
      <c r="K47" s="27" t="s">
        <v>3</v>
      </c>
      <c r="L47" s="27"/>
      <c r="M47" s="27"/>
      <c r="N47" s="27" t="s">
        <v>4</v>
      </c>
      <c r="O47" s="27"/>
      <c r="P47" s="27"/>
      <c r="Q47" s="13"/>
      <c r="R47" s="27" t="s">
        <v>5</v>
      </c>
      <c r="S47" s="27"/>
      <c r="T47" s="27"/>
      <c r="U47" s="27" t="s">
        <v>6</v>
      </c>
      <c r="V47" s="27"/>
      <c r="W47" s="27"/>
      <c r="X47" s="27" t="s">
        <v>7</v>
      </c>
      <c r="Y47" s="27"/>
      <c r="Z47" s="27"/>
      <c r="AA47" s="27" t="s">
        <v>176</v>
      </c>
      <c r="AB47" s="27"/>
      <c r="AC47" s="27"/>
      <c r="AD47" s="27" t="s">
        <v>9</v>
      </c>
      <c r="AE47" s="27"/>
      <c r="AF47" s="27"/>
      <c r="AG47" s="27" t="s">
        <v>10</v>
      </c>
      <c r="AH47" s="27"/>
      <c r="AI47" s="28"/>
    </row>
    <row r="48" spans="1:35" s="2" customFormat="1" x14ac:dyDescent="0.2">
      <c r="A48" s="11" t="s">
        <v>49</v>
      </c>
      <c r="B48" s="4" t="s">
        <v>0</v>
      </c>
      <c r="C48" s="4" t="s">
        <v>31</v>
      </c>
      <c r="D48" s="4" t="s">
        <v>32</v>
      </c>
      <c r="E48" s="4" t="s">
        <v>0</v>
      </c>
      <c r="F48" s="4" t="s">
        <v>31</v>
      </c>
      <c r="G48" s="4" t="s">
        <v>32</v>
      </c>
      <c r="H48" s="4" t="s">
        <v>0</v>
      </c>
      <c r="I48" s="4" t="s">
        <v>31</v>
      </c>
      <c r="J48" s="4" t="s">
        <v>32</v>
      </c>
      <c r="K48" s="4" t="s">
        <v>0</v>
      </c>
      <c r="L48" s="4" t="s">
        <v>31</v>
      </c>
      <c r="M48" s="4" t="s">
        <v>32</v>
      </c>
      <c r="N48" s="4" t="s">
        <v>0</v>
      </c>
      <c r="O48" s="4" t="s">
        <v>31</v>
      </c>
      <c r="P48" s="4" t="s">
        <v>32</v>
      </c>
      <c r="Q48" s="11" t="s">
        <v>49</v>
      </c>
      <c r="R48" s="4" t="s">
        <v>0</v>
      </c>
      <c r="S48" s="4" t="s">
        <v>31</v>
      </c>
      <c r="T48" s="4" t="s">
        <v>32</v>
      </c>
      <c r="U48" s="4" t="s">
        <v>0</v>
      </c>
      <c r="V48" s="4" t="s">
        <v>31</v>
      </c>
      <c r="W48" s="4" t="s">
        <v>32</v>
      </c>
      <c r="X48" s="4" t="s">
        <v>0</v>
      </c>
      <c r="Y48" s="4" t="s">
        <v>31</v>
      </c>
      <c r="Z48" s="4" t="s">
        <v>32</v>
      </c>
      <c r="AA48" s="4" t="s">
        <v>0</v>
      </c>
      <c r="AB48" s="4" t="s">
        <v>31</v>
      </c>
      <c r="AC48" s="4" t="s">
        <v>32</v>
      </c>
      <c r="AD48" s="4" t="s">
        <v>0</v>
      </c>
      <c r="AE48" s="4" t="s">
        <v>31</v>
      </c>
      <c r="AF48" s="4" t="s">
        <v>32</v>
      </c>
      <c r="AG48" s="4" t="s">
        <v>0</v>
      </c>
      <c r="AH48" s="4" t="s">
        <v>31</v>
      </c>
      <c r="AI48" s="5" t="s">
        <v>32</v>
      </c>
    </row>
    <row r="49" spans="1:35" x14ac:dyDescent="0.2">
      <c r="A49" s="1" t="s">
        <v>580</v>
      </c>
      <c r="Q49" s="1" t="s">
        <v>580</v>
      </c>
    </row>
    <row r="50" spans="1:35" x14ac:dyDescent="0.2">
      <c r="A50" s="1" t="s">
        <v>0</v>
      </c>
      <c r="B50" s="2">
        <v>56014</v>
      </c>
      <c r="C50" s="2">
        <v>30070</v>
      </c>
      <c r="D50" s="2">
        <v>25944</v>
      </c>
      <c r="E50" s="2">
        <v>9801</v>
      </c>
      <c r="F50" s="2">
        <v>5463</v>
      </c>
      <c r="G50" s="2">
        <v>4338</v>
      </c>
      <c r="H50" s="2">
        <v>3218</v>
      </c>
      <c r="I50" s="1">
        <v>1658</v>
      </c>
      <c r="J50" s="1">
        <v>1560</v>
      </c>
      <c r="K50" s="1">
        <v>708</v>
      </c>
      <c r="L50" s="1">
        <v>354</v>
      </c>
      <c r="M50" s="1">
        <v>354</v>
      </c>
      <c r="N50" s="1">
        <v>3556</v>
      </c>
      <c r="O50" s="1">
        <v>2013</v>
      </c>
      <c r="P50" s="1">
        <v>1543</v>
      </c>
      <c r="Q50" s="1" t="s">
        <v>0</v>
      </c>
      <c r="R50" s="1">
        <v>9079</v>
      </c>
      <c r="S50" s="1">
        <v>5050</v>
      </c>
      <c r="T50" s="1">
        <v>4029</v>
      </c>
      <c r="U50" s="1">
        <v>3505</v>
      </c>
      <c r="V50" s="1">
        <v>2305</v>
      </c>
      <c r="W50" s="1">
        <v>1200</v>
      </c>
      <c r="X50" s="1">
        <v>18754</v>
      </c>
      <c r="Y50" s="1">
        <v>9306</v>
      </c>
      <c r="Z50" s="1">
        <v>9448</v>
      </c>
      <c r="AA50" s="1">
        <v>523</v>
      </c>
      <c r="AB50" s="1">
        <v>260</v>
      </c>
      <c r="AC50" s="1">
        <v>263</v>
      </c>
      <c r="AD50" s="1">
        <v>3686</v>
      </c>
      <c r="AE50" s="1">
        <v>2084</v>
      </c>
      <c r="AF50" s="1">
        <v>1602</v>
      </c>
      <c r="AG50" s="1">
        <v>3184</v>
      </c>
      <c r="AH50" s="1">
        <v>1577</v>
      </c>
      <c r="AI50" s="1">
        <v>1607</v>
      </c>
    </row>
    <row r="51" spans="1:35" x14ac:dyDescent="0.2">
      <c r="A51" s="1" t="s">
        <v>33</v>
      </c>
      <c r="B51" s="2">
        <v>689</v>
      </c>
      <c r="C51" s="2">
        <v>345</v>
      </c>
      <c r="D51" s="2">
        <v>344</v>
      </c>
      <c r="E51" s="2">
        <v>88</v>
      </c>
      <c r="F51" s="2">
        <v>48</v>
      </c>
      <c r="G51" s="2">
        <v>40</v>
      </c>
      <c r="H51" s="2">
        <v>31</v>
      </c>
      <c r="I51" s="1">
        <v>15</v>
      </c>
      <c r="J51" s="1">
        <v>16</v>
      </c>
      <c r="K51" s="1">
        <v>4</v>
      </c>
      <c r="L51" s="1">
        <v>1</v>
      </c>
      <c r="M51" s="1">
        <v>3</v>
      </c>
      <c r="N51" s="1">
        <v>34</v>
      </c>
      <c r="O51" s="1">
        <v>18</v>
      </c>
      <c r="P51" s="1">
        <v>16</v>
      </c>
      <c r="Q51" s="1" t="s">
        <v>33</v>
      </c>
      <c r="R51" s="1">
        <v>137</v>
      </c>
      <c r="S51" s="1">
        <v>71</v>
      </c>
      <c r="T51" s="1">
        <v>66</v>
      </c>
      <c r="U51" s="1">
        <v>16</v>
      </c>
      <c r="V51" s="1">
        <v>11</v>
      </c>
      <c r="W51" s="1">
        <v>5</v>
      </c>
      <c r="X51" s="1">
        <v>276</v>
      </c>
      <c r="Y51" s="1">
        <v>136</v>
      </c>
      <c r="Z51" s="1">
        <v>140</v>
      </c>
      <c r="AA51" s="1">
        <v>3</v>
      </c>
      <c r="AB51" s="1">
        <v>1</v>
      </c>
      <c r="AC51" s="1">
        <v>2</v>
      </c>
      <c r="AD51" s="1">
        <v>52</v>
      </c>
      <c r="AE51" s="1">
        <v>18</v>
      </c>
      <c r="AF51" s="1">
        <v>34</v>
      </c>
      <c r="AG51" s="1">
        <v>48</v>
      </c>
      <c r="AH51" s="1">
        <v>26</v>
      </c>
      <c r="AI51" s="1">
        <v>22</v>
      </c>
    </row>
    <row r="52" spans="1:35" x14ac:dyDescent="0.2">
      <c r="A52" s="1" t="s">
        <v>34</v>
      </c>
      <c r="B52" s="2">
        <v>1319</v>
      </c>
      <c r="C52" s="2">
        <v>691</v>
      </c>
      <c r="D52" s="2">
        <v>628</v>
      </c>
      <c r="E52" s="2">
        <v>176</v>
      </c>
      <c r="F52" s="2">
        <v>100</v>
      </c>
      <c r="G52" s="2">
        <v>76</v>
      </c>
      <c r="H52" s="2">
        <v>84</v>
      </c>
      <c r="I52" s="1">
        <v>35</v>
      </c>
      <c r="J52" s="1">
        <v>49</v>
      </c>
      <c r="K52" s="1">
        <v>13</v>
      </c>
      <c r="L52" s="1">
        <v>5</v>
      </c>
      <c r="M52" s="1">
        <v>8</v>
      </c>
      <c r="N52" s="1">
        <v>68</v>
      </c>
      <c r="O52" s="1">
        <v>29</v>
      </c>
      <c r="P52" s="1">
        <v>39</v>
      </c>
      <c r="Q52" s="1" t="s">
        <v>34</v>
      </c>
      <c r="R52" s="1">
        <v>205</v>
      </c>
      <c r="S52" s="1">
        <v>102</v>
      </c>
      <c r="T52" s="1">
        <v>103</v>
      </c>
      <c r="U52" s="1">
        <v>28</v>
      </c>
      <c r="V52" s="1">
        <v>14</v>
      </c>
      <c r="W52" s="1">
        <v>14</v>
      </c>
      <c r="X52" s="1">
        <v>524</v>
      </c>
      <c r="Y52" s="1">
        <v>286</v>
      </c>
      <c r="Z52" s="1">
        <v>238</v>
      </c>
      <c r="AA52" s="1">
        <v>19</v>
      </c>
      <c r="AB52" s="1">
        <v>8</v>
      </c>
      <c r="AC52" s="1">
        <v>11</v>
      </c>
      <c r="AD52" s="1">
        <v>100</v>
      </c>
      <c r="AE52" s="1">
        <v>59</v>
      </c>
      <c r="AF52" s="1">
        <v>41</v>
      </c>
      <c r="AG52" s="1">
        <v>102</v>
      </c>
      <c r="AH52" s="1">
        <v>53</v>
      </c>
      <c r="AI52" s="1">
        <v>49</v>
      </c>
    </row>
    <row r="53" spans="1:35" x14ac:dyDescent="0.2">
      <c r="A53" s="1" t="s">
        <v>35</v>
      </c>
      <c r="B53" s="2">
        <v>2005</v>
      </c>
      <c r="C53" s="2">
        <v>1038</v>
      </c>
      <c r="D53" s="2">
        <v>967</v>
      </c>
      <c r="E53" s="2">
        <v>307</v>
      </c>
      <c r="F53" s="2">
        <v>143</v>
      </c>
      <c r="G53" s="2">
        <v>164</v>
      </c>
      <c r="H53" s="2">
        <v>121</v>
      </c>
      <c r="I53" s="1">
        <v>68</v>
      </c>
      <c r="J53" s="1">
        <v>53</v>
      </c>
      <c r="K53" s="1">
        <v>19</v>
      </c>
      <c r="L53" s="1">
        <v>10</v>
      </c>
      <c r="M53" s="1">
        <v>9</v>
      </c>
      <c r="N53" s="1">
        <v>110</v>
      </c>
      <c r="O53" s="1">
        <v>60</v>
      </c>
      <c r="P53" s="1">
        <v>50</v>
      </c>
      <c r="Q53" s="1" t="s">
        <v>35</v>
      </c>
      <c r="R53" s="1">
        <v>300</v>
      </c>
      <c r="S53" s="1">
        <v>162</v>
      </c>
      <c r="T53" s="1">
        <v>138</v>
      </c>
      <c r="U53" s="1">
        <v>77</v>
      </c>
      <c r="V53" s="1">
        <v>47</v>
      </c>
      <c r="W53" s="1">
        <v>30</v>
      </c>
      <c r="X53" s="1">
        <v>733</v>
      </c>
      <c r="Y53" s="1">
        <v>369</v>
      </c>
      <c r="Z53" s="1">
        <v>364</v>
      </c>
      <c r="AA53" s="1">
        <v>29</v>
      </c>
      <c r="AB53" s="1">
        <v>13</v>
      </c>
      <c r="AC53" s="1">
        <v>16</v>
      </c>
      <c r="AD53" s="1">
        <v>162</v>
      </c>
      <c r="AE53" s="1">
        <v>91</v>
      </c>
      <c r="AF53" s="1">
        <v>71</v>
      </c>
      <c r="AG53" s="1">
        <v>147</v>
      </c>
      <c r="AH53" s="1">
        <v>75</v>
      </c>
      <c r="AI53" s="1">
        <v>72</v>
      </c>
    </row>
    <row r="54" spans="1:35" x14ac:dyDescent="0.2">
      <c r="A54" s="1" t="s">
        <v>36</v>
      </c>
      <c r="B54" s="2">
        <v>3153</v>
      </c>
      <c r="C54" s="2">
        <v>1612</v>
      </c>
      <c r="D54" s="2">
        <v>1541</v>
      </c>
      <c r="E54" s="2">
        <v>482</v>
      </c>
      <c r="F54" s="2">
        <v>255</v>
      </c>
      <c r="G54" s="2">
        <v>227</v>
      </c>
      <c r="H54" s="2">
        <v>165</v>
      </c>
      <c r="I54" s="1">
        <v>84</v>
      </c>
      <c r="J54" s="1">
        <v>81</v>
      </c>
      <c r="K54" s="1">
        <v>32</v>
      </c>
      <c r="L54" s="1">
        <v>15</v>
      </c>
      <c r="M54" s="1">
        <v>17</v>
      </c>
      <c r="N54" s="1">
        <v>206</v>
      </c>
      <c r="O54" s="1">
        <v>120</v>
      </c>
      <c r="P54" s="1">
        <v>86</v>
      </c>
      <c r="Q54" s="1" t="s">
        <v>36</v>
      </c>
      <c r="R54" s="1">
        <v>542</v>
      </c>
      <c r="S54" s="1">
        <v>311</v>
      </c>
      <c r="T54" s="1">
        <v>231</v>
      </c>
      <c r="U54" s="1">
        <v>322</v>
      </c>
      <c r="V54" s="1">
        <v>204</v>
      </c>
      <c r="W54" s="1">
        <v>118</v>
      </c>
      <c r="X54" s="1">
        <v>949</v>
      </c>
      <c r="Y54" s="1">
        <v>402</v>
      </c>
      <c r="Z54" s="1">
        <v>547</v>
      </c>
      <c r="AA54" s="1">
        <v>33</v>
      </c>
      <c r="AB54" s="1">
        <v>17</v>
      </c>
      <c r="AC54" s="1">
        <v>16</v>
      </c>
      <c r="AD54" s="1">
        <v>231</v>
      </c>
      <c r="AE54" s="1">
        <v>115</v>
      </c>
      <c r="AF54" s="1">
        <v>116</v>
      </c>
      <c r="AG54" s="1">
        <v>191</v>
      </c>
      <c r="AH54" s="1">
        <v>89</v>
      </c>
      <c r="AI54" s="1">
        <v>102</v>
      </c>
    </row>
    <row r="55" spans="1:35" x14ac:dyDescent="0.2">
      <c r="A55" s="1" t="s">
        <v>37</v>
      </c>
      <c r="B55" s="2">
        <v>3813</v>
      </c>
      <c r="C55" s="2">
        <v>1940</v>
      </c>
      <c r="D55" s="2">
        <v>1873</v>
      </c>
      <c r="E55" s="2">
        <v>573</v>
      </c>
      <c r="F55" s="2">
        <v>331</v>
      </c>
      <c r="G55" s="2">
        <v>242</v>
      </c>
      <c r="H55" s="2">
        <v>215</v>
      </c>
      <c r="I55" s="1">
        <v>97</v>
      </c>
      <c r="J55" s="1">
        <v>118</v>
      </c>
      <c r="K55" s="1">
        <v>46</v>
      </c>
      <c r="L55" s="1">
        <v>24</v>
      </c>
      <c r="M55" s="1">
        <v>22</v>
      </c>
      <c r="N55" s="1">
        <v>277</v>
      </c>
      <c r="O55" s="1">
        <v>162</v>
      </c>
      <c r="P55" s="1">
        <v>115</v>
      </c>
      <c r="Q55" s="1" t="s">
        <v>37</v>
      </c>
      <c r="R55" s="1">
        <v>644</v>
      </c>
      <c r="S55" s="1">
        <v>339</v>
      </c>
      <c r="T55" s="1">
        <v>305</v>
      </c>
      <c r="U55" s="1">
        <v>479</v>
      </c>
      <c r="V55" s="1">
        <v>330</v>
      </c>
      <c r="W55" s="1">
        <v>149</v>
      </c>
      <c r="X55" s="1">
        <v>1030</v>
      </c>
      <c r="Y55" s="1">
        <v>398</v>
      </c>
      <c r="Z55" s="1">
        <v>632</v>
      </c>
      <c r="AA55" s="1">
        <v>43</v>
      </c>
      <c r="AB55" s="1">
        <v>13</v>
      </c>
      <c r="AC55" s="1">
        <v>30</v>
      </c>
      <c r="AD55" s="1">
        <v>262</v>
      </c>
      <c r="AE55" s="1">
        <v>140</v>
      </c>
      <c r="AF55" s="1">
        <v>122</v>
      </c>
      <c r="AG55" s="1">
        <v>244</v>
      </c>
      <c r="AH55" s="1">
        <v>106</v>
      </c>
      <c r="AI55" s="1">
        <v>138</v>
      </c>
    </row>
    <row r="56" spans="1:35" x14ac:dyDescent="0.2">
      <c r="A56" s="1" t="s">
        <v>38</v>
      </c>
      <c r="B56" s="2">
        <v>4911</v>
      </c>
      <c r="C56" s="2">
        <v>2418</v>
      </c>
      <c r="D56" s="2">
        <v>2493</v>
      </c>
      <c r="E56" s="2">
        <v>703</v>
      </c>
      <c r="F56" s="2">
        <v>415</v>
      </c>
      <c r="G56" s="2">
        <v>288</v>
      </c>
      <c r="H56" s="2">
        <v>213</v>
      </c>
      <c r="I56" s="1">
        <v>101</v>
      </c>
      <c r="J56" s="1">
        <v>112</v>
      </c>
      <c r="K56" s="1">
        <v>45</v>
      </c>
      <c r="L56" s="1">
        <v>25</v>
      </c>
      <c r="M56" s="1">
        <v>20</v>
      </c>
      <c r="N56" s="1">
        <v>306</v>
      </c>
      <c r="O56" s="1">
        <v>160</v>
      </c>
      <c r="P56" s="1">
        <v>146</v>
      </c>
      <c r="Q56" s="1" t="s">
        <v>38</v>
      </c>
      <c r="R56" s="1">
        <v>849</v>
      </c>
      <c r="S56" s="1">
        <v>429</v>
      </c>
      <c r="T56" s="1">
        <v>420</v>
      </c>
      <c r="U56" s="1">
        <v>493</v>
      </c>
      <c r="V56" s="1">
        <v>322</v>
      </c>
      <c r="W56" s="1">
        <v>171</v>
      </c>
      <c r="X56" s="1">
        <v>1587</v>
      </c>
      <c r="Y56" s="1">
        <v>650</v>
      </c>
      <c r="Z56" s="1">
        <v>937</v>
      </c>
      <c r="AA56" s="1">
        <v>43</v>
      </c>
      <c r="AB56" s="1">
        <v>14</v>
      </c>
      <c r="AC56" s="1">
        <v>29</v>
      </c>
      <c r="AD56" s="1">
        <v>354</v>
      </c>
      <c r="AE56" s="1">
        <v>173</v>
      </c>
      <c r="AF56" s="1">
        <v>181</v>
      </c>
      <c r="AG56" s="1">
        <v>318</v>
      </c>
      <c r="AH56" s="1">
        <v>129</v>
      </c>
      <c r="AI56" s="1">
        <v>189</v>
      </c>
    </row>
    <row r="57" spans="1:35" x14ac:dyDescent="0.2">
      <c r="A57" s="1" t="s">
        <v>39</v>
      </c>
      <c r="B57" s="2">
        <v>5569</v>
      </c>
      <c r="C57" s="2">
        <v>2861</v>
      </c>
      <c r="D57" s="2">
        <v>2708</v>
      </c>
      <c r="E57" s="2">
        <v>876</v>
      </c>
      <c r="F57" s="2">
        <v>488</v>
      </c>
      <c r="G57" s="2">
        <v>388</v>
      </c>
      <c r="H57" s="2">
        <v>268</v>
      </c>
      <c r="I57" s="1">
        <v>119</v>
      </c>
      <c r="J57" s="1">
        <v>149</v>
      </c>
      <c r="K57" s="1">
        <v>32</v>
      </c>
      <c r="L57" s="1">
        <v>15</v>
      </c>
      <c r="M57" s="1">
        <v>17</v>
      </c>
      <c r="N57" s="1">
        <v>400</v>
      </c>
      <c r="O57" s="1">
        <v>208</v>
      </c>
      <c r="P57" s="1">
        <v>192</v>
      </c>
      <c r="Q57" s="1" t="s">
        <v>39</v>
      </c>
      <c r="R57" s="1">
        <v>948</v>
      </c>
      <c r="S57" s="1">
        <v>530</v>
      </c>
      <c r="T57" s="1">
        <v>418</v>
      </c>
      <c r="U57" s="1">
        <v>504</v>
      </c>
      <c r="V57" s="1">
        <v>336</v>
      </c>
      <c r="W57" s="1">
        <v>168</v>
      </c>
      <c r="X57" s="1">
        <v>1905</v>
      </c>
      <c r="Y57" s="1">
        <v>855</v>
      </c>
      <c r="Z57" s="1">
        <v>1050</v>
      </c>
      <c r="AA57" s="1">
        <v>51</v>
      </c>
      <c r="AB57" s="1">
        <v>22</v>
      </c>
      <c r="AC57" s="1">
        <v>29</v>
      </c>
      <c r="AD57" s="1">
        <v>323</v>
      </c>
      <c r="AE57" s="1">
        <v>181</v>
      </c>
      <c r="AF57" s="1">
        <v>142</v>
      </c>
      <c r="AG57" s="1">
        <v>262</v>
      </c>
      <c r="AH57" s="1">
        <v>107</v>
      </c>
      <c r="AI57" s="1">
        <v>155</v>
      </c>
    </row>
    <row r="58" spans="1:35" x14ac:dyDescent="0.2">
      <c r="A58" s="1" t="s">
        <v>40</v>
      </c>
      <c r="B58" s="2">
        <v>6011</v>
      </c>
      <c r="C58" s="2">
        <v>3183</v>
      </c>
      <c r="D58" s="2">
        <v>2828</v>
      </c>
      <c r="E58" s="2">
        <v>1037</v>
      </c>
      <c r="F58" s="2">
        <v>557</v>
      </c>
      <c r="G58" s="2">
        <v>480</v>
      </c>
      <c r="H58" s="2">
        <v>344</v>
      </c>
      <c r="I58" s="1">
        <v>167</v>
      </c>
      <c r="J58" s="1">
        <v>177</v>
      </c>
      <c r="K58" s="1">
        <v>67</v>
      </c>
      <c r="L58" s="1">
        <v>34</v>
      </c>
      <c r="M58" s="1">
        <v>33</v>
      </c>
      <c r="N58" s="1">
        <v>415</v>
      </c>
      <c r="O58" s="1">
        <v>230</v>
      </c>
      <c r="P58" s="1">
        <v>185</v>
      </c>
      <c r="Q58" s="1" t="s">
        <v>40</v>
      </c>
      <c r="R58" s="1">
        <v>1030</v>
      </c>
      <c r="S58" s="1">
        <v>580</v>
      </c>
      <c r="T58" s="1">
        <v>450</v>
      </c>
      <c r="U58" s="1">
        <v>375</v>
      </c>
      <c r="V58" s="1">
        <v>250</v>
      </c>
      <c r="W58" s="1">
        <v>125</v>
      </c>
      <c r="X58" s="1">
        <v>1939</v>
      </c>
      <c r="Y58" s="1">
        <v>938</v>
      </c>
      <c r="Z58" s="1">
        <v>1001</v>
      </c>
      <c r="AA58" s="1">
        <v>55</v>
      </c>
      <c r="AB58" s="1">
        <v>25</v>
      </c>
      <c r="AC58" s="1">
        <v>30</v>
      </c>
      <c r="AD58" s="1">
        <v>384</v>
      </c>
      <c r="AE58" s="1">
        <v>226</v>
      </c>
      <c r="AF58" s="1">
        <v>158</v>
      </c>
      <c r="AG58" s="1">
        <v>365</v>
      </c>
      <c r="AH58" s="1">
        <v>176</v>
      </c>
      <c r="AI58" s="1">
        <v>189</v>
      </c>
    </row>
    <row r="59" spans="1:35" x14ac:dyDescent="0.2">
      <c r="A59" s="1" t="s">
        <v>41</v>
      </c>
      <c r="B59" s="2">
        <v>5440</v>
      </c>
      <c r="C59" s="2">
        <v>2861</v>
      </c>
      <c r="D59" s="2">
        <v>2579</v>
      </c>
      <c r="E59" s="2">
        <v>1044</v>
      </c>
      <c r="F59" s="2">
        <v>551</v>
      </c>
      <c r="G59" s="2">
        <v>493</v>
      </c>
      <c r="H59" s="2">
        <v>332</v>
      </c>
      <c r="I59" s="1">
        <v>176</v>
      </c>
      <c r="J59" s="1">
        <v>156</v>
      </c>
      <c r="K59" s="1">
        <v>87</v>
      </c>
      <c r="L59" s="1">
        <v>39</v>
      </c>
      <c r="M59" s="1">
        <v>48</v>
      </c>
      <c r="N59" s="1">
        <v>331</v>
      </c>
      <c r="O59" s="1">
        <v>183</v>
      </c>
      <c r="P59" s="1">
        <v>148</v>
      </c>
      <c r="Q59" s="1" t="s">
        <v>41</v>
      </c>
      <c r="R59" s="1">
        <v>814</v>
      </c>
      <c r="S59" s="1">
        <v>432</v>
      </c>
      <c r="T59" s="1">
        <v>382</v>
      </c>
      <c r="U59" s="1">
        <v>347</v>
      </c>
      <c r="V59" s="1">
        <v>226</v>
      </c>
      <c r="W59" s="1">
        <v>121</v>
      </c>
      <c r="X59" s="1">
        <v>1790</v>
      </c>
      <c r="Y59" s="1">
        <v>882</v>
      </c>
      <c r="Z59" s="1">
        <v>908</v>
      </c>
      <c r="AA59" s="1">
        <v>40</v>
      </c>
      <c r="AB59" s="1">
        <v>23</v>
      </c>
      <c r="AC59" s="1">
        <v>17</v>
      </c>
      <c r="AD59" s="1">
        <v>383</v>
      </c>
      <c r="AE59" s="1">
        <v>204</v>
      </c>
      <c r="AF59" s="1">
        <v>179</v>
      </c>
      <c r="AG59" s="1">
        <v>272</v>
      </c>
      <c r="AH59" s="1">
        <v>145</v>
      </c>
      <c r="AI59" s="1">
        <v>127</v>
      </c>
    </row>
    <row r="60" spans="1:35" x14ac:dyDescent="0.2">
      <c r="A60" s="1" t="s">
        <v>42</v>
      </c>
      <c r="B60" s="2">
        <v>5581</v>
      </c>
      <c r="C60" s="2">
        <v>2953</v>
      </c>
      <c r="D60" s="2">
        <v>2628</v>
      </c>
      <c r="E60" s="2">
        <v>904</v>
      </c>
      <c r="F60" s="2">
        <v>496</v>
      </c>
      <c r="G60" s="2">
        <v>408</v>
      </c>
      <c r="H60" s="2">
        <v>264</v>
      </c>
      <c r="I60" s="1">
        <v>140</v>
      </c>
      <c r="J60" s="1">
        <v>124</v>
      </c>
      <c r="K60" s="1">
        <v>113</v>
      </c>
      <c r="L60" s="1">
        <v>55</v>
      </c>
      <c r="M60" s="1">
        <v>58</v>
      </c>
      <c r="N60" s="1">
        <v>376</v>
      </c>
      <c r="O60" s="1">
        <v>201</v>
      </c>
      <c r="P60" s="1">
        <v>175</v>
      </c>
      <c r="Q60" s="1" t="s">
        <v>42</v>
      </c>
      <c r="R60" s="1">
        <v>815</v>
      </c>
      <c r="S60" s="1">
        <v>443</v>
      </c>
      <c r="T60" s="1">
        <v>372</v>
      </c>
      <c r="U60" s="1">
        <v>278</v>
      </c>
      <c r="V60" s="1">
        <v>186</v>
      </c>
      <c r="W60" s="1">
        <v>92</v>
      </c>
      <c r="X60" s="1">
        <v>2126</v>
      </c>
      <c r="Y60" s="1">
        <v>1047</v>
      </c>
      <c r="Z60" s="1">
        <v>1079</v>
      </c>
      <c r="AA60" s="1">
        <v>49</v>
      </c>
      <c r="AB60" s="1">
        <v>28</v>
      </c>
      <c r="AC60" s="1">
        <v>21</v>
      </c>
      <c r="AD60" s="1">
        <v>368</v>
      </c>
      <c r="AE60" s="1">
        <v>222</v>
      </c>
      <c r="AF60" s="1">
        <v>146</v>
      </c>
      <c r="AG60" s="1">
        <v>288</v>
      </c>
      <c r="AH60" s="1">
        <v>135</v>
      </c>
      <c r="AI60" s="1">
        <v>153</v>
      </c>
    </row>
    <row r="61" spans="1:35" x14ac:dyDescent="0.2">
      <c r="A61" s="1" t="s">
        <v>43</v>
      </c>
      <c r="B61" s="2">
        <v>4209</v>
      </c>
      <c r="C61" s="2">
        <v>2261</v>
      </c>
      <c r="D61" s="2">
        <v>1948</v>
      </c>
      <c r="E61" s="2">
        <v>820</v>
      </c>
      <c r="F61" s="2">
        <v>440</v>
      </c>
      <c r="G61" s="2">
        <v>380</v>
      </c>
      <c r="H61" s="2">
        <v>265</v>
      </c>
      <c r="I61" s="1">
        <v>140</v>
      </c>
      <c r="J61" s="1">
        <v>125</v>
      </c>
      <c r="K61" s="1">
        <v>81</v>
      </c>
      <c r="L61" s="1">
        <v>46</v>
      </c>
      <c r="M61" s="1">
        <v>35</v>
      </c>
      <c r="N61" s="1">
        <v>238</v>
      </c>
      <c r="O61" s="1">
        <v>127</v>
      </c>
      <c r="P61" s="1">
        <v>111</v>
      </c>
      <c r="Q61" s="1" t="s">
        <v>43</v>
      </c>
      <c r="R61" s="1">
        <v>604</v>
      </c>
      <c r="S61" s="1">
        <v>333</v>
      </c>
      <c r="T61" s="1">
        <v>271</v>
      </c>
      <c r="U61" s="1">
        <v>195</v>
      </c>
      <c r="V61" s="1">
        <v>121</v>
      </c>
      <c r="W61" s="1">
        <v>74</v>
      </c>
      <c r="X61" s="1">
        <v>1480</v>
      </c>
      <c r="Y61" s="1">
        <v>753</v>
      </c>
      <c r="Z61" s="1">
        <v>727</v>
      </c>
      <c r="AA61" s="1">
        <v>40</v>
      </c>
      <c r="AB61" s="1">
        <v>18</v>
      </c>
      <c r="AC61" s="1">
        <v>22</v>
      </c>
      <c r="AD61" s="1">
        <v>289</v>
      </c>
      <c r="AE61" s="1">
        <v>169</v>
      </c>
      <c r="AF61" s="1">
        <v>120</v>
      </c>
      <c r="AG61" s="1">
        <v>197</v>
      </c>
      <c r="AH61" s="1">
        <v>114</v>
      </c>
      <c r="AI61" s="1">
        <v>83</v>
      </c>
    </row>
    <row r="62" spans="1:35" x14ac:dyDescent="0.2">
      <c r="A62" s="1" t="s">
        <v>44</v>
      </c>
      <c r="B62" s="2">
        <v>4206</v>
      </c>
      <c r="C62" s="2">
        <v>2272</v>
      </c>
      <c r="D62" s="2">
        <v>1934</v>
      </c>
      <c r="E62" s="2">
        <v>686</v>
      </c>
      <c r="F62" s="2">
        <v>373</v>
      </c>
      <c r="G62" s="2">
        <v>313</v>
      </c>
      <c r="H62" s="2">
        <v>318</v>
      </c>
      <c r="I62" s="1">
        <v>157</v>
      </c>
      <c r="J62" s="1">
        <v>161</v>
      </c>
      <c r="K62" s="1">
        <v>63</v>
      </c>
      <c r="L62" s="1">
        <v>32</v>
      </c>
      <c r="M62" s="1">
        <v>31</v>
      </c>
      <c r="N62" s="1">
        <v>234</v>
      </c>
      <c r="O62" s="1">
        <v>125</v>
      </c>
      <c r="P62" s="1">
        <v>109</v>
      </c>
      <c r="Q62" s="1" t="s">
        <v>44</v>
      </c>
      <c r="R62" s="1">
        <v>647</v>
      </c>
      <c r="S62" s="1">
        <v>333</v>
      </c>
      <c r="T62" s="1">
        <v>314</v>
      </c>
      <c r="U62" s="1">
        <v>138</v>
      </c>
      <c r="V62" s="1">
        <v>94</v>
      </c>
      <c r="W62" s="1">
        <v>44</v>
      </c>
      <c r="X62" s="1">
        <v>1579</v>
      </c>
      <c r="Y62" s="1">
        <v>856</v>
      </c>
      <c r="Z62" s="1">
        <v>723</v>
      </c>
      <c r="AA62" s="1">
        <v>25</v>
      </c>
      <c r="AB62" s="1">
        <v>13</v>
      </c>
      <c r="AC62" s="1">
        <v>12</v>
      </c>
      <c r="AD62" s="1">
        <v>266</v>
      </c>
      <c r="AE62" s="1">
        <v>153</v>
      </c>
      <c r="AF62" s="1">
        <v>113</v>
      </c>
      <c r="AG62" s="1">
        <v>250</v>
      </c>
      <c r="AH62" s="1">
        <v>136</v>
      </c>
      <c r="AI62" s="1">
        <v>114</v>
      </c>
    </row>
    <row r="63" spans="1:35" x14ac:dyDescent="0.2">
      <c r="A63" s="1" t="s">
        <v>45</v>
      </c>
      <c r="B63" s="2">
        <v>2915</v>
      </c>
      <c r="C63" s="2">
        <v>1805</v>
      </c>
      <c r="D63" s="2">
        <v>1110</v>
      </c>
      <c r="E63" s="2">
        <v>561</v>
      </c>
      <c r="F63" s="2">
        <v>350</v>
      </c>
      <c r="G63" s="2">
        <v>211</v>
      </c>
      <c r="H63" s="2">
        <v>205</v>
      </c>
      <c r="I63" s="1">
        <v>137</v>
      </c>
      <c r="J63" s="1">
        <v>68</v>
      </c>
      <c r="K63" s="1">
        <v>45</v>
      </c>
      <c r="L63" s="1">
        <v>22</v>
      </c>
      <c r="M63" s="1">
        <v>23</v>
      </c>
      <c r="N63" s="1">
        <v>230</v>
      </c>
      <c r="O63" s="1">
        <v>161</v>
      </c>
      <c r="P63" s="1">
        <v>69</v>
      </c>
      <c r="Q63" s="1" t="s">
        <v>45</v>
      </c>
      <c r="R63" s="1">
        <v>519</v>
      </c>
      <c r="S63" s="1">
        <v>321</v>
      </c>
      <c r="T63" s="1">
        <v>198</v>
      </c>
      <c r="U63" s="1">
        <v>115</v>
      </c>
      <c r="V63" s="1">
        <v>74</v>
      </c>
      <c r="W63" s="1">
        <v>41</v>
      </c>
      <c r="X63" s="1">
        <v>903</v>
      </c>
      <c r="Y63" s="1">
        <v>521</v>
      </c>
      <c r="Z63" s="1">
        <v>382</v>
      </c>
      <c r="AA63" s="1">
        <v>24</v>
      </c>
      <c r="AB63" s="1">
        <v>15</v>
      </c>
      <c r="AC63" s="1">
        <v>9</v>
      </c>
      <c r="AD63" s="1">
        <v>163</v>
      </c>
      <c r="AE63" s="1">
        <v>111</v>
      </c>
      <c r="AF63" s="1">
        <v>52</v>
      </c>
      <c r="AG63" s="1">
        <v>150</v>
      </c>
      <c r="AH63" s="1">
        <v>93</v>
      </c>
      <c r="AI63" s="1">
        <v>57</v>
      </c>
    </row>
    <row r="64" spans="1:35" x14ac:dyDescent="0.2">
      <c r="A64" s="1" t="s">
        <v>46</v>
      </c>
      <c r="B64" s="2">
        <v>2137</v>
      </c>
      <c r="C64" s="2">
        <v>1295</v>
      </c>
      <c r="D64" s="2">
        <v>842</v>
      </c>
      <c r="E64" s="2">
        <v>474</v>
      </c>
      <c r="F64" s="2">
        <v>285</v>
      </c>
      <c r="G64" s="2">
        <v>189</v>
      </c>
      <c r="H64" s="2">
        <v>142</v>
      </c>
      <c r="I64" s="1">
        <v>74</v>
      </c>
      <c r="J64" s="1">
        <v>68</v>
      </c>
      <c r="K64" s="1">
        <v>29</v>
      </c>
      <c r="L64" s="1">
        <v>14</v>
      </c>
      <c r="M64" s="1">
        <v>15</v>
      </c>
      <c r="N64" s="1">
        <v>139</v>
      </c>
      <c r="O64" s="1">
        <v>93</v>
      </c>
      <c r="P64" s="1">
        <v>46</v>
      </c>
      <c r="Q64" s="1" t="s">
        <v>46</v>
      </c>
      <c r="R64" s="1">
        <v>332</v>
      </c>
      <c r="S64" s="1">
        <v>213</v>
      </c>
      <c r="T64" s="1">
        <v>119</v>
      </c>
      <c r="U64" s="1">
        <v>62</v>
      </c>
      <c r="V64" s="1">
        <v>42</v>
      </c>
      <c r="W64" s="1">
        <v>20</v>
      </c>
      <c r="X64" s="1">
        <v>673</v>
      </c>
      <c r="Y64" s="1">
        <v>411</v>
      </c>
      <c r="Z64" s="1">
        <v>262</v>
      </c>
      <c r="AA64" s="1">
        <v>26</v>
      </c>
      <c r="AB64" s="1">
        <v>15</v>
      </c>
      <c r="AC64" s="1">
        <v>11</v>
      </c>
      <c r="AD64" s="1">
        <v>123</v>
      </c>
      <c r="AE64" s="1">
        <v>70</v>
      </c>
      <c r="AF64" s="1">
        <v>53</v>
      </c>
      <c r="AG64" s="1">
        <v>137</v>
      </c>
      <c r="AH64" s="1">
        <v>78</v>
      </c>
      <c r="AI64" s="1">
        <v>59</v>
      </c>
    </row>
    <row r="65" spans="1:35" x14ac:dyDescent="0.2">
      <c r="A65" s="1" t="s">
        <v>47</v>
      </c>
      <c r="B65" s="2">
        <v>1406</v>
      </c>
      <c r="C65" s="2">
        <v>885</v>
      </c>
      <c r="D65" s="2">
        <v>521</v>
      </c>
      <c r="E65" s="2">
        <v>356</v>
      </c>
      <c r="F65" s="2">
        <v>210</v>
      </c>
      <c r="G65" s="2">
        <v>146</v>
      </c>
      <c r="H65" s="2">
        <v>88</v>
      </c>
      <c r="I65" s="1">
        <v>58</v>
      </c>
      <c r="J65" s="1">
        <v>30</v>
      </c>
      <c r="K65" s="1">
        <v>11</v>
      </c>
      <c r="L65" s="1">
        <v>8</v>
      </c>
      <c r="M65" s="1">
        <v>3</v>
      </c>
      <c r="N65" s="1">
        <v>64</v>
      </c>
      <c r="O65" s="1">
        <v>43</v>
      </c>
      <c r="P65" s="1">
        <v>21</v>
      </c>
      <c r="Q65" s="1" t="s">
        <v>47</v>
      </c>
      <c r="R65" s="1">
        <v>212</v>
      </c>
      <c r="S65" s="1">
        <v>143</v>
      </c>
      <c r="T65" s="1">
        <v>69</v>
      </c>
      <c r="U65" s="1">
        <v>43</v>
      </c>
      <c r="V65" s="1">
        <v>30</v>
      </c>
      <c r="W65" s="1">
        <v>13</v>
      </c>
      <c r="X65" s="1">
        <v>461</v>
      </c>
      <c r="Y65" s="1">
        <v>285</v>
      </c>
      <c r="Z65" s="1">
        <v>176</v>
      </c>
      <c r="AA65" s="1">
        <v>19</v>
      </c>
      <c r="AB65" s="1">
        <v>15</v>
      </c>
      <c r="AC65" s="1">
        <v>4</v>
      </c>
      <c r="AD65" s="1">
        <v>76</v>
      </c>
      <c r="AE65" s="1">
        <v>49</v>
      </c>
      <c r="AF65" s="1">
        <v>27</v>
      </c>
      <c r="AG65" s="1">
        <v>76</v>
      </c>
      <c r="AH65" s="1">
        <v>44</v>
      </c>
      <c r="AI65" s="1">
        <v>32</v>
      </c>
    </row>
    <row r="66" spans="1:35" x14ac:dyDescent="0.2">
      <c r="A66" s="1" t="s">
        <v>48</v>
      </c>
      <c r="B66" s="2">
        <v>2433</v>
      </c>
      <c r="C66" s="2">
        <v>1565</v>
      </c>
      <c r="D66" s="2">
        <v>868</v>
      </c>
      <c r="E66" s="2">
        <v>660</v>
      </c>
      <c r="F66" s="2">
        <v>390</v>
      </c>
      <c r="G66" s="2">
        <v>270</v>
      </c>
      <c r="H66" s="2">
        <v>159</v>
      </c>
      <c r="I66" s="1">
        <v>89</v>
      </c>
      <c r="J66" s="1">
        <v>70</v>
      </c>
      <c r="K66" s="1">
        <v>11</v>
      </c>
      <c r="L66" s="1">
        <v>6</v>
      </c>
      <c r="M66" s="1">
        <v>5</v>
      </c>
      <c r="N66" s="1">
        <v>125</v>
      </c>
      <c r="O66" s="1">
        <v>90</v>
      </c>
      <c r="P66" s="1">
        <v>35</v>
      </c>
      <c r="Q66" s="1" t="s">
        <v>48</v>
      </c>
      <c r="R66" s="1">
        <v>451</v>
      </c>
      <c r="S66" s="1">
        <v>301</v>
      </c>
      <c r="T66" s="1">
        <v>150</v>
      </c>
      <c r="U66" s="1">
        <v>26</v>
      </c>
      <c r="V66" s="1">
        <v>15</v>
      </c>
      <c r="W66" s="1">
        <v>11</v>
      </c>
      <c r="X66" s="1">
        <v>711</v>
      </c>
      <c r="Y66" s="1">
        <v>488</v>
      </c>
      <c r="Z66" s="1">
        <v>223</v>
      </c>
      <c r="AA66" s="1">
        <v>24</v>
      </c>
      <c r="AB66" s="1">
        <v>20</v>
      </c>
      <c r="AC66" s="1">
        <v>4</v>
      </c>
      <c r="AD66" s="1">
        <v>138</v>
      </c>
      <c r="AE66" s="1">
        <v>97</v>
      </c>
      <c r="AF66" s="1">
        <v>41</v>
      </c>
      <c r="AG66" s="1">
        <v>128</v>
      </c>
      <c r="AH66" s="1">
        <v>69</v>
      </c>
      <c r="AI66" s="1">
        <v>59</v>
      </c>
    </row>
    <row r="67" spans="1:35" x14ac:dyDescent="0.2">
      <c r="A67" s="1" t="s">
        <v>8</v>
      </c>
      <c r="B67" s="2">
        <v>217</v>
      </c>
      <c r="C67" s="2">
        <v>85</v>
      </c>
      <c r="D67" s="2">
        <v>132</v>
      </c>
      <c r="E67" s="2">
        <v>54</v>
      </c>
      <c r="F67" s="2">
        <v>31</v>
      </c>
      <c r="G67" s="2">
        <v>23</v>
      </c>
      <c r="H67" s="2">
        <v>4</v>
      </c>
      <c r="I67" s="1">
        <v>1</v>
      </c>
      <c r="J67" s="1">
        <v>3</v>
      </c>
      <c r="K67" s="1">
        <v>10</v>
      </c>
      <c r="L67" s="1">
        <v>3</v>
      </c>
      <c r="M67" s="1">
        <v>7</v>
      </c>
      <c r="N67" s="1">
        <v>3</v>
      </c>
      <c r="O67" s="1">
        <v>3</v>
      </c>
      <c r="P67" s="1">
        <v>0</v>
      </c>
      <c r="Q67" s="1" t="s">
        <v>8</v>
      </c>
      <c r="R67" s="1">
        <v>30</v>
      </c>
      <c r="S67" s="1">
        <v>7</v>
      </c>
      <c r="T67" s="1">
        <v>23</v>
      </c>
      <c r="U67" s="1">
        <v>7</v>
      </c>
      <c r="V67" s="1">
        <v>3</v>
      </c>
      <c r="W67" s="1">
        <v>4</v>
      </c>
      <c r="X67" s="1">
        <v>88</v>
      </c>
      <c r="Y67" s="1">
        <v>29</v>
      </c>
      <c r="Z67" s="1">
        <v>59</v>
      </c>
      <c r="AA67" s="1">
        <v>0</v>
      </c>
      <c r="AB67" s="1">
        <v>0</v>
      </c>
      <c r="AC67" s="1">
        <v>0</v>
      </c>
      <c r="AD67" s="1">
        <v>12</v>
      </c>
      <c r="AE67" s="1">
        <v>6</v>
      </c>
      <c r="AF67" s="1">
        <v>6</v>
      </c>
      <c r="AG67" s="1">
        <v>9</v>
      </c>
      <c r="AH67" s="1">
        <v>2</v>
      </c>
      <c r="AI67" s="1">
        <v>7</v>
      </c>
    </row>
    <row r="68" spans="1:35" s="6" customFormat="1" x14ac:dyDescent="0.2">
      <c r="A68" s="6" t="s">
        <v>29</v>
      </c>
      <c r="B68" s="7">
        <v>40.5</v>
      </c>
      <c r="C68" s="7">
        <v>41.7</v>
      </c>
      <c r="D68" s="7">
        <v>39.299999999999997</v>
      </c>
      <c r="E68" s="7">
        <v>43.2</v>
      </c>
      <c r="F68" s="7">
        <v>43.6</v>
      </c>
      <c r="G68" s="7">
        <v>42.7</v>
      </c>
      <c r="H68" s="7">
        <v>42.5</v>
      </c>
      <c r="I68" s="6">
        <v>44.1</v>
      </c>
      <c r="J68" s="6">
        <v>40.799999999999997</v>
      </c>
      <c r="K68" s="6">
        <v>45.4</v>
      </c>
      <c r="L68" s="6">
        <v>45.8</v>
      </c>
      <c r="M68" s="6">
        <v>45</v>
      </c>
      <c r="N68" s="6">
        <v>39.5</v>
      </c>
      <c r="O68" s="6">
        <v>40.5</v>
      </c>
      <c r="P68" s="6">
        <v>38.4</v>
      </c>
      <c r="Q68" s="6" t="s">
        <v>29</v>
      </c>
      <c r="R68" s="6">
        <v>39.4</v>
      </c>
      <c r="S68" s="6">
        <v>40</v>
      </c>
      <c r="T68" s="6">
        <v>38.700000000000003</v>
      </c>
      <c r="U68" s="6">
        <v>33.299999999999997</v>
      </c>
      <c r="V68" s="6">
        <v>33.299999999999997</v>
      </c>
      <c r="W68" s="6">
        <v>33.4</v>
      </c>
      <c r="X68" s="6">
        <v>41.2</v>
      </c>
      <c r="Y68" s="6">
        <v>43.5</v>
      </c>
      <c r="Z68" s="6">
        <v>39.1</v>
      </c>
      <c r="AA68" s="6">
        <v>38.700000000000003</v>
      </c>
      <c r="AB68" s="6">
        <v>43.7</v>
      </c>
      <c r="AC68" s="6">
        <v>34.700000000000003</v>
      </c>
      <c r="AD68" s="6">
        <v>39.700000000000003</v>
      </c>
      <c r="AE68" s="6">
        <v>41</v>
      </c>
      <c r="AF68" s="6">
        <v>38</v>
      </c>
      <c r="AG68" s="6">
        <v>38.799999999999997</v>
      </c>
      <c r="AH68" s="6">
        <v>40.9</v>
      </c>
      <c r="AI68" s="6">
        <v>37</v>
      </c>
    </row>
    <row r="70" spans="1:35" x14ac:dyDescent="0.2">
      <c r="A70" s="1" t="s">
        <v>581</v>
      </c>
      <c r="Q70" s="1" t="s">
        <v>581</v>
      </c>
    </row>
    <row r="71" spans="1:35" x14ac:dyDescent="0.2">
      <c r="A71" s="1" t="s">
        <v>0</v>
      </c>
      <c r="B71" s="2">
        <v>625</v>
      </c>
      <c r="C71" s="2">
        <v>320</v>
      </c>
      <c r="D71" s="2">
        <v>305</v>
      </c>
      <c r="E71" s="2">
        <v>125</v>
      </c>
      <c r="F71" s="2">
        <v>59</v>
      </c>
      <c r="G71" s="2">
        <v>66</v>
      </c>
      <c r="H71" s="2">
        <v>48</v>
      </c>
      <c r="I71" s="1">
        <v>26</v>
      </c>
      <c r="J71" s="1">
        <v>22</v>
      </c>
      <c r="K71" s="1">
        <v>30</v>
      </c>
      <c r="L71" s="1">
        <v>13</v>
      </c>
      <c r="M71" s="1">
        <v>17</v>
      </c>
      <c r="N71" s="1">
        <v>13</v>
      </c>
      <c r="O71" s="1">
        <v>8</v>
      </c>
      <c r="P71" s="1">
        <v>5</v>
      </c>
      <c r="Q71" s="1" t="s">
        <v>0</v>
      </c>
      <c r="R71" s="1">
        <v>108</v>
      </c>
      <c r="S71" s="1">
        <v>58</v>
      </c>
      <c r="T71" s="1">
        <v>50</v>
      </c>
      <c r="U71" s="1">
        <v>35</v>
      </c>
      <c r="V71" s="1">
        <v>24</v>
      </c>
      <c r="W71" s="1">
        <v>11</v>
      </c>
      <c r="X71" s="1">
        <v>91</v>
      </c>
      <c r="Y71" s="1">
        <v>50</v>
      </c>
      <c r="Z71" s="1">
        <v>41</v>
      </c>
      <c r="AA71" s="1">
        <v>4</v>
      </c>
      <c r="AB71" s="1">
        <v>1</v>
      </c>
      <c r="AC71" s="1">
        <v>3</v>
      </c>
      <c r="AD71" s="1">
        <v>145</v>
      </c>
      <c r="AE71" s="1">
        <v>65</v>
      </c>
      <c r="AF71" s="1">
        <v>80</v>
      </c>
      <c r="AG71" s="1">
        <v>26</v>
      </c>
      <c r="AH71" s="1">
        <v>16</v>
      </c>
      <c r="AI71" s="1">
        <v>10</v>
      </c>
    </row>
    <row r="72" spans="1:35" x14ac:dyDescent="0.2">
      <c r="A72" s="1" t="s">
        <v>33</v>
      </c>
      <c r="B72" s="2">
        <v>245</v>
      </c>
      <c r="C72" s="2">
        <v>119</v>
      </c>
      <c r="D72" s="2">
        <v>126</v>
      </c>
      <c r="E72" s="2">
        <v>46</v>
      </c>
      <c r="F72" s="2">
        <v>22</v>
      </c>
      <c r="G72" s="2">
        <v>24</v>
      </c>
      <c r="H72" s="2">
        <v>24</v>
      </c>
      <c r="I72" s="1">
        <v>13</v>
      </c>
      <c r="J72" s="1">
        <v>11</v>
      </c>
      <c r="K72" s="1">
        <v>8</v>
      </c>
      <c r="L72" s="1">
        <v>4</v>
      </c>
      <c r="M72" s="1">
        <v>4</v>
      </c>
      <c r="N72" s="1">
        <v>3</v>
      </c>
      <c r="O72" s="1">
        <v>2</v>
      </c>
      <c r="P72" s="1">
        <v>1</v>
      </c>
      <c r="Q72" s="1" t="s">
        <v>33</v>
      </c>
      <c r="R72" s="1">
        <v>48</v>
      </c>
      <c r="S72" s="1">
        <v>21</v>
      </c>
      <c r="T72" s="1">
        <v>27</v>
      </c>
      <c r="U72" s="1">
        <v>8</v>
      </c>
      <c r="V72" s="1">
        <v>3</v>
      </c>
      <c r="W72" s="1">
        <v>5</v>
      </c>
      <c r="X72" s="1">
        <v>30</v>
      </c>
      <c r="Y72" s="1">
        <v>21</v>
      </c>
      <c r="Z72" s="1">
        <v>9</v>
      </c>
      <c r="AA72" s="1">
        <v>0</v>
      </c>
      <c r="AB72" s="1">
        <v>0</v>
      </c>
      <c r="AC72" s="1">
        <v>0</v>
      </c>
      <c r="AD72" s="1">
        <v>68</v>
      </c>
      <c r="AE72" s="1">
        <v>28</v>
      </c>
      <c r="AF72" s="1">
        <v>40</v>
      </c>
      <c r="AG72" s="1">
        <v>10</v>
      </c>
      <c r="AH72" s="1">
        <v>5</v>
      </c>
      <c r="AI72" s="1">
        <v>5</v>
      </c>
    </row>
    <row r="73" spans="1:35" x14ac:dyDescent="0.2">
      <c r="A73" s="1" t="s">
        <v>34</v>
      </c>
      <c r="B73" s="2">
        <v>139</v>
      </c>
      <c r="C73" s="2">
        <v>74</v>
      </c>
      <c r="D73" s="2">
        <v>65</v>
      </c>
      <c r="E73" s="2">
        <v>26</v>
      </c>
      <c r="F73" s="2">
        <v>14</v>
      </c>
      <c r="G73" s="2">
        <v>12</v>
      </c>
      <c r="H73" s="2">
        <v>11</v>
      </c>
      <c r="I73" s="1">
        <v>9</v>
      </c>
      <c r="J73" s="1">
        <v>2</v>
      </c>
      <c r="K73" s="1">
        <v>7</v>
      </c>
      <c r="L73" s="1">
        <v>1</v>
      </c>
      <c r="M73" s="1">
        <v>6</v>
      </c>
      <c r="N73" s="1">
        <v>1</v>
      </c>
      <c r="O73" s="1">
        <v>0</v>
      </c>
      <c r="P73" s="1">
        <v>1</v>
      </c>
      <c r="Q73" s="1" t="s">
        <v>34</v>
      </c>
      <c r="R73" s="1">
        <v>29</v>
      </c>
      <c r="S73" s="1">
        <v>15</v>
      </c>
      <c r="T73" s="1">
        <v>14</v>
      </c>
      <c r="U73" s="1">
        <v>5</v>
      </c>
      <c r="V73" s="1">
        <v>3</v>
      </c>
      <c r="W73" s="1">
        <v>2</v>
      </c>
      <c r="X73" s="1">
        <v>15</v>
      </c>
      <c r="Y73" s="1">
        <v>10</v>
      </c>
      <c r="Z73" s="1">
        <v>5</v>
      </c>
      <c r="AA73" s="1">
        <v>1</v>
      </c>
      <c r="AB73" s="1">
        <v>0</v>
      </c>
      <c r="AC73" s="1">
        <v>1</v>
      </c>
      <c r="AD73" s="1">
        <v>37</v>
      </c>
      <c r="AE73" s="1">
        <v>18</v>
      </c>
      <c r="AF73" s="1">
        <v>19</v>
      </c>
      <c r="AG73" s="1">
        <v>7</v>
      </c>
      <c r="AH73" s="1">
        <v>4</v>
      </c>
      <c r="AI73" s="1">
        <v>3</v>
      </c>
    </row>
    <row r="74" spans="1:35" x14ac:dyDescent="0.2">
      <c r="A74" s="1" t="s">
        <v>35</v>
      </c>
      <c r="B74" s="2">
        <v>80</v>
      </c>
      <c r="C74" s="2">
        <v>42</v>
      </c>
      <c r="D74" s="2">
        <v>38</v>
      </c>
      <c r="E74" s="2">
        <v>21</v>
      </c>
      <c r="F74" s="2">
        <v>8</v>
      </c>
      <c r="G74" s="2">
        <v>13</v>
      </c>
      <c r="H74" s="2">
        <v>4</v>
      </c>
      <c r="I74" s="1">
        <v>0</v>
      </c>
      <c r="J74" s="1">
        <v>4</v>
      </c>
      <c r="K74" s="1">
        <v>5</v>
      </c>
      <c r="L74" s="1">
        <v>2</v>
      </c>
      <c r="M74" s="1">
        <v>3</v>
      </c>
      <c r="N74" s="1">
        <v>1</v>
      </c>
      <c r="O74" s="1">
        <v>1</v>
      </c>
      <c r="P74" s="1">
        <v>0</v>
      </c>
      <c r="Q74" s="1" t="s">
        <v>35</v>
      </c>
      <c r="R74" s="1">
        <v>13</v>
      </c>
      <c r="S74" s="1">
        <v>8</v>
      </c>
      <c r="T74" s="1">
        <v>5</v>
      </c>
      <c r="U74" s="1">
        <v>1</v>
      </c>
      <c r="V74" s="1">
        <v>0</v>
      </c>
      <c r="W74" s="1">
        <v>1</v>
      </c>
      <c r="X74" s="1">
        <v>10</v>
      </c>
      <c r="Y74" s="1">
        <v>6</v>
      </c>
      <c r="Z74" s="1">
        <v>4</v>
      </c>
      <c r="AA74" s="1">
        <v>3</v>
      </c>
      <c r="AB74" s="1">
        <v>1</v>
      </c>
      <c r="AC74" s="1">
        <v>2</v>
      </c>
      <c r="AD74" s="1">
        <v>17</v>
      </c>
      <c r="AE74" s="1">
        <v>11</v>
      </c>
      <c r="AF74" s="1">
        <v>6</v>
      </c>
      <c r="AG74" s="1">
        <v>5</v>
      </c>
      <c r="AH74" s="1">
        <v>5</v>
      </c>
      <c r="AI74" s="1">
        <v>0</v>
      </c>
    </row>
    <row r="75" spans="1:35" x14ac:dyDescent="0.2">
      <c r="A75" s="1" t="s">
        <v>36</v>
      </c>
      <c r="B75" s="2">
        <v>48</v>
      </c>
      <c r="C75" s="2">
        <v>26</v>
      </c>
      <c r="D75" s="2">
        <v>22</v>
      </c>
      <c r="E75" s="2">
        <v>12</v>
      </c>
      <c r="F75" s="2">
        <v>6</v>
      </c>
      <c r="G75" s="2">
        <v>6</v>
      </c>
      <c r="H75" s="2">
        <v>3</v>
      </c>
      <c r="I75" s="1">
        <v>1</v>
      </c>
      <c r="J75" s="1">
        <v>2</v>
      </c>
      <c r="K75" s="1">
        <v>3</v>
      </c>
      <c r="L75" s="1">
        <v>2</v>
      </c>
      <c r="M75" s="1">
        <v>1</v>
      </c>
      <c r="N75" s="1">
        <v>6</v>
      </c>
      <c r="O75" s="1">
        <v>3</v>
      </c>
      <c r="P75" s="1">
        <v>3</v>
      </c>
      <c r="Q75" s="1" t="s">
        <v>36</v>
      </c>
      <c r="R75" s="1">
        <v>7</v>
      </c>
      <c r="S75" s="1">
        <v>6</v>
      </c>
      <c r="T75" s="1">
        <v>1</v>
      </c>
      <c r="U75" s="1">
        <v>1</v>
      </c>
      <c r="V75" s="1">
        <v>1</v>
      </c>
      <c r="W75" s="1">
        <v>0</v>
      </c>
      <c r="X75" s="1">
        <v>5</v>
      </c>
      <c r="Y75" s="1">
        <v>2</v>
      </c>
      <c r="Z75" s="1">
        <v>3</v>
      </c>
      <c r="AA75" s="1">
        <v>0</v>
      </c>
      <c r="AB75" s="1">
        <v>0</v>
      </c>
      <c r="AC75" s="1">
        <v>0</v>
      </c>
      <c r="AD75" s="1">
        <v>9</v>
      </c>
      <c r="AE75" s="1">
        <v>3</v>
      </c>
      <c r="AF75" s="1">
        <v>6</v>
      </c>
      <c r="AG75" s="1">
        <v>2</v>
      </c>
      <c r="AH75" s="1">
        <v>2</v>
      </c>
      <c r="AI75" s="1">
        <v>0</v>
      </c>
    </row>
    <row r="76" spans="1:35" x14ac:dyDescent="0.2">
      <c r="A76" s="1" t="s">
        <v>37</v>
      </c>
      <c r="B76" s="2">
        <v>20</v>
      </c>
      <c r="C76" s="2">
        <v>10</v>
      </c>
      <c r="D76" s="2">
        <v>10</v>
      </c>
      <c r="E76" s="2">
        <v>4</v>
      </c>
      <c r="F76" s="2">
        <v>1</v>
      </c>
      <c r="G76" s="2">
        <v>3</v>
      </c>
      <c r="H76" s="2">
        <v>0</v>
      </c>
      <c r="I76" s="1">
        <v>0</v>
      </c>
      <c r="J76" s="1">
        <v>0</v>
      </c>
      <c r="K76" s="1">
        <v>4</v>
      </c>
      <c r="L76" s="1">
        <v>2</v>
      </c>
      <c r="M76" s="1">
        <v>2</v>
      </c>
      <c r="N76" s="1">
        <v>0</v>
      </c>
      <c r="O76" s="1">
        <v>0</v>
      </c>
      <c r="P76" s="1">
        <v>0</v>
      </c>
      <c r="Q76" s="1" t="s">
        <v>37</v>
      </c>
      <c r="R76" s="1">
        <v>1</v>
      </c>
      <c r="S76" s="1">
        <v>1</v>
      </c>
      <c r="T76" s="1">
        <v>0</v>
      </c>
      <c r="U76" s="1">
        <v>2</v>
      </c>
      <c r="V76" s="1">
        <v>2</v>
      </c>
      <c r="W76" s="1">
        <v>0</v>
      </c>
      <c r="X76" s="1">
        <v>4</v>
      </c>
      <c r="Y76" s="1">
        <v>2</v>
      </c>
      <c r="Z76" s="1">
        <v>2</v>
      </c>
      <c r="AA76" s="1">
        <v>0</v>
      </c>
      <c r="AB76" s="1">
        <v>0</v>
      </c>
      <c r="AC76" s="1">
        <v>0</v>
      </c>
      <c r="AD76" s="1">
        <v>5</v>
      </c>
      <c r="AE76" s="1">
        <v>2</v>
      </c>
      <c r="AF76" s="1">
        <v>3</v>
      </c>
      <c r="AG76" s="1">
        <v>0</v>
      </c>
      <c r="AH76" s="1">
        <v>0</v>
      </c>
      <c r="AI76" s="1">
        <v>0</v>
      </c>
    </row>
    <row r="77" spans="1:35" x14ac:dyDescent="0.2">
      <c r="A77" s="1" t="s">
        <v>38</v>
      </c>
      <c r="B77" s="2">
        <v>24</v>
      </c>
      <c r="C77" s="2">
        <v>13</v>
      </c>
      <c r="D77" s="2">
        <v>11</v>
      </c>
      <c r="E77" s="2">
        <v>5</v>
      </c>
      <c r="F77" s="2">
        <v>3</v>
      </c>
      <c r="G77" s="2">
        <v>2</v>
      </c>
      <c r="H77" s="2">
        <v>4</v>
      </c>
      <c r="I77" s="1">
        <v>3</v>
      </c>
      <c r="J77" s="1">
        <v>1</v>
      </c>
      <c r="K77" s="1">
        <v>3</v>
      </c>
      <c r="L77" s="1">
        <v>2</v>
      </c>
      <c r="M77" s="1">
        <v>1</v>
      </c>
      <c r="N77" s="1">
        <v>2</v>
      </c>
      <c r="O77" s="1">
        <v>2</v>
      </c>
      <c r="P77" s="1">
        <v>0</v>
      </c>
      <c r="Q77" s="1" t="s">
        <v>38</v>
      </c>
      <c r="R77" s="1">
        <v>2</v>
      </c>
      <c r="S77" s="1">
        <v>1</v>
      </c>
      <c r="T77" s="1">
        <v>1</v>
      </c>
      <c r="U77" s="1">
        <v>3</v>
      </c>
      <c r="V77" s="1">
        <v>2</v>
      </c>
      <c r="W77" s="1">
        <v>1</v>
      </c>
      <c r="X77" s="1">
        <v>3</v>
      </c>
      <c r="Y77" s="1">
        <v>0</v>
      </c>
      <c r="Z77" s="1">
        <v>3</v>
      </c>
      <c r="AA77" s="1">
        <v>0</v>
      </c>
      <c r="AB77" s="1">
        <v>0</v>
      </c>
      <c r="AC77" s="1">
        <v>0</v>
      </c>
      <c r="AD77" s="1">
        <v>1</v>
      </c>
      <c r="AE77" s="1">
        <v>0</v>
      </c>
      <c r="AF77" s="1">
        <v>1</v>
      </c>
      <c r="AG77" s="1">
        <v>1</v>
      </c>
      <c r="AH77" s="1">
        <v>0</v>
      </c>
      <c r="AI77" s="1">
        <v>1</v>
      </c>
    </row>
    <row r="78" spans="1:35" x14ac:dyDescent="0.2">
      <c r="A78" s="1" t="s">
        <v>39</v>
      </c>
      <c r="B78" s="2">
        <v>15</v>
      </c>
      <c r="C78" s="2">
        <v>6</v>
      </c>
      <c r="D78" s="2">
        <v>9</v>
      </c>
      <c r="E78" s="2">
        <v>2</v>
      </c>
      <c r="F78" s="2">
        <v>1</v>
      </c>
      <c r="G78" s="2">
        <v>1</v>
      </c>
      <c r="H78" s="2">
        <v>1</v>
      </c>
      <c r="I78" s="1">
        <v>0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 t="s">
        <v>39</v>
      </c>
      <c r="R78" s="1">
        <v>2</v>
      </c>
      <c r="S78" s="1">
        <v>1</v>
      </c>
      <c r="T78" s="1">
        <v>1</v>
      </c>
      <c r="U78" s="1">
        <v>3</v>
      </c>
      <c r="V78" s="1">
        <v>2</v>
      </c>
      <c r="W78" s="1">
        <v>1</v>
      </c>
      <c r="X78" s="1">
        <v>2</v>
      </c>
      <c r="Y78" s="1">
        <v>1</v>
      </c>
      <c r="Z78" s="1">
        <v>1</v>
      </c>
      <c r="AA78" s="1">
        <v>0</v>
      </c>
      <c r="AB78" s="1">
        <v>0</v>
      </c>
      <c r="AC78" s="1">
        <v>0</v>
      </c>
      <c r="AD78" s="1">
        <v>4</v>
      </c>
      <c r="AE78" s="1">
        <v>1</v>
      </c>
      <c r="AF78" s="1">
        <v>3</v>
      </c>
      <c r="AG78" s="1">
        <v>1</v>
      </c>
      <c r="AH78" s="1">
        <v>0</v>
      </c>
      <c r="AI78" s="1">
        <v>1</v>
      </c>
    </row>
    <row r="79" spans="1:35" x14ac:dyDescent="0.2">
      <c r="A79" s="1" t="s">
        <v>40</v>
      </c>
      <c r="B79" s="2">
        <v>11</v>
      </c>
      <c r="C79" s="2">
        <v>4</v>
      </c>
      <c r="D79" s="2">
        <v>7</v>
      </c>
      <c r="E79" s="2">
        <v>2</v>
      </c>
      <c r="F79" s="2">
        <v>0</v>
      </c>
      <c r="G79" s="2">
        <v>2</v>
      </c>
      <c r="H79" s="2">
        <v>1</v>
      </c>
      <c r="I79" s="1">
        <v>0</v>
      </c>
      <c r="J79" s="1">
        <v>1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 t="s">
        <v>40</v>
      </c>
      <c r="R79" s="1">
        <v>1</v>
      </c>
      <c r="S79" s="1">
        <v>1</v>
      </c>
      <c r="T79" s="1">
        <v>0</v>
      </c>
      <c r="U79" s="1">
        <v>3</v>
      </c>
      <c r="V79" s="1">
        <v>2</v>
      </c>
      <c r="W79" s="1">
        <v>1</v>
      </c>
      <c r="X79" s="1">
        <v>3</v>
      </c>
      <c r="Y79" s="1">
        <v>0</v>
      </c>
      <c r="Z79" s="1">
        <v>3</v>
      </c>
      <c r="AA79" s="1">
        <v>0</v>
      </c>
      <c r="AB79" s="1">
        <v>0</v>
      </c>
      <c r="AC79" s="1">
        <v>0</v>
      </c>
      <c r="AD79" s="1">
        <v>1</v>
      </c>
      <c r="AE79" s="1">
        <v>1</v>
      </c>
      <c r="AF79" s="1">
        <v>0</v>
      </c>
      <c r="AG79" s="1">
        <v>0</v>
      </c>
      <c r="AH79" s="1">
        <v>0</v>
      </c>
      <c r="AI79" s="1">
        <v>0</v>
      </c>
    </row>
    <row r="80" spans="1:35" x14ac:dyDescent="0.2">
      <c r="A80" s="1" t="s">
        <v>41</v>
      </c>
      <c r="B80" s="2">
        <v>4</v>
      </c>
      <c r="C80" s="2">
        <v>2</v>
      </c>
      <c r="D80" s="2">
        <v>2</v>
      </c>
      <c r="E80" s="2">
        <v>1</v>
      </c>
      <c r="F80" s="2">
        <v>0</v>
      </c>
      <c r="G80" s="2">
        <v>1</v>
      </c>
      <c r="H80" s="2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 t="s">
        <v>41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2</v>
      </c>
      <c r="Y80" s="1">
        <v>2</v>
      </c>
      <c r="Z80" s="1">
        <v>0</v>
      </c>
      <c r="AA80" s="1">
        <v>0</v>
      </c>
      <c r="AB80" s="1">
        <v>0</v>
      </c>
      <c r="AC80" s="1">
        <v>0</v>
      </c>
      <c r="AD80" s="1">
        <v>1</v>
      </c>
      <c r="AE80" s="1">
        <v>0</v>
      </c>
      <c r="AF80" s="1">
        <v>1</v>
      </c>
      <c r="AG80" s="1">
        <v>0</v>
      </c>
      <c r="AH80" s="1">
        <v>0</v>
      </c>
      <c r="AI80" s="1">
        <v>0</v>
      </c>
    </row>
    <row r="81" spans="1:35" x14ac:dyDescent="0.2">
      <c r="A81" s="1" t="s">
        <v>42</v>
      </c>
      <c r="B81" s="2">
        <v>6</v>
      </c>
      <c r="C81" s="2">
        <v>3</v>
      </c>
      <c r="D81" s="2">
        <v>3</v>
      </c>
      <c r="E81" s="2">
        <v>0</v>
      </c>
      <c r="F81" s="2">
        <v>0</v>
      </c>
      <c r="G81" s="2">
        <v>0</v>
      </c>
      <c r="H81" s="2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 t="s">
        <v>42</v>
      </c>
      <c r="R81" s="1">
        <v>3</v>
      </c>
      <c r="S81" s="1">
        <v>2</v>
      </c>
      <c r="T81" s="1">
        <v>1</v>
      </c>
      <c r="U81" s="1">
        <v>0</v>
      </c>
      <c r="V81" s="1">
        <v>0</v>
      </c>
      <c r="W81" s="1">
        <v>0</v>
      </c>
      <c r="X81" s="1">
        <v>3</v>
      </c>
      <c r="Y81" s="1">
        <v>1</v>
      </c>
      <c r="Z81" s="1">
        <v>2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</row>
    <row r="82" spans="1:35" x14ac:dyDescent="0.2">
      <c r="A82" s="1" t="s">
        <v>43</v>
      </c>
      <c r="B82" s="2">
        <v>3</v>
      </c>
      <c r="C82" s="2">
        <v>1</v>
      </c>
      <c r="D82" s="2">
        <v>2</v>
      </c>
      <c r="E82" s="2">
        <v>1</v>
      </c>
      <c r="F82" s="2">
        <v>0</v>
      </c>
      <c r="G82" s="2">
        <v>1</v>
      </c>
      <c r="H82" s="2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 t="s">
        <v>43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2</v>
      </c>
      <c r="Y82" s="1">
        <v>1</v>
      </c>
      <c r="Z82" s="1">
        <v>1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</row>
    <row r="83" spans="1:35" x14ac:dyDescent="0.2">
      <c r="A83" s="1" t="s">
        <v>44</v>
      </c>
      <c r="B83" s="2">
        <v>1</v>
      </c>
      <c r="C83" s="2">
        <v>1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 t="s">
        <v>44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1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</row>
    <row r="84" spans="1:35" x14ac:dyDescent="0.2">
      <c r="A84" s="1" t="s">
        <v>45</v>
      </c>
      <c r="B84" s="2">
        <v>5</v>
      </c>
      <c r="C84" s="2">
        <v>2</v>
      </c>
      <c r="D84" s="2">
        <v>3</v>
      </c>
      <c r="E84" s="2">
        <v>1</v>
      </c>
      <c r="F84" s="2">
        <v>0</v>
      </c>
      <c r="G84" s="2">
        <v>1</v>
      </c>
      <c r="H84" s="2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 t="s">
        <v>45</v>
      </c>
      <c r="R84" s="1">
        <v>1</v>
      </c>
      <c r="S84" s="1">
        <v>1</v>
      </c>
      <c r="T84" s="1">
        <v>0</v>
      </c>
      <c r="U84" s="1">
        <v>0</v>
      </c>
      <c r="V84" s="1">
        <v>0</v>
      </c>
      <c r="W84" s="1">
        <v>0</v>
      </c>
      <c r="X84" s="1">
        <v>2</v>
      </c>
      <c r="Y84" s="1">
        <v>0</v>
      </c>
      <c r="Z84" s="1">
        <v>2</v>
      </c>
      <c r="AA84" s="1">
        <v>0</v>
      </c>
      <c r="AB84" s="1">
        <v>0</v>
      </c>
      <c r="AC84" s="1">
        <v>0</v>
      </c>
      <c r="AD84" s="1">
        <v>1</v>
      </c>
      <c r="AE84" s="1">
        <v>1</v>
      </c>
      <c r="AF84" s="1">
        <v>0</v>
      </c>
      <c r="AG84" s="1">
        <v>0</v>
      </c>
      <c r="AH84" s="1">
        <v>0</v>
      </c>
      <c r="AI84" s="1">
        <v>0</v>
      </c>
    </row>
    <row r="85" spans="1:35" x14ac:dyDescent="0.2">
      <c r="A85" s="1" t="s">
        <v>46</v>
      </c>
      <c r="B85" s="2">
        <v>1</v>
      </c>
      <c r="C85" s="2">
        <v>0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 t="s">
        <v>46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1</v>
      </c>
      <c r="Y85" s="1">
        <v>0</v>
      </c>
      <c r="Z85" s="1">
        <v>1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</row>
    <row r="86" spans="1:35" x14ac:dyDescent="0.2">
      <c r="A86" s="1" t="s">
        <v>47</v>
      </c>
      <c r="B86" s="2">
        <v>1</v>
      </c>
      <c r="C86" s="2">
        <v>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 t="s">
        <v>47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1</v>
      </c>
      <c r="Y86" s="1">
        <v>1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</row>
    <row r="87" spans="1:35" x14ac:dyDescent="0.2">
      <c r="A87" s="1" t="s">
        <v>48</v>
      </c>
      <c r="B87" s="2">
        <v>2</v>
      </c>
      <c r="C87" s="2">
        <v>1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 t="s">
        <v>48</v>
      </c>
      <c r="R87" s="1">
        <v>1</v>
      </c>
      <c r="S87" s="1">
        <v>1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1</v>
      </c>
      <c r="AE87" s="1">
        <v>0</v>
      </c>
      <c r="AF87" s="1">
        <v>1</v>
      </c>
      <c r="AG87" s="1">
        <v>0</v>
      </c>
      <c r="AH87" s="1">
        <v>0</v>
      </c>
      <c r="AI87" s="1">
        <v>0</v>
      </c>
    </row>
    <row r="88" spans="1:35" x14ac:dyDescent="0.2">
      <c r="A88" s="1" t="s">
        <v>8</v>
      </c>
      <c r="B88" s="2">
        <v>20</v>
      </c>
      <c r="C88" s="2">
        <v>15</v>
      </c>
      <c r="D88" s="2">
        <v>5</v>
      </c>
      <c r="E88" s="2">
        <v>4</v>
      </c>
      <c r="F88" s="2">
        <v>4</v>
      </c>
      <c r="G88" s="2">
        <v>0</v>
      </c>
      <c r="H88" s="2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 t="s">
        <v>8</v>
      </c>
      <c r="R88" s="1">
        <v>0</v>
      </c>
      <c r="S88" s="1">
        <v>0</v>
      </c>
      <c r="T88" s="1">
        <v>0</v>
      </c>
      <c r="U88" s="1">
        <v>9</v>
      </c>
      <c r="V88" s="1">
        <v>9</v>
      </c>
      <c r="W88" s="1">
        <v>0</v>
      </c>
      <c r="X88" s="1">
        <v>7</v>
      </c>
      <c r="Y88" s="1">
        <v>2</v>
      </c>
      <c r="Z88" s="1">
        <v>5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</row>
    <row r="89" spans="1:35" s="6" customFormat="1" x14ac:dyDescent="0.2">
      <c r="A89" s="6" t="s">
        <v>29</v>
      </c>
      <c r="B89" s="7">
        <v>7.4</v>
      </c>
      <c r="C89" s="7">
        <v>7.8</v>
      </c>
      <c r="D89" s="7">
        <v>7</v>
      </c>
      <c r="E89" s="7">
        <v>8.1999999999999993</v>
      </c>
      <c r="F89" s="7">
        <v>7.7</v>
      </c>
      <c r="G89" s="7">
        <v>8.8000000000000007</v>
      </c>
      <c r="H89" s="7">
        <v>5</v>
      </c>
      <c r="I89" s="6">
        <v>5</v>
      </c>
      <c r="J89" s="6">
        <v>5</v>
      </c>
      <c r="K89" s="6">
        <v>10</v>
      </c>
      <c r="L89" s="6">
        <v>13.8</v>
      </c>
      <c r="M89" s="6">
        <v>8.8000000000000007</v>
      </c>
      <c r="N89" s="6">
        <v>16.3</v>
      </c>
      <c r="O89" s="6">
        <v>16.7</v>
      </c>
      <c r="P89" s="6">
        <v>15.8</v>
      </c>
      <c r="Q89" s="6" t="s">
        <v>29</v>
      </c>
      <c r="R89" s="6">
        <v>6</v>
      </c>
      <c r="S89" s="6">
        <v>7.7</v>
      </c>
      <c r="T89" s="6">
        <v>4.5999999999999996</v>
      </c>
      <c r="U89" s="6">
        <v>25.8</v>
      </c>
      <c r="V89" s="6">
        <v>32.5</v>
      </c>
      <c r="W89" s="6">
        <v>6.3</v>
      </c>
      <c r="X89" s="6">
        <v>10.3</v>
      </c>
      <c r="Y89" s="6">
        <v>7</v>
      </c>
      <c r="Z89" s="6">
        <v>19.2</v>
      </c>
      <c r="AA89" s="6">
        <v>11.7</v>
      </c>
      <c r="AB89" s="6">
        <v>12.5</v>
      </c>
      <c r="AC89" s="6">
        <v>11.3</v>
      </c>
      <c r="AD89" s="6">
        <v>5.6</v>
      </c>
      <c r="AE89" s="6">
        <v>6.3</v>
      </c>
      <c r="AF89" s="6">
        <v>5</v>
      </c>
      <c r="AG89" s="6">
        <v>7.1</v>
      </c>
      <c r="AH89" s="6">
        <v>8.8000000000000007</v>
      </c>
      <c r="AI89" s="6">
        <v>5</v>
      </c>
    </row>
    <row r="90" spans="1:35" x14ac:dyDescent="0.2">
      <c r="A90" s="26" t="s">
        <v>539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 t="s">
        <v>539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</sheetData>
  <mergeCells count="26">
    <mergeCell ref="U2:W2"/>
    <mergeCell ref="X2:Z2"/>
    <mergeCell ref="AA2:AC2"/>
    <mergeCell ref="AD2:AF2"/>
    <mergeCell ref="AG2:AI2"/>
    <mergeCell ref="A90:P90"/>
    <mergeCell ref="Q90:AI90"/>
    <mergeCell ref="A44:P44"/>
    <mergeCell ref="Q44:AI44"/>
    <mergeCell ref="B47:D47"/>
    <mergeCell ref="X47:Z47"/>
    <mergeCell ref="AA47:AC47"/>
    <mergeCell ref="AD47:AF47"/>
    <mergeCell ref="AG47:AI47"/>
    <mergeCell ref="E47:G47"/>
    <mergeCell ref="H47:J47"/>
    <mergeCell ref="K47:M47"/>
    <mergeCell ref="N47:P47"/>
    <mergeCell ref="R47:T47"/>
    <mergeCell ref="U47:W47"/>
    <mergeCell ref="R2:T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4F25-FAD0-4340-95A2-9C960D26552C}">
  <dimension ref="A1:AI89"/>
  <sheetViews>
    <sheetView view="pageBreakPreview" topLeftCell="A44" zoomScale="150" zoomScaleNormal="100" zoomScaleSheetLayoutView="150" workbookViewId="0">
      <selection activeCell="A46" sqref="A46:XFD46"/>
    </sheetView>
  </sheetViews>
  <sheetFormatPr defaultColWidth="8.85546875" defaultRowHeight="11.25" x14ac:dyDescent="0.2"/>
  <cols>
    <col min="1" max="1" width="10.42578125" style="1" customWidth="1"/>
    <col min="2" max="2" width="5.7109375" style="2" customWidth="1"/>
    <col min="3" max="8" width="5.140625" style="2" customWidth="1"/>
    <col min="9" max="16" width="5.140625" style="1" customWidth="1"/>
    <col min="17" max="17" width="10.42578125" style="1" customWidth="1"/>
    <col min="18" max="21" width="4.5703125" style="1" customWidth="1"/>
    <col min="22" max="23" width="4.140625" style="1" customWidth="1"/>
    <col min="24" max="26" width="4.7109375" style="1" customWidth="1"/>
    <col min="27" max="29" width="4.140625" style="1" customWidth="1"/>
    <col min="30" max="30" width="4.7109375" style="1" customWidth="1"/>
    <col min="31" max="35" width="4.140625" style="1" customWidth="1"/>
    <col min="36" max="16384" width="8.85546875" style="1"/>
  </cols>
  <sheetData>
    <row r="1" spans="1:35" x14ac:dyDescent="0.2">
      <c r="A1" s="1" t="s">
        <v>577</v>
      </c>
      <c r="Q1" s="1" t="s">
        <v>577</v>
      </c>
    </row>
    <row r="2" spans="1:35" x14ac:dyDescent="0.2">
      <c r="A2" s="13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7"/>
      <c r="N2" s="27" t="s">
        <v>4</v>
      </c>
      <c r="O2" s="27"/>
      <c r="P2" s="27"/>
      <c r="Q2" s="13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176</v>
      </c>
      <c r="AB2" s="27"/>
      <c r="AC2" s="27"/>
      <c r="AD2" s="27" t="s">
        <v>9</v>
      </c>
      <c r="AE2" s="27"/>
      <c r="AF2" s="27"/>
      <c r="AG2" s="27" t="s">
        <v>10</v>
      </c>
      <c r="AH2" s="27"/>
      <c r="AI2" s="28"/>
    </row>
    <row r="3" spans="1:35" s="2" customFormat="1" x14ac:dyDescent="0.2">
      <c r="A3" s="11" t="s">
        <v>49</v>
      </c>
      <c r="B3" s="4" t="s">
        <v>0</v>
      </c>
      <c r="C3" s="4" t="s">
        <v>31</v>
      </c>
      <c r="D3" s="4" t="s">
        <v>32</v>
      </c>
      <c r="E3" s="4" t="s">
        <v>0</v>
      </c>
      <c r="F3" s="4" t="s">
        <v>31</v>
      </c>
      <c r="G3" s="4" t="s">
        <v>32</v>
      </c>
      <c r="H3" s="4" t="s">
        <v>0</v>
      </c>
      <c r="I3" s="4" t="s">
        <v>31</v>
      </c>
      <c r="J3" s="4" t="s">
        <v>32</v>
      </c>
      <c r="K3" s="4" t="s">
        <v>0</v>
      </c>
      <c r="L3" s="4" t="s">
        <v>31</v>
      </c>
      <c r="M3" s="4" t="s">
        <v>32</v>
      </c>
      <c r="N3" s="4" t="s">
        <v>0</v>
      </c>
      <c r="O3" s="4" t="s">
        <v>31</v>
      </c>
      <c r="P3" s="4" t="s">
        <v>32</v>
      </c>
      <c r="Q3" s="11" t="s">
        <v>49</v>
      </c>
      <c r="R3" s="4" t="s">
        <v>0</v>
      </c>
      <c r="S3" s="4" t="s">
        <v>31</v>
      </c>
      <c r="T3" s="4" t="s">
        <v>32</v>
      </c>
      <c r="U3" s="4" t="s">
        <v>0</v>
      </c>
      <c r="V3" s="4" t="s">
        <v>31</v>
      </c>
      <c r="W3" s="4" t="s">
        <v>32</v>
      </c>
      <c r="X3" s="4" t="s">
        <v>0</v>
      </c>
      <c r="Y3" s="4" t="s">
        <v>31</v>
      </c>
      <c r="Z3" s="4" t="s">
        <v>32</v>
      </c>
      <c r="AA3" s="4" t="s">
        <v>0</v>
      </c>
      <c r="AB3" s="4" t="s">
        <v>31</v>
      </c>
      <c r="AC3" s="4" t="s">
        <v>32</v>
      </c>
      <c r="AD3" s="4" t="s">
        <v>0</v>
      </c>
      <c r="AE3" s="4" t="s">
        <v>31</v>
      </c>
      <c r="AF3" s="4" t="s">
        <v>32</v>
      </c>
      <c r="AG3" s="4" t="s">
        <v>0</v>
      </c>
      <c r="AH3" s="4" t="s">
        <v>31</v>
      </c>
      <c r="AI3" s="5" t="s">
        <v>32</v>
      </c>
    </row>
    <row r="4" spans="1:35" x14ac:dyDescent="0.2">
      <c r="A4" s="1" t="s">
        <v>535</v>
      </c>
      <c r="B4" s="2">
        <v>185639</v>
      </c>
      <c r="C4" s="2">
        <v>96733</v>
      </c>
      <c r="D4" s="2">
        <v>88906</v>
      </c>
      <c r="E4" s="2">
        <v>40303</v>
      </c>
      <c r="F4" s="2">
        <v>21398</v>
      </c>
      <c r="G4" s="2">
        <v>18905</v>
      </c>
      <c r="H4" s="2">
        <v>10411</v>
      </c>
      <c r="I4" s="1">
        <v>5267</v>
      </c>
      <c r="J4" s="1">
        <v>5144</v>
      </c>
      <c r="K4" s="1">
        <v>1893</v>
      </c>
      <c r="L4" s="1">
        <v>962</v>
      </c>
      <c r="M4" s="1">
        <v>931</v>
      </c>
      <c r="N4" s="1">
        <v>11447</v>
      </c>
      <c r="O4" s="1">
        <v>6220</v>
      </c>
      <c r="P4" s="1">
        <v>5227</v>
      </c>
      <c r="Q4" s="1" t="s">
        <v>0</v>
      </c>
      <c r="R4" s="1">
        <v>29250</v>
      </c>
      <c r="S4" s="1">
        <v>15546</v>
      </c>
      <c r="T4" s="1">
        <v>13704</v>
      </c>
      <c r="U4" s="1">
        <v>13426</v>
      </c>
      <c r="V4" s="1">
        <v>8025</v>
      </c>
      <c r="W4" s="1">
        <v>5401</v>
      </c>
      <c r="X4" s="1">
        <v>55869</v>
      </c>
      <c r="Y4" s="1">
        <v>27539</v>
      </c>
      <c r="Z4" s="1">
        <v>28330</v>
      </c>
      <c r="AA4" s="1">
        <v>1690</v>
      </c>
      <c r="AB4" s="1">
        <v>816</v>
      </c>
      <c r="AC4" s="1">
        <v>874</v>
      </c>
      <c r="AD4" s="1">
        <v>11373</v>
      </c>
      <c r="AE4" s="1">
        <v>5972</v>
      </c>
      <c r="AF4" s="1">
        <v>5401</v>
      </c>
      <c r="AG4" s="1">
        <v>9977</v>
      </c>
      <c r="AH4" s="1">
        <v>4988</v>
      </c>
      <c r="AI4" s="1">
        <v>4989</v>
      </c>
    </row>
    <row r="5" spans="1:35" x14ac:dyDescent="0.2">
      <c r="A5" s="1" t="s">
        <v>33</v>
      </c>
      <c r="B5" s="2">
        <v>37615</v>
      </c>
      <c r="C5" s="2">
        <v>19501</v>
      </c>
      <c r="D5" s="2">
        <v>18114</v>
      </c>
      <c r="E5" s="2">
        <v>8030</v>
      </c>
      <c r="F5" s="2">
        <v>4168</v>
      </c>
      <c r="G5" s="2">
        <v>3862</v>
      </c>
      <c r="H5" s="2">
        <v>2166</v>
      </c>
      <c r="I5" s="1">
        <v>1099</v>
      </c>
      <c r="J5" s="1">
        <v>1067</v>
      </c>
      <c r="K5" s="1">
        <v>303</v>
      </c>
      <c r="L5" s="1">
        <v>158</v>
      </c>
      <c r="M5" s="1">
        <v>145</v>
      </c>
      <c r="N5" s="1">
        <v>2291</v>
      </c>
      <c r="O5" s="1">
        <v>1191</v>
      </c>
      <c r="P5" s="1">
        <v>1100</v>
      </c>
      <c r="Q5" s="1" t="s">
        <v>33</v>
      </c>
      <c r="R5" s="1">
        <v>6094</v>
      </c>
      <c r="S5" s="1">
        <v>3185</v>
      </c>
      <c r="T5" s="1">
        <v>2909</v>
      </c>
      <c r="U5" s="1">
        <v>2391</v>
      </c>
      <c r="V5" s="1">
        <v>1249</v>
      </c>
      <c r="W5" s="1">
        <v>1142</v>
      </c>
      <c r="X5" s="1">
        <v>11559</v>
      </c>
      <c r="Y5" s="1">
        <v>6018</v>
      </c>
      <c r="Z5" s="1">
        <v>5541</v>
      </c>
      <c r="AA5" s="1">
        <v>317</v>
      </c>
      <c r="AB5" s="1">
        <v>158</v>
      </c>
      <c r="AC5" s="1">
        <v>159</v>
      </c>
      <c r="AD5" s="1">
        <v>2477</v>
      </c>
      <c r="AE5" s="1">
        <v>1237</v>
      </c>
      <c r="AF5" s="1">
        <v>1240</v>
      </c>
      <c r="AG5" s="1">
        <v>1987</v>
      </c>
      <c r="AH5" s="1">
        <v>1038</v>
      </c>
      <c r="AI5" s="1">
        <v>949</v>
      </c>
    </row>
    <row r="6" spans="1:35" x14ac:dyDescent="0.2">
      <c r="A6" s="1" t="s">
        <v>34</v>
      </c>
      <c r="B6" s="2">
        <v>28803</v>
      </c>
      <c r="C6" s="2">
        <v>14975</v>
      </c>
      <c r="D6" s="2">
        <v>13828</v>
      </c>
      <c r="E6" s="2">
        <v>6599</v>
      </c>
      <c r="F6" s="2">
        <v>3418</v>
      </c>
      <c r="G6" s="2">
        <v>3181</v>
      </c>
      <c r="H6" s="2">
        <v>1601</v>
      </c>
      <c r="I6" s="1">
        <v>797</v>
      </c>
      <c r="J6" s="1">
        <v>804</v>
      </c>
      <c r="K6" s="1">
        <v>269</v>
      </c>
      <c r="L6" s="1">
        <v>141</v>
      </c>
      <c r="M6" s="1">
        <v>128</v>
      </c>
      <c r="N6" s="1">
        <v>1699</v>
      </c>
      <c r="O6" s="1">
        <v>887</v>
      </c>
      <c r="P6" s="1">
        <v>812</v>
      </c>
      <c r="Q6" s="1" t="s">
        <v>34</v>
      </c>
      <c r="R6" s="1">
        <v>4756</v>
      </c>
      <c r="S6" s="1">
        <v>2484</v>
      </c>
      <c r="T6" s="1">
        <v>2272</v>
      </c>
      <c r="U6" s="1">
        <v>1534</v>
      </c>
      <c r="V6" s="1">
        <v>774</v>
      </c>
      <c r="W6" s="1">
        <v>760</v>
      </c>
      <c r="X6" s="1">
        <v>8730</v>
      </c>
      <c r="Y6" s="1">
        <v>4592</v>
      </c>
      <c r="Z6" s="1">
        <v>4138</v>
      </c>
      <c r="AA6" s="1">
        <v>273</v>
      </c>
      <c r="AB6" s="1">
        <v>137</v>
      </c>
      <c r="AC6" s="1">
        <v>136</v>
      </c>
      <c r="AD6" s="1">
        <v>1712</v>
      </c>
      <c r="AE6" s="1">
        <v>906</v>
      </c>
      <c r="AF6" s="1">
        <v>806</v>
      </c>
      <c r="AG6" s="1">
        <v>1630</v>
      </c>
      <c r="AH6" s="1">
        <v>839</v>
      </c>
      <c r="AI6" s="1">
        <v>791</v>
      </c>
    </row>
    <row r="7" spans="1:35" x14ac:dyDescent="0.2">
      <c r="A7" s="1" t="s">
        <v>35</v>
      </c>
      <c r="B7" s="2">
        <v>22273</v>
      </c>
      <c r="C7" s="2">
        <v>11539</v>
      </c>
      <c r="D7" s="2">
        <v>10734</v>
      </c>
      <c r="E7" s="2">
        <v>5248</v>
      </c>
      <c r="F7" s="2">
        <v>2675</v>
      </c>
      <c r="G7" s="2">
        <v>2573</v>
      </c>
      <c r="H7" s="2">
        <v>1227</v>
      </c>
      <c r="I7" s="1">
        <v>657</v>
      </c>
      <c r="J7" s="1">
        <v>570</v>
      </c>
      <c r="K7" s="1">
        <v>234</v>
      </c>
      <c r="L7" s="1">
        <v>109</v>
      </c>
      <c r="M7" s="1">
        <v>125</v>
      </c>
      <c r="N7" s="1">
        <v>1300</v>
      </c>
      <c r="O7" s="1">
        <v>683</v>
      </c>
      <c r="P7" s="1">
        <v>617</v>
      </c>
      <c r="Q7" s="1" t="s">
        <v>35</v>
      </c>
      <c r="R7" s="1">
        <v>3534</v>
      </c>
      <c r="S7" s="1">
        <v>1850</v>
      </c>
      <c r="T7" s="1">
        <v>1684</v>
      </c>
      <c r="U7" s="1">
        <v>1192</v>
      </c>
      <c r="V7" s="1">
        <v>629</v>
      </c>
      <c r="W7" s="1">
        <v>563</v>
      </c>
      <c r="X7" s="1">
        <v>6607</v>
      </c>
      <c r="Y7" s="1">
        <v>3395</v>
      </c>
      <c r="Z7" s="1">
        <v>3212</v>
      </c>
      <c r="AA7" s="1">
        <v>228</v>
      </c>
      <c r="AB7" s="1">
        <v>113</v>
      </c>
      <c r="AC7" s="1">
        <v>115</v>
      </c>
      <c r="AD7" s="1">
        <v>1324</v>
      </c>
      <c r="AE7" s="1">
        <v>695</v>
      </c>
      <c r="AF7" s="1">
        <v>629</v>
      </c>
      <c r="AG7" s="1">
        <v>1379</v>
      </c>
      <c r="AH7" s="1">
        <v>733</v>
      </c>
      <c r="AI7" s="1">
        <v>646</v>
      </c>
    </row>
    <row r="8" spans="1:35" x14ac:dyDescent="0.2">
      <c r="A8" s="1" t="s">
        <v>36</v>
      </c>
      <c r="B8" s="2">
        <v>18155</v>
      </c>
      <c r="C8" s="2">
        <v>9419</v>
      </c>
      <c r="D8" s="2">
        <v>8736</v>
      </c>
      <c r="E8" s="2">
        <v>4133</v>
      </c>
      <c r="F8" s="2">
        <v>2253</v>
      </c>
      <c r="G8" s="2">
        <v>1880</v>
      </c>
      <c r="H8" s="2">
        <v>954</v>
      </c>
      <c r="I8" s="1">
        <v>474</v>
      </c>
      <c r="J8" s="1">
        <v>480</v>
      </c>
      <c r="K8" s="1">
        <v>194</v>
      </c>
      <c r="L8" s="1">
        <v>100</v>
      </c>
      <c r="M8" s="1">
        <v>94</v>
      </c>
      <c r="N8" s="1">
        <v>1125</v>
      </c>
      <c r="O8" s="1">
        <v>639</v>
      </c>
      <c r="P8" s="1">
        <v>486</v>
      </c>
      <c r="Q8" s="1" t="s">
        <v>36</v>
      </c>
      <c r="R8" s="1">
        <v>2710</v>
      </c>
      <c r="S8" s="1">
        <v>1480</v>
      </c>
      <c r="T8" s="1">
        <v>1230</v>
      </c>
      <c r="U8" s="1">
        <v>1784</v>
      </c>
      <c r="V8" s="1">
        <v>1138</v>
      </c>
      <c r="W8" s="1">
        <v>646</v>
      </c>
      <c r="X8" s="1">
        <v>4996</v>
      </c>
      <c r="Y8" s="1">
        <v>2214</v>
      </c>
      <c r="Z8" s="1">
        <v>2782</v>
      </c>
      <c r="AA8" s="1">
        <v>149</v>
      </c>
      <c r="AB8" s="1">
        <v>72</v>
      </c>
      <c r="AC8" s="1">
        <v>77</v>
      </c>
      <c r="AD8" s="1">
        <v>1056</v>
      </c>
      <c r="AE8" s="1">
        <v>530</v>
      </c>
      <c r="AF8" s="1">
        <v>526</v>
      </c>
      <c r="AG8" s="1">
        <v>1054</v>
      </c>
      <c r="AH8" s="1">
        <v>519</v>
      </c>
      <c r="AI8" s="1">
        <v>535</v>
      </c>
    </row>
    <row r="9" spans="1:35" x14ac:dyDescent="0.2">
      <c r="A9" s="1" t="s">
        <v>37</v>
      </c>
      <c r="B9" s="2">
        <v>13811</v>
      </c>
      <c r="C9" s="2">
        <v>6710</v>
      </c>
      <c r="D9" s="2">
        <v>7101</v>
      </c>
      <c r="E9" s="2">
        <v>2956</v>
      </c>
      <c r="F9" s="2">
        <v>1512</v>
      </c>
      <c r="G9" s="2">
        <v>1444</v>
      </c>
      <c r="H9" s="2">
        <v>702</v>
      </c>
      <c r="I9" s="1">
        <v>325</v>
      </c>
      <c r="J9" s="1">
        <v>377</v>
      </c>
      <c r="K9" s="1">
        <v>154</v>
      </c>
      <c r="L9" s="1">
        <v>84</v>
      </c>
      <c r="M9" s="1">
        <v>70</v>
      </c>
      <c r="N9" s="1">
        <v>955</v>
      </c>
      <c r="O9" s="1">
        <v>514</v>
      </c>
      <c r="P9" s="1">
        <v>441</v>
      </c>
      <c r="Q9" s="1" t="s">
        <v>37</v>
      </c>
      <c r="R9" s="1">
        <v>2089</v>
      </c>
      <c r="S9" s="1">
        <v>1050</v>
      </c>
      <c r="T9" s="1">
        <v>1039</v>
      </c>
      <c r="U9" s="1">
        <v>1832</v>
      </c>
      <c r="V9" s="1">
        <v>1207</v>
      </c>
      <c r="W9" s="1">
        <v>625</v>
      </c>
      <c r="X9" s="1">
        <v>3464</v>
      </c>
      <c r="Y9" s="1">
        <v>1306</v>
      </c>
      <c r="Z9" s="1">
        <v>2158</v>
      </c>
      <c r="AA9" s="1">
        <v>112</v>
      </c>
      <c r="AB9" s="1">
        <v>33</v>
      </c>
      <c r="AC9" s="1">
        <v>79</v>
      </c>
      <c r="AD9" s="1">
        <v>870</v>
      </c>
      <c r="AE9" s="1">
        <v>409</v>
      </c>
      <c r="AF9" s="1">
        <v>461</v>
      </c>
      <c r="AG9" s="1">
        <v>677</v>
      </c>
      <c r="AH9" s="1">
        <v>270</v>
      </c>
      <c r="AI9" s="1">
        <v>407</v>
      </c>
    </row>
    <row r="10" spans="1:35" x14ac:dyDescent="0.2">
      <c r="A10" s="1" t="s">
        <v>38</v>
      </c>
      <c r="B10" s="2">
        <v>12741</v>
      </c>
      <c r="C10" s="2">
        <v>6236</v>
      </c>
      <c r="D10" s="2">
        <v>6505</v>
      </c>
      <c r="E10" s="2">
        <v>2548</v>
      </c>
      <c r="F10" s="2">
        <v>1391</v>
      </c>
      <c r="G10" s="2">
        <v>1157</v>
      </c>
      <c r="H10" s="2">
        <v>614</v>
      </c>
      <c r="I10" s="1">
        <v>294</v>
      </c>
      <c r="J10" s="1">
        <v>320</v>
      </c>
      <c r="K10" s="1">
        <v>111</v>
      </c>
      <c r="L10" s="1">
        <v>60</v>
      </c>
      <c r="M10" s="1">
        <v>51</v>
      </c>
      <c r="N10" s="1">
        <v>798</v>
      </c>
      <c r="O10" s="1">
        <v>439</v>
      </c>
      <c r="P10" s="1">
        <v>359</v>
      </c>
      <c r="Q10" s="1" t="s">
        <v>38</v>
      </c>
      <c r="R10" s="1">
        <v>1967</v>
      </c>
      <c r="S10" s="1">
        <v>946</v>
      </c>
      <c r="T10" s="1">
        <v>1021</v>
      </c>
      <c r="U10" s="1">
        <v>1423</v>
      </c>
      <c r="V10" s="1">
        <v>894</v>
      </c>
      <c r="W10" s="1">
        <v>529</v>
      </c>
      <c r="X10" s="1">
        <v>3715</v>
      </c>
      <c r="Y10" s="1">
        <v>1519</v>
      </c>
      <c r="Z10" s="1">
        <v>2196</v>
      </c>
      <c r="AA10" s="1">
        <v>98</v>
      </c>
      <c r="AB10" s="1">
        <v>33</v>
      </c>
      <c r="AC10" s="1">
        <v>65</v>
      </c>
      <c r="AD10" s="1">
        <v>802</v>
      </c>
      <c r="AE10" s="1">
        <v>380</v>
      </c>
      <c r="AF10" s="1">
        <v>422</v>
      </c>
      <c r="AG10" s="1">
        <v>665</v>
      </c>
      <c r="AH10" s="1">
        <v>280</v>
      </c>
      <c r="AI10" s="1">
        <v>385</v>
      </c>
    </row>
    <row r="11" spans="1:35" x14ac:dyDescent="0.2">
      <c r="A11" s="1" t="s">
        <v>39</v>
      </c>
      <c r="B11" s="2">
        <v>10857</v>
      </c>
      <c r="C11" s="2">
        <v>5603</v>
      </c>
      <c r="D11" s="2">
        <v>5254</v>
      </c>
      <c r="E11" s="2">
        <v>2210</v>
      </c>
      <c r="F11" s="2">
        <v>1216</v>
      </c>
      <c r="G11" s="2">
        <v>994</v>
      </c>
      <c r="H11" s="2">
        <v>572</v>
      </c>
      <c r="I11" s="1">
        <v>259</v>
      </c>
      <c r="J11" s="1">
        <v>313</v>
      </c>
      <c r="K11" s="1">
        <v>69</v>
      </c>
      <c r="L11" s="1">
        <v>30</v>
      </c>
      <c r="M11" s="1">
        <v>39</v>
      </c>
      <c r="N11" s="1">
        <v>718</v>
      </c>
      <c r="O11" s="1">
        <v>385</v>
      </c>
      <c r="P11" s="1">
        <v>333</v>
      </c>
      <c r="Q11" s="1" t="s">
        <v>39</v>
      </c>
      <c r="R11" s="1">
        <v>1716</v>
      </c>
      <c r="S11" s="1">
        <v>952</v>
      </c>
      <c r="T11" s="1">
        <v>764</v>
      </c>
      <c r="U11" s="1">
        <v>1087</v>
      </c>
      <c r="V11" s="1">
        <v>699</v>
      </c>
      <c r="W11" s="1">
        <v>388</v>
      </c>
      <c r="X11" s="1">
        <v>3303</v>
      </c>
      <c r="Y11" s="1">
        <v>1481</v>
      </c>
      <c r="Z11" s="1">
        <v>1822</v>
      </c>
      <c r="AA11" s="1">
        <v>114</v>
      </c>
      <c r="AB11" s="1">
        <v>54</v>
      </c>
      <c r="AC11" s="1">
        <v>60</v>
      </c>
      <c r="AD11" s="1">
        <v>613</v>
      </c>
      <c r="AE11" s="1">
        <v>324</v>
      </c>
      <c r="AF11" s="1">
        <v>289</v>
      </c>
      <c r="AG11" s="1">
        <v>455</v>
      </c>
      <c r="AH11" s="1">
        <v>203</v>
      </c>
      <c r="AI11" s="1">
        <v>252</v>
      </c>
    </row>
    <row r="12" spans="1:35" x14ac:dyDescent="0.2">
      <c r="A12" s="1" t="s">
        <v>40</v>
      </c>
      <c r="B12" s="2">
        <v>9125</v>
      </c>
      <c r="C12" s="2">
        <v>4792</v>
      </c>
      <c r="D12" s="2">
        <v>4333</v>
      </c>
      <c r="E12" s="2">
        <v>1951</v>
      </c>
      <c r="F12" s="2">
        <v>1049</v>
      </c>
      <c r="G12" s="2">
        <v>902</v>
      </c>
      <c r="H12" s="2">
        <v>533</v>
      </c>
      <c r="I12" s="1">
        <v>267</v>
      </c>
      <c r="J12" s="1">
        <v>266</v>
      </c>
      <c r="K12" s="1">
        <v>82</v>
      </c>
      <c r="L12" s="1">
        <v>41</v>
      </c>
      <c r="M12" s="1">
        <v>41</v>
      </c>
      <c r="N12" s="1">
        <v>600</v>
      </c>
      <c r="O12" s="1">
        <v>328</v>
      </c>
      <c r="P12" s="1">
        <v>272</v>
      </c>
      <c r="Q12" s="1" t="s">
        <v>40</v>
      </c>
      <c r="R12" s="1">
        <v>1443</v>
      </c>
      <c r="S12" s="1">
        <v>785</v>
      </c>
      <c r="T12" s="1">
        <v>658</v>
      </c>
      <c r="U12" s="1">
        <v>705</v>
      </c>
      <c r="V12" s="1">
        <v>469</v>
      </c>
      <c r="W12" s="1">
        <v>236</v>
      </c>
      <c r="X12" s="1">
        <v>2691</v>
      </c>
      <c r="Y12" s="1">
        <v>1272</v>
      </c>
      <c r="Z12" s="1">
        <v>1419</v>
      </c>
      <c r="AA12" s="1">
        <v>103</v>
      </c>
      <c r="AB12" s="1">
        <v>47</v>
      </c>
      <c r="AC12" s="1">
        <v>56</v>
      </c>
      <c r="AD12" s="1">
        <v>527</v>
      </c>
      <c r="AE12" s="1">
        <v>309</v>
      </c>
      <c r="AF12" s="1">
        <v>218</v>
      </c>
      <c r="AG12" s="1">
        <v>490</v>
      </c>
      <c r="AH12" s="1">
        <v>225</v>
      </c>
      <c r="AI12" s="1">
        <v>265</v>
      </c>
    </row>
    <row r="13" spans="1:35" x14ac:dyDescent="0.2">
      <c r="A13" s="1" t="s">
        <v>41</v>
      </c>
      <c r="B13" s="2">
        <v>7198</v>
      </c>
      <c r="C13" s="2">
        <v>3761</v>
      </c>
      <c r="D13" s="2">
        <v>3437</v>
      </c>
      <c r="E13" s="2">
        <v>1576</v>
      </c>
      <c r="F13" s="2">
        <v>822</v>
      </c>
      <c r="G13" s="2">
        <v>754</v>
      </c>
      <c r="H13" s="2">
        <v>458</v>
      </c>
      <c r="I13" s="1">
        <v>234</v>
      </c>
      <c r="J13" s="1">
        <v>224</v>
      </c>
      <c r="K13" s="1">
        <v>100</v>
      </c>
      <c r="L13" s="1">
        <v>46</v>
      </c>
      <c r="M13" s="1">
        <v>54</v>
      </c>
      <c r="N13" s="1">
        <v>429</v>
      </c>
      <c r="O13" s="1">
        <v>240</v>
      </c>
      <c r="P13" s="1">
        <v>189</v>
      </c>
      <c r="Q13" s="1" t="s">
        <v>41</v>
      </c>
      <c r="R13" s="1">
        <v>1039</v>
      </c>
      <c r="S13" s="1">
        <v>552</v>
      </c>
      <c r="T13" s="1">
        <v>487</v>
      </c>
      <c r="U13" s="1">
        <v>492</v>
      </c>
      <c r="V13" s="1">
        <v>320</v>
      </c>
      <c r="W13" s="1">
        <v>172</v>
      </c>
      <c r="X13" s="1">
        <v>2245</v>
      </c>
      <c r="Y13" s="1">
        <v>1090</v>
      </c>
      <c r="Z13" s="1">
        <v>1155</v>
      </c>
      <c r="AA13" s="1">
        <v>50</v>
      </c>
      <c r="AB13" s="1">
        <v>29</v>
      </c>
      <c r="AC13" s="1">
        <v>21</v>
      </c>
      <c r="AD13" s="1">
        <v>477</v>
      </c>
      <c r="AE13" s="1">
        <v>258</v>
      </c>
      <c r="AF13" s="1">
        <v>219</v>
      </c>
      <c r="AG13" s="1">
        <v>332</v>
      </c>
      <c r="AH13" s="1">
        <v>170</v>
      </c>
      <c r="AI13" s="1">
        <v>162</v>
      </c>
    </row>
    <row r="14" spans="1:35" x14ac:dyDescent="0.2">
      <c r="A14" s="1" t="s">
        <v>42</v>
      </c>
      <c r="B14" s="2">
        <v>6549</v>
      </c>
      <c r="C14" s="2">
        <v>3480</v>
      </c>
      <c r="D14" s="2">
        <v>3069</v>
      </c>
      <c r="E14" s="2">
        <v>1178</v>
      </c>
      <c r="F14" s="2">
        <v>655</v>
      </c>
      <c r="G14" s="2">
        <v>523</v>
      </c>
      <c r="H14" s="2">
        <v>329</v>
      </c>
      <c r="I14" s="1">
        <v>169</v>
      </c>
      <c r="J14" s="1">
        <v>160</v>
      </c>
      <c r="K14" s="1">
        <v>117</v>
      </c>
      <c r="L14" s="1">
        <v>58</v>
      </c>
      <c r="M14" s="1">
        <v>59</v>
      </c>
      <c r="N14" s="1">
        <v>441</v>
      </c>
      <c r="O14" s="1">
        <v>235</v>
      </c>
      <c r="P14" s="1">
        <v>206</v>
      </c>
      <c r="Q14" s="1" t="s">
        <v>42</v>
      </c>
      <c r="R14" s="1">
        <v>961</v>
      </c>
      <c r="S14" s="1">
        <v>532</v>
      </c>
      <c r="T14" s="1">
        <v>429</v>
      </c>
      <c r="U14" s="1">
        <v>329</v>
      </c>
      <c r="V14" s="1">
        <v>219</v>
      </c>
      <c r="W14" s="1">
        <v>110</v>
      </c>
      <c r="X14" s="1">
        <v>2407</v>
      </c>
      <c r="Y14" s="1">
        <v>1177</v>
      </c>
      <c r="Z14" s="1">
        <v>1230</v>
      </c>
      <c r="AA14" s="1">
        <v>59</v>
      </c>
      <c r="AB14" s="1">
        <v>33</v>
      </c>
      <c r="AC14" s="1">
        <v>26</v>
      </c>
      <c r="AD14" s="1">
        <v>413</v>
      </c>
      <c r="AE14" s="1">
        <v>251</v>
      </c>
      <c r="AF14" s="1">
        <v>162</v>
      </c>
      <c r="AG14" s="1">
        <v>315</v>
      </c>
      <c r="AH14" s="1">
        <v>151</v>
      </c>
      <c r="AI14" s="1">
        <v>164</v>
      </c>
    </row>
    <row r="15" spans="1:35" x14ac:dyDescent="0.2">
      <c r="A15" s="1" t="s">
        <v>43</v>
      </c>
      <c r="B15" s="2">
        <v>4614</v>
      </c>
      <c r="C15" s="2">
        <v>2487</v>
      </c>
      <c r="D15" s="2">
        <v>2127</v>
      </c>
      <c r="E15" s="2">
        <v>943</v>
      </c>
      <c r="F15" s="2">
        <v>510</v>
      </c>
      <c r="G15" s="2">
        <v>433</v>
      </c>
      <c r="H15" s="2">
        <v>296</v>
      </c>
      <c r="I15" s="1">
        <v>154</v>
      </c>
      <c r="J15" s="1">
        <v>142</v>
      </c>
      <c r="K15" s="1">
        <v>85</v>
      </c>
      <c r="L15" s="1">
        <v>47</v>
      </c>
      <c r="M15" s="1">
        <v>38</v>
      </c>
      <c r="N15" s="1">
        <v>266</v>
      </c>
      <c r="O15" s="1">
        <v>147</v>
      </c>
      <c r="P15" s="1">
        <v>119</v>
      </c>
      <c r="Q15" s="1" t="s">
        <v>43</v>
      </c>
      <c r="R15" s="1">
        <v>666</v>
      </c>
      <c r="S15" s="1">
        <v>368</v>
      </c>
      <c r="T15" s="1">
        <v>298</v>
      </c>
      <c r="U15" s="1">
        <v>222</v>
      </c>
      <c r="V15" s="1">
        <v>138</v>
      </c>
      <c r="W15" s="1">
        <v>84</v>
      </c>
      <c r="X15" s="1">
        <v>1572</v>
      </c>
      <c r="Y15" s="1">
        <v>803</v>
      </c>
      <c r="Z15" s="1">
        <v>769</v>
      </c>
      <c r="AA15" s="1">
        <v>47</v>
      </c>
      <c r="AB15" s="1">
        <v>22</v>
      </c>
      <c r="AC15" s="1">
        <v>25</v>
      </c>
      <c r="AD15" s="1">
        <v>305</v>
      </c>
      <c r="AE15" s="1">
        <v>178</v>
      </c>
      <c r="AF15" s="1">
        <v>127</v>
      </c>
      <c r="AG15" s="1">
        <v>212</v>
      </c>
      <c r="AH15" s="1">
        <v>120</v>
      </c>
      <c r="AI15" s="1">
        <v>92</v>
      </c>
    </row>
    <row r="16" spans="1:35" x14ac:dyDescent="0.2">
      <c r="A16" s="1" t="s">
        <v>44</v>
      </c>
      <c r="B16" s="2">
        <v>4475</v>
      </c>
      <c r="C16" s="2">
        <v>2416</v>
      </c>
      <c r="D16" s="2">
        <v>2059</v>
      </c>
      <c r="E16" s="2">
        <v>749</v>
      </c>
      <c r="F16" s="2">
        <v>407</v>
      </c>
      <c r="G16" s="2">
        <v>342</v>
      </c>
      <c r="H16" s="2">
        <v>342</v>
      </c>
      <c r="I16" s="1">
        <v>169</v>
      </c>
      <c r="J16" s="1">
        <v>173</v>
      </c>
      <c r="K16" s="1">
        <v>66</v>
      </c>
      <c r="L16" s="1">
        <v>33</v>
      </c>
      <c r="M16" s="1">
        <v>33</v>
      </c>
      <c r="N16" s="1">
        <v>246</v>
      </c>
      <c r="O16" s="1">
        <v>132</v>
      </c>
      <c r="P16" s="1">
        <v>114</v>
      </c>
      <c r="Q16" s="1" t="s">
        <v>44</v>
      </c>
      <c r="R16" s="1">
        <v>681</v>
      </c>
      <c r="S16" s="1">
        <v>351</v>
      </c>
      <c r="T16" s="1">
        <v>330</v>
      </c>
      <c r="U16" s="1">
        <v>155</v>
      </c>
      <c r="V16" s="1">
        <v>105</v>
      </c>
      <c r="W16" s="1">
        <v>50</v>
      </c>
      <c r="X16" s="1">
        <v>1653</v>
      </c>
      <c r="Y16" s="1">
        <v>897</v>
      </c>
      <c r="Z16" s="1">
        <v>756</v>
      </c>
      <c r="AA16" s="1">
        <v>35</v>
      </c>
      <c r="AB16" s="1">
        <v>18</v>
      </c>
      <c r="AC16" s="1">
        <v>17</v>
      </c>
      <c r="AD16" s="1">
        <v>282</v>
      </c>
      <c r="AE16" s="1">
        <v>160</v>
      </c>
      <c r="AF16" s="1">
        <v>122</v>
      </c>
      <c r="AG16" s="1">
        <v>266</v>
      </c>
      <c r="AH16" s="1">
        <v>144</v>
      </c>
      <c r="AI16" s="1">
        <v>122</v>
      </c>
    </row>
    <row r="17" spans="1:35" x14ac:dyDescent="0.2">
      <c r="A17" s="1" t="s">
        <v>45</v>
      </c>
      <c r="B17" s="2">
        <v>3015</v>
      </c>
      <c r="C17" s="2">
        <v>1858</v>
      </c>
      <c r="D17" s="2">
        <v>1157</v>
      </c>
      <c r="E17" s="2">
        <v>585</v>
      </c>
      <c r="F17" s="2">
        <v>364</v>
      </c>
      <c r="G17" s="2">
        <v>221</v>
      </c>
      <c r="H17" s="2">
        <v>213</v>
      </c>
      <c r="I17" s="1">
        <v>141</v>
      </c>
      <c r="J17" s="1">
        <v>72</v>
      </c>
      <c r="K17" s="1">
        <v>46</v>
      </c>
      <c r="L17" s="1">
        <v>23</v>
      </c>
      <c r="M17" s="1">
        <v>23</v>
      </c>
      <c r="N17" s="1">
        <v>237</v>
      </c>
      <c r="O17" s="1">
        <v>165</v>
      </c>
      <c r="P17" s="1">
        <v>72</v>
      </c>
      <c r="Q17" s="1" t="s">
        <v>45</v>
      </c>
      <c r="R17" s="1">
        <v>537</v>
      </c>
      <c r="S17" s="1">
        <v>330</v>
      </c>
      <c r="T17" s="1">
        <v>207</v>
      </c>
      <c r="U17" s="1">
        <v>123</v>
      </c>
      <c r="V17" s="1">
        <v>78</v>
      </c>
      <c r="W17" s="1">
        <v>45</v>
      </c>
      <c r="X17" s="1">
        <v>929</v>
      </c>
      <c r="Y17" s="1">
        <v>534</v>
      </c>
      <c r="Z17" s="1">
        <v>395</v>
      </c>
      <c r="AA17" s="1">
        <v>27</v>
      </c>
      <c r="AB17" s="1">
        <v>15</v>
      </c>
      <c r="AC17" s="1">
        <v>12</v>
      </c>
      <c r="AD17" s="1">
        <v>163</v>
      </c>
      <c r="AE17" s="1">
        <v>111</v>
      </c>
      <c r="AF17" s="1">
        <v>52</v>
      </c>
      <c r="AG17" s="1">
        <v>155</v>
      </c>
      <c r="AH17" s="1">
        <v>97</v>
      </c>
      <c r="AI17" s="1">
        <v>58</v>
      </c>
    </row>
    <row r="18" spans="1:35" x14ac:dyDescent="0.2">
      <c r="A18" s="1" t="s">
        <v>46</v>
      </c>
      <c r="B18" s="2">
        <v>2185</v>
      </c>
      <c r="C18" s="2">
        <v>1325</v>
      </c>
      <c r="D18" s="2">
        <v>860</v>
      </c>
      <c r="E18" s="2">
        <v>484</v>
      </c>
      <c r="F18" s="2">
        <v>292</v>
      </c>
      <c r="G18" s="2">
        <v>192</v>
      </c>
      <c r="H18" s="2">
        <v>145</v>
      </c>
      <c r="I18" s="1">
        <v>76</v>
      </c>
      <c r="J18" s="1">
        <v>69</v>
      </c>
      <c r="K18" s="1">
        <v>29</v>
      </c>
      <c r="L18" s="1">
        <v>14</v>
      </c>
      <c r="M18" s="1">
        <v>15</v>
      </c>
      <c r="N18" s="1">
        <v>141</v>
      </c>
      <c r="O18" s="1">
        <v>95</v>
      </c>
      <c r="P18" s="1">
        <v>46</v>
      </c>
      <c r="Q18" s="1" t="s">
        <v>46</v>
      </c>
      <c r="R18" s="1">
        <v>339</v>
      </c>
      <c r="S18" s="1">
        <v>219</v>
      </c>
      <c r="T18" s="1">
        <v>120</v>
      </c>
      <c r="U18" s="1">
        <v>66</v>
      </c>
      <c r="V18" s="1">
        <v>44</v>
      </c>
      <c r="W18" s="1">
        <v>22</v>
      </c>
      <c r="X18" s="1">
        <v>691</v>
      </c>
      <c r="Y18" s="1">
        <v>419</v>
      </c>
      <c r="Z18" s="1">
        <v>272</v>
      </c>
      <c r="AA18" s="1">
        <v>26</v>
      </c>
      <c r="AB18" s="1">
        <v>14</v>
      </c>
      <c r="AC18" s="1">
        <v>12</v>
      </c>
      <c r="AD18" s="1">
        <v>126</v>
      </c>
      <c r="AE18" s="1">
        <v>73</v>
      </c>
      <c r="AF18" s="1">
        <v>53</v>
      </c>
      <c r="AG18" s="1">
        <v>138</v>
      </c>
      <c r="AH18" s="1">
        <v>79</v>
      </c>
      <c r="AI18" s="1">
        <v>59</v>
      </c>
    </row>
    <row r="19" spans="1:35" x14ac:dyDescent="0.2">
      <c r="A19" s="1" t="s">
        <v>47</v>
      </c>
      <c r="B19" s="2">
        <v>1431</v>
      </c>
      <c r="C19" s="2">
        <v>899</v>
      </c>
      <c r="D19" s="2">
        <v>532</v>
      </c>
      <c r="E19" s="2">
        <v>357</v>
      </c>
      <c r="F19" s="2">
        <v>211</v>
      </c>
      <c r="G19" s="2">
        <v>146</v>
      </c>
      <c r="H19" s="2">
        <v>88</v>
      </c>
      <c r="I19" s="1">
        <v>58</v>
      </c>
      <c r="J19" s="1">
        <v>30</v>
      </c>
      <c r="K19" s="1">
        <v>11</v>
      </c>
      <c r="L19" s="1">
        <v>8</v>
      </c>
      <c r="M19" s="1">
        <v>3</v>
      </c>
      <c r="N19" s="1">
        <v>67</v>
      </c>
      <c r="O19" s="1">
        <v>45</v>
      </c>
      <c r="P19" s="1">
        <v>22</v>
      </c>
      <c r="Q19" s="1" t="s">
        <v>47</v>
      </c>
      <c r="R19" s="1">
        <v>217</v>
      </c>
      <c r="S19" s="1">
        <v>145</v>
      </c>
      <c r="T19" s="1">
        <v>72</v>
      </c>
      <c r="U19" s="1">
        <v>44</v>
      </c>
      <c r="V19" s="1">
        <v>31</v>
      </c>
      <c r="W19" s="1">
        <v>13</v>
      </c>
      <c r="X19" s="1">
        <v>473</v>
      </c>
      <c r="Y19" s="1">
        <v>291</v>
      </c>
      <c r="Z19" s="1">
        <v>182</v>
      </c>
      <c r="AA19" s="1">
        <v>20</v>
      </c>
      <c r="AB19" s="1">
        <v>15</v>
      </c>
      <c r="AC19" s="1">
        <v>5</v>
      </c>
      <c r="AD19" s="1">
        <v>76</v>
      </c>
      <c r="AE19" s="1">
        <v>50</v>
      </c>
      <c r="AF19" s="1">
        <v>26</v>
      </c>
      <c r="AG19" s="1">
        <v>78</v>
      </c>
      <c r="AH19" s="1">
        <v>45</v>
      </c>
      <c r="AI19" s="1">
        <v>33</v>
      </c>
    </row>
    <row r="20" spans="1:35" x14ac:dyDescent="0.2">
      <c r="A20" s="1" t="s">
        <v>48</v>
      </c>
      <c r="B20" s="2">
        <v>2480</v>
      </c>
      <c r="C20" s="2">
        <v>1584</v>
      </c>
      <c r="D20" s="2">
        <v>896</v>
      </c>
      <c r="E20" s="2">
        <v>666</v>
      </c>
      <c r="F20" s="2">
        <v>393</v>
      </c>
      <c r="G20" s="2">
        <v>273</v>
      </c>
      <c r="H20" s="2">
        <v>165</v>
      </c>
      <c r="I20" s="1">
        <v>91</v>
      </c>
      <c r="J20" s="1">
        <v>74</v>
      </c>
      <c r="K20" s="1">
        <v>11</v>
      </c>
      <c r="L20" s="1">
        <v>6</v>
      </c>
      <c r="M20" s="1">
        <v>5</v>
      </c>
      <c r="N20" s="1">
        <v>130</v>
      </c>
      <c r="O20" s="1">
        <v>92</v>
      </c>
      <c r="P20" s="1">
        <v>38</v>
      </c>
      <c r="Q20" s="1" t="s">
        <v>48</v>
      </c>
      <c r="R20" s="1">
        <v>463</v>
      </c>
      <c r="S20" s="1">
        <v>306</v>
      </c>
      <c r="T20" s="1">
        <v>157</v>
      </c>
      <c r="U20" s="1">
        <v>29</v>
      </c>
      <c r="V20" s="1">
        <v>17</v>
      </c>
      <c r="W20" s="1">
        <v>12</v>
      </c>
      <c r="X20" s="1">
        <v>718</v>
      </c>
      <c r="Y20" s="1">
        <v>492</v>
      </c>
      <c r="Z20" s="1">
        <v>226</v>
      </c>
      <c r="AA20" s="1">
        <v>32</v>
      </c>
      <c r="AB20" s="1">
        <v>23</v>
      </c>
      <c r="AC20" s="1">
        <v>9</v>
      </c>
      <c r="AD20" s="1">
        <v>135</v>
      </c>
      <c r="AE20" s="1">
        <v>93</v>
      </c>
      <c r="AF20" s="1">
        <v>42</v>
      </c>
      <c r="AG20" s="1">
        <v>131</v>
      </c>
      <c r="AH20" s="1">
        <v>71</v>
      </c>
      <c r="AI20" s="1">
        <v>60</v>
      </c>
    </row>
    <row r="21" spans="1:35" x14ac:dyDescent="0.2">
      <c r="A21" s="1" t="s">
        <v>8</v>
      </c>
      <c r="B21" s="2">
        <v>312</v>
      </c>
      <c r="C21" s="2">
        <v>148</v>
      </c>
      <c r="D21" s="2">
        <v>164</v>
      </c>
      <c r="E21" s="2">
        <v>90</v>
      </c>
      <c r="F21" s="2">
        <v>62</v>
      </c>
      <c r="G21" s="2">
        <v>28</v>
      </c>
      <c r="H21" s="2">
        <v>6</v>
      </c>
      <c r="I21" s="1">
        <v>3</v>
      </c>
      <c r="J21" s="1">
        <v>3</v>
      </c>
      <c r="K21" s="1">
        <v>12</v>
      </c>
      <c r="L21" s="1">
        <v>4</v>
      </c>
      <c r="M21" s="1">
        <v>8</v>
      </c>
      <c r="N21" s="1">
        <v>4</v>
      </c>
      <c r="O21" s="1">
        <v>3</v>
      </c>
      <c r="P21" s="1">
        <v>1</v>
      </c>
      <c r="Q21" s="1" t="s">
        <v>8</v>
      </c>
      <c r="R21" s="1">
        <v>38</v>
      </c>
      <c r="S21" s="1">
        <v>11</v>
      </c>
      <c r="T21" s="1">
        <v>27</v>
      </c>
      <c r="U21" s="1">
        <v>18</v>
      </c>
      <c r="V21" s="1">
        <v>14</v>
      </c>
      <c r="W21" s="1">
        <v>4</v>
      </c>
      <c r="X21" s="1">
        <v>116</v>
      </c>
      <c r="Y21" s="1">
        <v>39</v>
      </c>
      <c r="Z21" s="1">
        <v>77</v>
      </c>
      <c r="AA21" s="1">
        <v>0</v>
      </c>
      <c r="AB21" s="1">
        <v>0</v>
      </c>
      <c r="AC21" s="1">
        <v>0</v>
      </c>
      <c r="AD21" s="1">
        <v>15</v>
      </c>
      <c r="AE21" s="1">
        <v>8</v>
      </c>
      <c r="AF21" s="1">
        <v>7</v>
      </c>
      <c r="AG21" s="1">
        <v>13</v>
      </c>
      <c r="AH21" s="1">
        <v>4</v>
      </c>
      <c r="AI21" s="1">
        <v>9</v>
      </c>
    </row>
    <row r="22" spans="1:35" x14ac:dyDescent="0.2">
      <c r="A22" s="1" t="s">
        <v>29</v>
      </c>
      <c r="B22" s="2">
        <v>16.100000000000001</v>
      </c>
      <c r="C22" s="2">
        <v>16.2</v>
      </c>
      <c r="D22" s="2">
        <v>16</v>
      </c>
      <c r="E22" s="2">
        <v>15.3</v>
      </c>
      <c r="F22" s="2">
        <v>16</v>
      </c>
      <c r="G22" s="2">
        <v>14.7</v>
      </c>
      <c r="H22" s="2">
        <v>16.100000000000001</v>
      </c>
      <c r="I22" s="1">
        <v>15.8</v>
      </c>
      <c r="J22" s="1">
        <v>16.399999999999999</v>
      </c>
      <c r="K22" s="1">
        <v>18.600000000000001</v>
      </c>
      <c r="L22" s="1">
        <v>18.600000000000001</v>
      </c>
      <c r="M22" s="1">
        <v>18.600000000000001</v>
      </c>
      <c r="N22" s="1">
        <v>16.899999999999999</v>
      </c>
      <c r="O22" s="1">
        <v>17.7</v>
      </c>
      <c r="P22" s="1">
        <v>15.9</v>
      </c>
      <c r="Q22" s="1" t="s">
        <v>29</v>
      </c>
      <c r="R22" s="1">
        <v>15.4</v>
      </c>
      <c r="S22" s="1">
        <v>15.9</v>
      </c>
      <c r="T22" s="1">
        <v>15</v>
      </c>
      <c r="U22" s="1">
        <v>19.5</v>
      </c>
      <c r="V22" s="1">
        <v>20.9</v>
      </c>
      <c r="W22" s="1">
        <v>16.8</v>
      </c>
      <c r="X22" s="1">
        <v>16</v>
      </c>
      <c r="Y22" s="1">
        <v>14.7</v>
      </c>
      <c r="Z22" s="1">
        <v>17.3</v>
      </c>
      <c r="AA22" s="1">
        <v>15.9</v>
      </c>
      <c r="AB22" s="1">
        <v>15</v>
      </c>
      <c r="AC22" s="1">
        <v>16.8</v>
      </c>
      <c r="AD22" s="1">
        <v>15.8</v>
      </c>
      <c r="AE22" s="1">
        <v>16.399999999999999</v>
      </c>
      <c r="AF22" s="1">
        <v>15.2</v>
      </c>
      <c r="AG22" s="1">
        <v>15</v>
      </c>
      <c r="AH22" s="1">
        <v>14.2</v>
      </c>
      <c r="AI22" s="1">
        <v>16</v>
      </c>
    </row>
    <row r="24" spans="1:35" x14ac:dyDescent="0.2">
      <c r="A24" s="1" t="s">
        <v>15</v>
      </c>
      <c r="Q24" s="1" t="s">
        <v>15</v>
      </c>
    </row>
    <row r="25" spans="1:35" x14ac:dyDescent="0.2">
      <c r="A25" s="1" t="s">
        <v>0</v>
      </c>
      <c r="B25" s="2">
        <v>136214</v>
      </c>
      <c r="C25" s="2">
        <v>69892</v>
      </c>
      <c r="D25" s="2">
        <v>66322</v>
      </c>
      <c r="E25" s="2">
        <v>31901</v>
      </c>
      <c r="F25" s="2">
        <v>16654</v>
      </c>
      <c r="G25" s="2">
        <v>15247</v>
      </c>
      <c r="H25" s="2">
        <v>7804</v>
      </c>
      <c r="I25" s="1">
        <v>3870</v>
      </c>
      <c r="J25" s="1">
        <v>3934</v>
      </c>
      <c r="K25" s="1">
        <v>1252</v>
      </c>
      <c r="L25" s="1">
        <v>635</v>
      </c>
      <c r="M25" s="1">
        <v>617</v>
      </c>
      <c r="N25" s="1">
        <v>8194</v>
      </c>
      <c r="O25" s="1">
        <v>4355</v>
      </c>
      <c r="P25" s="1">
        <v>3839</v>
      </c>
      <c r="Q25" s="1" t="s">
        <v>0</v>
      </c>
      <c r="R25" s="1">
        <v>21285</v>
      </c>
      <c r="S25" s="1">
        <v>11078</v>
      </c>
      <c r="T25" s="1">
        <v>10207</v>
      </c>
      <c r="U25" s="1">
        <v>10389</v>
      </c>
      <c r="V25" s="1">
        <v>5999</v>
      </c>
      <c r="W25" s="1">
        <v>4390</v>
      </c>
      <c r="X25" s="1">
        <v>38935</v>
      </c>
      <c r="Y25" s="1">
        <v>19125</v>
      </c>
      <c r="Z25" s="1">
        <v>19810</v>
      </c>
      <c r="AA25" s="1">
        <v>1232</v>
      </c>
      <c r="AB25" s="1">
        <v>581</v>
      </c>
      <c r="AC25" s="1">
        <v>651</v>
      </c>
      <c r="AD25" s="1">
        <v>7938</v>
      </c>
      <c r="AE25" s="1">
        <v>4007</v>
      </c>
      <c r="AF25" s="1">
        <v>3931</v>
      </c>
      <c r="AG25" s="1">
        <v>7284</v>
      </c>
      <c r="AH25" s="1">
        <v>3588</v>
      </c>
      <c r="AI25" s="1">
        <v>3696</v>
      </c>
    </row>
    <row r="26" spans="1:35" x14ac:dyDescent="0.2">
      <c r="A26" s="1" t="s">
        <v>33</v>
      </c>
      <c r="B26" s="2">
        <v>37257</v>
      </c>
      <c r="C26" s="2">
        <v>19308</v>
      </c>
      <c r="D26" s="2">
        <v>17949</v>
      </c>
      <c r="E26" s="2">
        <v>7989</v>
      </c>
      <c r="F26" s="2">
        <v>4141</v>
      </c>
      <c r="G26" s="2">
        <v>3848</v>
      </c>
      <c r="H26" s="2">
        <v>2156</v>
      </c>
      <c r="I26" s="1">
        <v>1094</v>
      </c>
      <c r="J26" s="1">
        <v>1062</v>
      </c>
      <c r="K26" s="1">
        <v>302</v>
      </c>
      <c r="L26" s="1">
        <v>158</v>
      </c>
      <c r="M26" s="1">
        <v>144</v>
      </c>
      <c r="N26" s="1">
        <v>2268</v>
      </c>
      <c r="O26" s="1">
        <v>1182</v>
      </c>
      <c r="P26" s="1">
        <v>1086</v>
      </c>
      <c r="Q26" s="1" t="s">
        <v>33</v>
      </c>
      <c r="R26" s="1">
        <v>6039</v>
      </c>
      <c r="S26" s="1">
        <v>3156</v>
      </c>
      <c r="T26" s="1">
        <v>2883</v>
      </c>
      <c r="U26" s="1">
        <v>2366</v>
      </c>
      <c r="V26" s="1">
        <v>1232</v>
      </c>
      <c r="W26" s="1">
        <v>1134</v>
      </c>
      <c r="X26" s="1">
        <v>11415</v>
      </c>
      <c r="Y26" s="1">
        <v>5943</v>
      </c>
      <c r="Z26" s="1">
        <v>5472</v>
      </c>
      <c r="AA26" s="1">
        <v>315</v>
      </c>
      <c r="AB26" s="1">
        <v>157</v>
      </c>
      <c r="AC26" s="1">
        <v>158</v>
      </c>
      <c r="AD26" s="1">
        <v>2447</v>
      </c>
      <c r="AE26" s="1">
        <v>1221</v>
      </c>
      <c r="AF26" s="1">
        <v>1226</v>
      </c>
      <c r="AG26" s="1">
        <v>1960</v>
      </c>
      <c r="AH26" s="1">
        <v>1024</v>
      </c>
      <c r="AI26" s="1">
        <v>936</v>
      </c>
    </row>
    <row r="27" spans="1:35" x14ac:dyDescent="0.2">
      <c r="A27" s="1" t="s">
        <v>34</v>
      </c>
      <c r="B27" s="2">
        <v>27805</v>
      </c>
      <c r="C27" s="2">
        <v>14442</v>
      </c>
      <c r="D27" s="2">
        <v>13363</v>
      </c>
      <c r="E27" s="2">
        <v>6475</v>
      </c>
      <c r="F27" s="2">
        <v>3354</v>
      </c>
      <c r="G27" s="2">
        <v>3121</v>
      </c>
      <c r="H27" s="2">
        <v>1551</v>
      </c>
      <c r="I27" s="1">
        <v>766</v>
      </c>
      <c r="J27" s="1">
        <v>785</v>
      </c>
      <c r="K27" s="1">
        <v>263</v>
      </c>
      <c r="L27" s="1">
        <v>139</v>
      </c>
      <c r="M27" s="1">
        <v>124</v>
      </c>
      <c r="N27" s="1">
        <v>1646</v>
      </c>
      <c r="O27" s="1">
        <v>857</v>
      </c>
      <c r="P27" s="1">
        <v>789</v>
      </c>
      <c r="Q27" s="1" t="s">
        <v>34</v>
      </c>
      <c r="R27" s="1">
        <v>4592</v>
      </c>
      <c r="S27" s="1">
        <v>2397</v>
      </c>
      <c r="T27" s="1">
        <v>2195</v>
      </c>
      <c r="U27" s="1">
        <v>1497</v>
      </c>
      <c r="V27" s="1">
        <v>756</v>
      </c>
      <c r="W27" s="1">
        <v>741</v>
      </c>
      <c r="X27" s="1">
        <v>8344</v>
      </c>
      <c r="Y27" s="1">
        <v>4392</v>
      </c>
      <c r="Z27" s="1">
        <v>3952</v>
      </c>
      <c r="AA27" s="1">
        <v>261</v>
      </c>
      <c r="AB27" s="1">
        <v>132</v>
      </c>
      <c r="AC27" s="1">
        <v>129</v>
      </c>
      <c r="AD27" s="1">
        <v>1617</v>
      </c>
      <c r="AE27" s="1">
        <v>850</v>
      </c>
      <c r="AF27" s="1">
        <v>767</v>
      </c>
      <c r="AG27" s="1">
        <v>1559</v>
      </c>
      <c r="AH27" s="1">
        <v>799</v>
      </c>
      <c r="AI27" s="1">
        <v>760</v>
      </c>
    </row>
    <row r="28" spans="1:35" x14ac:dyDescent="0.2">
      <c r="A28" s="1" t="s">
        <v>35</v>
      </c>
      <c r="B28" s="2">
        <v>20727</v>
      </c>
      <c r="C28" s="2">
        <v>10710</v>
      </c>
      <c r="D28" s="2">
        <v>10017</v>
      </c>
      <c r="E28" s="2">
        <v>5034</v>
      </c>
      <c r="F28" s="2">
        <v>2562</v>
      </c>
      <c r="G28" s="2">
        <v>2472</v>
      </c>
      <c r="H28" s="2">
        <v>1159</v>
      </c>
      <c r="I28" s="1">
        <v>629</v>
      </c>
      <c r="J28" s="1">
        <v>530</v>
      </c>
      <c r="K28" s="1">
        <v>224</v>
      </c>
      <c r="L28" s="1">
        <v>104</v>
      </c>
      <c r="M28" s="1">
        <v>120</v>
      </c>
      <c r="N28" s="1">
        <v>1226</v>
      </c>
      <c r="O28" s="1">
        <v>636</v>
      </c>
      <c r="P28" s="1">
        <v>590</v>
      </c>
      <c r="Q28" s="1" t="s">
        <v>35</v>
      </c>
      <c r="R28" s="1">
        <v>3308</v>
      </c>
      <c r="S28" s="1">
        <v>1727</v>
      </c>
      <c r="T28" s="1">
        <v>1581</v>
      </c>
      <c r="U28" s="1">
        <v>1116</v>
      </c>
      <c r="V28" s="1">
        <v>584</v>
      </c>
      <c r="W28" s="1">
        <v>532</v>
      </c>
      <c r="X28" s="1">
        <v>6015</v>
      </c>
      <c r="Y28" s="1">
        <v>3091</v>
      </c>
      <c r="Z28" s="1">
        <v>2924</v>
      </c>
      <c r="AA28" s="1">
        <v>212</v>
      </c>
      <c r="AB28" s="1">
        <v>105</v>
      </c>
      <c r="AC28" s="1">
        <v>107</v>
      </c>
      <c r="AD28" s="1">
        <v>1175</v>
      </c>
      <c r="AE28" s="1">
        <v>613</v>
      </c>
      <c r="AF28" s="1">
        <v>562</v>
      </c>
      <c r="AG28" s="1">
        <v>1258</v>
      </c>
      <c r="AH28" s="1">
        <v>659</v>
      </c>
      <c r="AI28" s="1">
        <v>599</v>
      </c>
    </row>
    <row r="29" spans="1:35" x14ac:dyDescent="0.2">
      <c r="A29" s="1" t="s">
        <v>36</v>
      </c>
      <c r="B29" s="2">
        <v>15628</v>
      </c>
      <c r="C29" s="2">
        <v>8033</v>
      </c>
      <c r="D29" s="2">
        <v>7595</v>
      </c>
      <c r="E29" s="2">
        <v>3768</v>
      </c>
      <c r="F29" s="2">
        <v>2037</v>
      </c>
      <c r="G29" s="2">
        <v>1731</v>
      </c>
      <c r="H29" s="2">
        <v>823</v>
      </c>
      <c r="I29" s="1">
        <v>401</v>
      </c>
      <c r="J29" s="1">
        <v>422</v>
      </c>
      <c r="K29" s="1">
        <v>169</v>
      </c>
      <c r="L29" s="1">
        <v>89</v>
      </c>
      <c r="M29" s="1">
        <v>80</v>
      </c>
      <c r="N29" s="1">
        <v>968</v>
      </c>
      <c r="O29" s="1">
        <v>539</v>
      </c>
      <c r="P29" s="1">
        <v>429</v>
      </c>
      <c r="Q29" s="1" t="s">
        <v>36</v>
      </c>
      <c r="R29" s="1">
        <v>2254</v>
      </c>
      <c r="S29" s="1">
        <v>1198</v>
      </c>
      <c r="T29" s="1">
        <v>1056</v>
      </c>
      <c r="U29" s="1">
        <v>1522</v>
      </c>
      <c r="V29" s="1">
        <v>955</v>
      </c>
      <c r="W29" s="1">
        <v>567</v>
      </c>
      <c r="X29" s="1">
        <v>4235</v>
      </c>
      <c r="Y29" s="1">
        <v>1884</v>
      </c>
      <c r="Z29" s="1">
        <v>2351</v>
      </c>
      <c r="AA29" s="1">
        <v>136</v>
      </c>
      <c r="AB29" s="1">
        <v>66</v>
      </c>
      <c r="AC29" s="1">
        <v>70</v>
      </c>
      <c r="AD29" s="1">
        <v>854</v>
      </c>
      <c r="AE29" s="1">
        <v>431</v>
      </c>
      <c r="AF29" s="1">
        <v>423</v>
      </c>
      <c r="AG29" s="1">
        <v>899</v>
      </c>
      <c r="AH29" s="1">
        <v>433</v>
      </c>
      <c r="AI29" s="1">
        <v>466</v>
      </c>
    </row>
    <row r="30" spans="1:35" x14ac:dyDescent="0.2">
      <c r="A30" s="1" t="s">
        <v>37</v>
      </c>
      <c r="B30" s="2">
        <v>10798</v>
      </c>
      <c r="C30" s="2">
        <v>5193</v>
      </c>
      <c r="D30" s="2">
        <v>5605</v>
      </c>
      <c r="E30" s="2">
        <v>2536</v>
      </c>
      <c r="F30" s="2">
        <v>1278</v>
      </c>
      <c r="G30" s="2">
        <v>1258</v>
      </c>
      <c r="H30" s="2">
        <v>565</v>
      </c>
      <c r="I30" s="1">
        <v>252</v>
      </c>
      <c r="J30" s="1">
        <v>313</v>
      </c>
      <c r="K30" s="1">
        <v>125</v>
      </c>
      <c r="L30" s="1">
        <v>68</v>
      </c>
      <c r="M30" s="1">
        <v>57</v>
      </c>
      <c r="N30" s="1">
        <v>722</v>
      </c>
      <c r="O30" s="1">
        <v>387</v>
      </c>
      <c r="P30" s="1">
        <v>335</v>
      </c>
      <c r="Q30" s="1" t="s">
        <v>37</v>
      </c>
      <c r="R30" s="1">
        <v>1571</v>
      </c>
      <c r="S30" s="1">
        <v>769</v>
      </c>
      <c r="T30" s="1">
        <v>802</v>
      </c>
      <c r="U30" s="1">
        <v>1440</v>
      </c>
      <c r="V30" s="1">
        <v>938</v>
      </c>
      <c r="W30" s="1">
        <v>502</v>
      </c>
      <c r="X30" s="1">
        <v>2644</v>
      </c>
      <c r="Y30" s="1">
        <v>1028</v>
      </c>
      <c r="Z30" s="1">
        <v>1616</v>
      </c>
      <c r="AA30" s="1">
        <v>90</v>
      </c>
      <c r="AB30" s="1">
        <v>24</v>
      </c>
      <c r="AC30" s="1">
        <v>66</v>
      </c>
      <c r="AD30" s="1">
        <v>623</v>
      </c>
      <c r="AE30" s="1">
        <v>266</v>
      </c>
      <c r="AF30" s="1">
        <v>357</v>
      </c>
      <c r="AG30" s="1">
        <v>482</v>
      </c>
      <c r="AH30" s="1">
        <v>183</v>
      </c>
      <c r="AI30" s="1">
        <v>299</v>
      </c>
    </row>
    <row r="31" spans="1:35" x14ac:dyDescent="0.2">
      <c r="A31" s="1" t="s">
        <v>38</v>
      </c>
      <c r="B31" s="2">
        <v>8669</v>
      </c>
      <c r="C31" s="2">
        <v>4255</v>
      </c>
      <c r="D31" s="2">
        <v>4414</v>
      </c>
      <c r="E31" s="2">
        <v>2008</v>
      </c>
      <c r="F31" s="2">
        <v>1092</v>
      </c>
      <c r="G31" s="2">
        <v>916</v>
      </c>
      <c r="H31" s="2">
        <v>468</v>
      </c>
      <c r="I31" s="1">
        <v>219</v>
      </c>
      <c r="J31" s="1">
        <v>249</v>
      </c>
      <c r="K31" s="1">
        <v>72</v>
      </c>
      <c r="L31" s="1">
        <v>35</v>
      </c>
      <c r="M31" s="1">
        <v>37</v>
      </c>
      <c r="N31" s="1">
        <v>523</v>
      </c>
      <c r="O31" s="1">
        <v>289</v>
      </c>
      <c r="P31" s="1">
        <v>234</v>
      </c>
      <c r="Q31" s="1" t="s">
        <v>38</v>
      </c>
      <c r="R31" s="1">
        <v>1247</v>
      </c>
      <c r="S31" s="1">
        <v>600</v>
      </c>
      <c r="T31" s="1">
        <v>647</v>
      </c>
      <c r="U31" s="1">
        <v>1021</v>
      </c>
      <c r="V31" s="1">
        <v>632</v>
      </c>
      <c r="W31" s="1">
        <v>389</v>
      </c>
      <c r="X31" s="1">
        <v>2375</v>
      </c>
      <c r="Y31" s="1">
        <v>986</v>
      </c>
      <c r="Z31" s="1">
        <v>1389</v>
      </c>
      <c r="AA31" s="1">
        <v>65</v>
      </c>
      <c r="AB31" s="1">
        <v>20</v>
      </c>
      <c r="AC31" s="1">
        <v>45</v>
      </c>
      <c r="AD31" s="1">
        <v>462</v>
      </c>
      <c r="AE31" s="1">
        <v>214</v>
      </c>
      <c r="AF31" s="1">
        <v>248</v>
      </c>
      <c r="AG31" s="1">
        <v>428</v>
      </c>
      <c r="AH31" s="1">
        <v>168</v>
      </c>
      <c r="AI31" s="1">
        <v>260</v>
      </c>
    </row>
    <row r="32" spans="1:35" x14ac:dyDescent="0.2">
      <c r="A32" s="1" t="s">
        <v>39</v>
      </c>
      <c r="B32" s="2">
        <v>6057</v>
      </c>
      <c r="C32" s="2">
        <v>3069</v>
      </c>
      <c r="D32" s="2">
        <v>2988</v>
      </c>
      <c r="E32" s="2">
        <v>1476</v>
      </c>
      <c r="F32" s="2">
        <v>798</v>
      </c>
      <c r="G32" s="2">
        <v>678</v>
      </c>
      <c r="H32" s="2">
        <v>367</v>
      </c>
      <c r="I32" s="1">
        <v>159</v>
      </c>
      <c r="J32" s="1">
        <v>208</v>
      </c>
      <c r="K32" s="1">
        <v>37</v>
      </c>
      <c r="L32" s="1">
        <v>15</v>
      </c>
      <c r="M32" s="1">
        <v>22</v>
      </c>
      <c r="N32" s="1">
        <v>353</v>
      </c>
      <c r="O32" s="1">
        <v>187</v>
      </c>
      <c r="P32" s="1">
        <v>166</v>
      </c>
      <c r="Q32" s="1" t="s">
        <v>39</v>
      </c>
      <c r="R32" s="1">
        <v>913</v>
      </c>
      <c r="S32" s="1">
        <v>495</v>
      </c>
      <c r="T32" s="1">
        <v>418</v>
      </c>
      <c r="U32" s="1">
        <v>649</v>
      </c>
      <c r="V32" s="1">
        <v>405</v>
      </c>
      <c r="W32" s="1">
        <v>244</v>
      </c>
      <c r="X32" s="1">
        <v>1637</v>
      </c>
      <c r="Y32" s="1">
        <v>717</v>
      </c>
      <c r="Z32" s="1">
        <v>920</v>
      </c>
      <c r="AA32" s="1">
        <v>69</v>
      </c>
      <c r="AB32" s="1">
        <v>35</v>
      </c>
      <c r="AC32" s="1">
        <v>34</v>
      </c>
      <c r="AD32" s="1">
        <v>306</v>
      </c>
      <c r="AE32" s="1">
        <v>151</v>
      </c>
      <c r="AF32" s="1">
        <v>155</v>
      </c>
      <c r="AG32" s="1">
        <v>250</v>
      </c>
      <c r="AH32" s="1">
        <v>107</v>
      </c>
      <c r="AI32" s="1">
        <v>143</v>
      </c>
    </row>
    <row r="33" spans="1:35" x14ac:dyDescent="0.2">
      <c r="A33" s="1" t="s">
        <v>40</v>
      </c>
      <c r="B33" s="2">
        <v>3891</v>
      </c>
      <c r="C33" s="2">
        <v>1998</v>
      </c>
      <c r="D33" s="2">
        <v>1893</v>
      </c>
      <c r="E33" s="2">
        <v>1085</v>
      </c>
      <c r="F33" s="2">
        <v>556</v>
      </c>
      <c r="G33" s="2">
        <v>529</v>
      </c>
      <c r="H33" s="2">
        <v>272</v>
      </c>
      <c r="I33" s="1">
        <v>140</v>
      </c>
      <c r="J33" s="1">
        <v>132</v>
      </c>
      <c r="K33" s="1">
        <v>21</v>
      </c>
      <c r="L33" s="1">
        <v>9</v>
      </c>
      <c r="M33" s="1">
        <v>12</v>
      </c>
      <c r="N33" s="1">
        <v>206</v>
      </c>
      <c r="O33" s="1">
        <v>116</v>
      </c>
      <c r="P33" s="1">
        <v>90</v>
      </c>
      <c r="Q33" s="1" t="s">
        <v>40</v>
      </c>
      <c r="R33" s="1">
        <v>558</v>
      </c>
      <c r="S33" s="1">
        <v>295</v>
      </c>
      <c r="T33" s="1">
        <v>263</v>
      </c>
      <c r="U33" s="1">
        <v>386</v>
      </c>
      <c r="V33" s="1">
        <v>245</v>
      </c>
      <c r="W33" s="1">
        <v>141</v>
      </c>
      <c r="X33" s="1">
        <v>967</v>
      </c>
      <c r="Y33" s="1">
        <v>437</v>
      </c>
      <c r="Z33" s="1">
        <v>530</v>
      </c>
      <c r="AA33" s="1">
        <v>38</v>
      </c>
      <c r="AB33" s="1">
        <v>17</v>
      </c>
      <c r="AC33" s="1">
        <v>21</v>
      </c>
      <c r="AD33" s="1">
        <v>179</v>
      </c>
      <c r="AE33" s="1">
        <v>103</v>
      </c>
      <c r="AF33" s="1">
        <v>76</v>
      </c>
      <c r="AG33" s="1">
        <v>179</v>
      </c>
      <c r="AH33" s="1">
        <v>80</v>
      </c>
      <c r="AI33" s="1">
        <v>99</v>
      </c>
    </row>
    <row r="34" spans="1:35" x14ac:dyDescent="0.2">
      <c r="A34" s="1" t="s">
        <v>41</v>
      </c>
      <c r="B34" s="2">
        <v>2381</v>
      </c>
      <c r="C34" s="2">
        <v>1253</v>
      </c>
      <c r="D34" s="2">
        <v>1128</v>
      </c>
      <c r="E34" s="2">
        <v>706</v>
      </c>
      <c r="F34" s="2">
        <v>374</v>
      </c>
      <c r="G34" s="2">
        <v>332</v>
      </c>
      <c r="H34" s="2">
        <v>191</v>
      </c>
      <c r="I34" s="1">
        <v>92</v>
      </c>
      <c r="J34" s="1">
        <v>99</v>
      </c>
      <c r="K34" s="1">
        <v>19</v>
      </c>
      <c r="L34" s="1">
        <v>10</v>
      </c>
      <c r="M34" s="1">
        <v>9</v>
      </c>
      <c r="N34" s="1">
        <v>126</v>
      </c>
      <c r="O34" s="1">
        <v>70</v>
      </c>
      <c r="P34" s="1">
        <v>56</v>
      </c>
      <c r="Q34" s="1" t="s">
        <v>41</v>
      </c>
      <c r="R34" s="1">
        <v>332</v>
      </c>
      <c r="S34" s="1">
        <v>179</v>
      </c>
      <c r="T34" s="1">
        <v>153</v>
      </c>
      <c r="U34" s="1">
        <v>204</v>
      </c>
      <c r="V34" s="1">
        <v>132</v>
      </c>
      <c r="W34" s="1">
        <v>72</v>
      </c>
      <c r="X34" s="1">
        <v>573</v>
      </c>
      <c r="Y34" s="1">
        <v>271</v>
      </c>
      <c r="Z34" s="1">
        <v>302</v>
      </c>
      <c r="AA34" s="1">
        <v>17</v>
      </c>
      <c r="AB34" s="1">
        <v>10</v>
      </c>
      <c r="AC34" s="1">
        <v>7</v>
      </c>
      <c r="AD34" s="1">
        <v>118</v>
      </c>
      <c r="AE34" s="1">
        <v>66</v>
      </c>
      <c r="AF34" s="1">
        <v>52</v>
      </c>
      <c r="AG34" s="1">
        <v>95</v>
      </c>
      <c r="AH34" s="1">
        <v>49</v>
      </c>
      <c r="AI34" s="1">
        <v>46</v>
      </c>
    </row>
    <row r="35" spans="1:35" x14ac:dyDescent="0.2">
      <c r="A35" s="1" t="s">
        <v>42</v>
      </c>
      <c r="B35" s="2">
        <v>1440</v>
      </c>
      <c r="C35" s="2">
        <v>762</v>
      </c>
      <c r="D35" s="2">
        <v>678</v>
      </c>
      <c r="E35" s="2">
        <v>383</v>
      </c>
      <c r="F35" s="2">
        <v>216</v>
      </c>
      <c r="G35" s="2">
        <v>167</v>
      </c>
      <c r="H35" s="2">
        <v>122</v>
      </c>
      <c r="I35" s="1">
        <v>50</v>
      </c>
      <c r="J35" s="1">
        <v>72</v>
      </c>
      <c r="K35" s="1">
        <v>13</v>
      </c>
      <c r="L35" s="1">
        <v>6</v>
      </c>
      <c r="M35" s="1">
        <v>7</v>
      </c>
      <c r="N35" s="1">
        <v>87</v>
      </c>
      <c r="O35" s="1">
        <v>50</v>
      </c>
      <c r="P35" s="1">
        <v>37</v>
      </c>
      <c r="Q35" s="1" t="s">
        <v>42</v>
      </c>
      <c r="R35" s="1">
        <v>208</v>
      </c>
      <c r="S35" s="1">
        <v>113</v>
      </c>
      <c r="T35" s="1">
        <v>95</v>
      </c>
      <c r="U35" s="1">
        <v>89</v>
      </c>
      <c r="V35" s="1">
        <v>59</v>
      </c>
      <c r="W35" s="1">
        <v>30</v>
      </c>
      <c r="X35" s="1">
        <v>377</v>
      </c>
      <c r="Y35" s="1">
        <v>189</v>
      </c>
      <c r="Z35" s="1">
        <v>188</v>
      </c>
      <c r="AA35" s="1">
        <v>8</v>
      </c>
      <c r="AB35" s="1">
        <v>5</v>
      </c>
      <c r="AC35" s="1">
        <v>3</v>
      </c>
      <c r="AD35" s="1">
        <v>71</v>
      </c>
      <c r="AE35" s="1">
        <v>40</v>
      </c>
      <c r="AF35" s="1">
        <v>31</v>
      </c>
      <c r="AG35" s="1">
        <v>82</v>
      </c>
      <c r="AH35" s="1">
        <v>34</v>
      </c>
      <c r="AI35" s="1">
        <v>48</v>
      </c>
    </row>
    <row r="36" spans="1:35" x14ac:dyDescent="0.2">
      <c r="A36" s="1" t="s">
        <v>43</v>
      </c>
      <c r="B36" s="2">
        <v>691</v>
      </c>
      <c r="C36" s="2">
        <v>375</v>
      </c>
      <c r="D36" s="2">
        <v>316</v>
      </c>
      <c r="E36" s="2">
        <v>214</v>
      </c>
      <c r="F36" s="2">
        <v>107</v>
      </c>
      <c r="G36" s="2">
        <v>107</v>
      </c>
      <c r="H36" s="2">
        <v>57</v>
      </c>
      <c r="I36" s="1">
        <v>27</v>
      </c>
      <c r="J36" s="1">
        <v>30</v>
      </c>
      <c r="K36" s="1">
        <v>2</v>
      </c>
      <c r="L36" s="1">
        <v>1</v>
      </c>
      <c r="M36" s="1">
        <v>1</v>
      </c>
      <c r="N36" s="1">
        <v>34</v>
      </c>
      <c r="O36" s="1">
        <v>19</v>
      </c>
      <c r="P36" s="1">
        <v>15</v>
      </c>
      <c r="Q36" s="1" t="s">
        <v>43</v>
      </c>
      <c r="R36" s="1">
        <v>99</v>
      </c>
      <c r="S36" s="1">
        <v>51</v>
      </c>
      <c r="T36" s="1">
        <v>48</v>
      </c>
      <c r="U36" s="1">
        <v>55</v>
      </c>
      <c r="V36" s="1">
        <v>35</v>
      </c>
      <c r="W36" s="1">
        <v>20</v>
      </c>
      <c r="X36" s="1">
        <v>152</v>
      </c>
      <c r="Y36" s="1">
        <v>89</v>
      </c>
      <c r="Z36" s="1">
        <v>63</v>
      </c>
      <c r="AA36" s="1">
        <v>5</v>
      </c>
      <c r="AB36" s="1">
        <v>3</v>
      </c>
      <c r="AC36" s="1">
        <v>2</v>
      </c>
      <c r="AD36" s="1">
        <v>39</v>
      </c>
      <c r="AE36" s="1">
        <v>23</v>
      </c>
      <c r="AF36" s="1">
        <v>16</v>
      </c>
      <c r="AG36" s="1">
        <v>34</v>
      </c>
      <c r="AH36" s="1">
        <v>20</v>
      </c>
      <c r="AI36" s="1">
        <v>14</v>
      </c>
    </row>
    <row r="37" spans="1:35" x14ac:dyDescent="0.2">
      <c r="A37" s="1" t="s">
        <v>44</v>
      </c>
      <c r="B37" s="2">
        <v>407</v>
      </c>
      <c r="C37" s="2">
        <v>222</v>
      </c>
      <c r="D37" s="2">
        <v>185</v>
      </c>
      <c r="E37" s="2">
        <v>100</v>
      </c>
      <c r="F37" s="2">
        <v>56</v>
      </c>
      <c r="G37" s="2">
        <v>44</v>
      </c>
      <c r="H37" s="2">
        <v>42</v>
      </c>
      <c r="I37" s="1">
        <v>23</v>
      </c>
      <c r="J37" s="1">
        <v>19</v>
      </c>
      <c r="K37" s="1">
        <v>3</v>
      </c>
      <c r="L37" s="1">
        <v>1</v>
      </c>
      <c r="M37" s="1">
        <v>2</v>
      </c>
      <c r="N37" s="1">
        <v>14</v>
      </c>
      <c r="O37" s="1">
        <v>9</v>
      </c>
      <c r="P37" s="1">
        <v>5</v>
      </c>
      <c r="Q37" s="1" t="s">
        <v>44</v>
      </c>
      <c r="R37" s="1">
        <v>69</v>
      </c>
      <c r="S37" s="1">
        <v>42</v>
      </c>
      <c r="T37" s="1">
        <v>27</v>
      </c>
      <c r="U37" s="1">
        <v>23</v>
      </c>
      <c r="V37" s="1">
        <v>12</v>
      </c>
      <c r="W37" s="1">
        <v>11</v>
      </c>
      <c r="X37" s="1">
        <v>94</v>
      </c>
      <c r="Y37" s="1">
        <v>52</v>
      </c>
      <c r="Z37" s="1">
        <v>42</v>
      </c>
      <c r="AA37" s="1">
        <v>12</v>
      </c>
      <c r="AB37" s="1">
        <v>4</v>
      </c>
      <c r="AC37" s="1">
        <v>8</v>
      </c>
      <c r="AD37" s="1">
        <v>20</v>
      </c>
      <c r="AE37" s="1">
        <v>9</v>
      </c>
      <c r="AF37" s="1">
        <v>11</v>
      </c>
      <c r="AG37" s="1">
        <v>30</v>
      </c>
      <c r="AH37" s="1">
        <v>14</v>
      </c>
      <c r="AI37" s="1">
        <v>16</v>
      </c>
    </row>
    <row r="38" spans="1:35" x14ac:dyDescent="0.2">
      <c r="A38" s="1" t="s">
        <v>45</v>
      </c>
      <c r="B38" s="2">
        <v>193</v>
      </c>
      <c r="C38" s="2">
        <v>121</v>
      </c>
      <c r="D38" s="2">
        <v>72</v>
      </c>
      <c r="E38" s="2">
        <v>61</v>
      </c>
      <c r="F38" s="2">
        <v>38</v>
      </c>
      <c r="G38" s="2">
        <v>23</v>
      </c>
      <c r="H38" s="2">
        <v>15</v>
      </c>
      <c r="I38" s="1">
        <v>11</v>
      </c>
      <c r="J38" s="1">
        <v>4</v>
      </c>
      <c r="K38" s="1">
        <v>0</v>
      </c>
      <c r="L38" s="1">
        <v>0</v>
      </c>
      <c r="M38" s="1">
        <v>0</v>
      </c>
      <c r="N38" s="1">
        <v>9</v>
      </c>
      <c r="O38" s="1">
        <v>6</v>
      </c>
      <c r="P38" s="1">
        <v>3</v>
      </c>
      <c r="Q38" s="1" t="s">
        <v>45</v>
      </c>
      <c r="R38" s="1">
        <v>37</v>
      </c>
      <c r="S38" s="1">
        <v>22</v>
      </c>
      <c r="T38" s="1">
        <v>15</v>
      </c>
      <c r="U38" s="1">
        <v>9</v>
      </c>
      <c r="V38" s="1">
        <v>5</v>
      </c>
      <c r="W38" s="1">
        <v>4</v>
      </c>
      <c r="X38" s="1">
        <v>43</v>
      </c>
      <c r="Y38" s="1">
        <v>24</v>
      </c>
      <c r="Z38" s="1">
        <v>19</v>
      </c>
      <c r="AA38" s="1">
        <v>0</v>
      </c>
      <c r="AB38" s="1">
        <v>0</v>
      </c>
      <c r="AC38" s="1">
        <v>0</v>
      </c>
      <c r="AD38" s="1">
        <v>6</v>
      </c>
      <c r="AE38" s="1">
        <v>5</v>
      </c>
      <c r="AF38" s="1">
        <v>1</v>
      </c>
      <c r="AG38" s="1">
        <v>13</v>
      </c>
      <c r="AH38" s="1">
        <v>10</v>
      </c>
      <c r="AI38" s="1">
        <v>3</v>
      </c>
    </row>
    <row r="39" spans="1:35" x14ac:dyDescent="0.2">
      <c r="A39" s="1" t="s">
        <v>46</v>
      </c>
      <c r="B39" s="2">
        <v>91</v>
      </c>
      <c r="C39" s="2">
        <v>56</v>
      </c>
      <c r="D39" s="2">
        <v>35</v>
      </c>
      <c r="E39" s="2">
        <v>22</v>
      </c>
      <c r="F39" s="2">
        <v>14</v>
      </c>
      <c r="G39" s="2">
        <v>8</v>
      </c>
      <c r="H39" s="2">
        <v>6</v>
      </c>
      <c r="I39" s="1">
        <v>3</v>
      </c>
      <c r="J39" s="1">
        <v>3</v>
      </c>
      <c r="K39" s="1">
        <v>0</v>
      </c>
      <c r="L39" s="1">
        <v>0</v>
      </c>
      <c r="M39" s="1">
        <v>0</v>
      </c>
      <c r="N39" s="1">
        <v>3</v>
      </c>
      <c r="O39" s="1">
        <v>3</v>
      </c>
      <c r="P39" s="1">
        <v>0</v>
      </c>
      <c r="Q39" s="1" t="s">
        <v>46</v>
      </c>
      <c r="R39" s="1">
        <v>21</v>
      </c>
      <c r="S39" s="1">
        <v>14</v>
      </c>
      <c r="T39" s="1">
        <v>7</v>
      </c>
      <c r="U39" s="1">
        <v>4</v>
      </c>
      <c r="V39" s="1">
        <v>3</v>
      </c>
      <c r="W39" s="1">
        <v>1</v>
      </c>
      <c r="X39" s="1">
        <v>19</v>
      </c>
      <c r="Y39" s="1">
        <v>7</v>
      </c>
      <c r="Z39" s="1">
        <v>12</v>
      </c>
      <c r="AA39" s="1">
        <v>0</v>
      </c>
      <c r="AB39" s="1">
        <v>0</v>
      </c>
      <c r="AC39" s="1">
        <v>0</v>
      </c>
      <c r="AD39" s="1">
        <v>11</v>
      </c>
      <c r="AE39" s="1">
        <v>8</v>
      </c>
      <c r="AF39" s="1">
        <v>3</v>
      </c>
      <c r="AG39" s="1">
        <v>5</v>
      </c>
      <c r="AH39" s="1">
        <v>4</v>
      </c>
      <c r="AI39" s="1">
        <v>1</v>
      </c>
    </row>
    <row r="40" spans="1:35" x14ac:dyDescent="0.2">
      <c r="A40" s="1" t="s">
        <v>47</v>
      </c>
      <c r="B40" s="2">
        <v>52</v>
      </c>
      <c r="C40" s="2">
        <v>28</v>
      </c>
      <c r="D40" s="2">
        <v>24</v>
      </c>
      <c r="E40" s="2">
        <v>12</v>
      </c>
      <c r="F40" s="2">
        <v>8</v>
      </c>
      <c r="G40" s="2">
        <v>4</v>
      </c>
      <c r="H40" s="2">
        <v>2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>
        <v>4</v>
      </c>
      <c r="O40" s="1">
        <v>3</v>
      </c>
      <c r="P40" s="1">
        <v>1</v>
      </c>
      <c r="Q40" s="1" t="s">
        <v>47</v>
      </c>
      <c r="R40" s="1">
        <v>13</v>
      </c>
      <c r="S40" s="1">
        <v>7</v>
      </c>
      <c r="T40" s="1">
        <v>6</v>
      </c>
      <c r="U40" s="1">
        <v>1</v>
      </c>
      <c r="V40" s="1">
        <v>1</v>
      </c>
      <c r="W40" s="1">
        <v>0</v>
      </c>
      <c r="X40" s="1">
        <v>17</v>
      </c>
      <c r="Y40" s="1">
        <v>6</v>
      </c>
      <c r="Z40" s="1">
        <v>11</v>
      </c>
      <c r="AA40" s="1">
        <v>0</v>
      </c>
      <c r="AB40" s="1">
        <v>0</v>
      </c>
      <c r="AC40" s="1">
        <v>0</v>
      </c>
      <c r="AD40" s="1">
        <v>1</v>
      </c>
      <c r="AE40" s="1">
        <v>1</v>
      </c>
      <c r="AF40" s="1">
        <v>0</v>
      </c>
      <c r="AG40" s="1">
        <v>2</v>
      </c>
      <c r="AH40" s="1">
        <v>1</v>
      </c>
      <c r="AI40" s="1">
        <v>1</v>
      </c>
    </row>
    <row r="41" spans="1:35" x14ac:dyDescent="0.2">
      <c r="A41" s="1" t="s">
        <v>48</v>
      </c>
      <c r="B41" s="2">
        <v>58</v>
      </c>
      <c r="C41" s="2">
        <v>31</v>
      </c>
      <c r="D41" s="2">
        <v>27</v>
      </c>
      <c r="E41" s="2">
        <v>6</v>
      </c>
      <c r="F41" s="2">
        <v>3</v>
      </c>
      <c r="G41" s="2">
        <v>3</v>
      </c>
      <c r="H41" s="2">
        <v>7</v>
      </c>
      <c r="I41" s="1">
        <v>3</v>
      </c>
      <c r="J41" s="1">
        <v>4</v>
      </c>
      <c r="K41" s="1">
        <v>1</v>
      </c>
      <c r="L41" s="1">
        <v>0</v>
      </c>
      <c r="M41" s="1">
        <v>1</v>
      </c>
      <c r="N41" s="1">
        <v>4</v>
      </c>
      <c r="O41" s="1">
        <v>2</v>
      </c>
      <c r="P41" s="1">
        <v>2</v>
      </c>
      <c r="Q41" s="1" t="s">
        <v>48</v>
      </c>
      <c r="R41" s="1">
        <v>17</v>
      </c>
      <c r="S41" s="1">
        <v>10</v>
      </c>
      <c r="T41" s="1">
        <v>7</v>
      </c>
      <c r="U41" s="1">
        <v>3</v>
      </c>
      <c r="V41" s="1">
        <v>2</v>
      </c>
      <c r="W41" s="1">
        <v>1</v>
      </c>
      <c r="X41" s="1">
        <v>8</v>
      </c>
      <c r="Y41" s="1">
        <v>4</v>
      </c>
      <c r="Z41" s="1">
        <v>4</v>
      </c>
      <c r="AA41" s="1">
        <v>4</v>
      </c>
      <c r="AB41" s="1">
        <v>3</v>
      </c>
      <c r="AC41" s="1">
        <v>1</v>
      </c>
      <c r="AD41" s="1">
        <v>4</v>
      </c>
      <c r="AE41" s="1">
        <v>2</v>
      </c>
      <c r="AF41" s="1">
        <v>2</v>
      </c>
      <c r="AG41" s="1">
        <v>4</v>
      </c>
      <c r="AH41" s="1">
        <v>2</v>
      </c>
      <c r="AI41" s="1">
        <v>2</v>
      </c>
    </row>
    <row r="42" spans="1:35" x14ac:dyDescent="0.2">
      <c r="A42" s="1" t="s">
        <v>8</v>
      </c>
      <c r="B42" s="2">
        <v>69</v>
      </c>
      <c r="C42" s="2">
        <v>36</v>
      </c>
      <c r="D42" s="2">
        <v>33</v>
      </c>
      <c r="E42" s="2">
        <v>26</v>
      </c>
      <c r="F42" s="2">
        <v>20</v>
      </c>
      <c r="G42" s="2">
        <v>6</v>
      </c>
      <c r="H42" s="2">
        <v>1</v>
      </c>
      <c r="I42" s="1">
        <v>0</v>
      </c>
      <c r="J42" s="1">
        <v>1</v>
      </c>
      <c r="K42" s="1">
        <v>1</v>
      </c>
      <c r="L42" s="1">
        <v>0</v>
      </c>
      <c r="M42" s="1">
        <v>1</v>
      </c>
      <c r="N42" s="1">
        <v>1</v>
      </c>
      <c r="O42" s="1">
        <v>0</v>
      </c>
      <c r="P42" s="1">
        <v>1</v>
      </c>
      <c r="Q42" s="1" t="s">
        <v>8</v>
      </c>
      <c r="R42" s="1">
        <v>7</v>
      </c>
      <c r="S42" s="1">
        <v>3</v>
      </c>
      <c r="T42" s="1">
        <v>4</v>
      </c>
      <c r="U42" s="1">
        <v>4</v>
      </c>
      <c r="V42" s="1">
        <v>3</v>
      </c>
      <c r="W42" s="1">
        <v>1</v>
      </c>
      <c r="X42" s="1">
        <v>20</v>
      </c>
      <c r="Y42" s="1">
        <v>5</v>
      </c>
      <c r="Z42" s="1">
        <v>15</v>
      </c>
      <c r="AA42" s="1">
        <v>0</v>
      </c>
      <c r="AB42" s="1">
        <v>0</v>
      </c>
      <c r="AC42" s="1">
        <v>0</v>
      </c>
      <c r="AD42" s="1">
        <v>5</v>
      </c>
      <c r="AE42" s="1">
        <v>4</v>
      </c>
      <c r="AF42" s="1">
        <v>1</v>
      </c>
      <c r="AG42" s="1">
        <v>4</v>
      </c>
      <c r="AH42" s="1">
        <v>1</v>
      </c>
      <c r="AI42" s="1">
        <v>3</v>
      </c>
    </row>
    <row r="43" spans="1:35" s="6" customFormat="1" x14ac:dyDescent="0.2">
      <c r="A43" s="6" t="s">
        <v>29</v>
      </c>
      <c r="B43" s="7">
        <v>10.7</v>
      </c>
      <c r="C43" s="7">
        <v>10.6</v>
      </c>
      <c r="D43" s="7">
        <v>10.9</v>
      </c>
      <c r="E43" s="7">
        <v>11.5</v>
      </c>
      <c r="F43" s="7">
        <v>11.6</v>
      </c>
      <c r="G43" s="7">
        <v>11.3</v>
      </c>
      <c r="H43" s="7">
        <v>10.8</v>
      </c>
      <c r="I43" s="6">
        <v>10.6</v>
      </c>
      <c r="J43" s="6">
        <v>11.1</v>
      </c>
      <c r="K43" s="6">
        <v>11.4</v>
      </c>
      <c r="L43" s="6">
        <v>11</v>
      </c>
      <c r="M43" s="6">
        <v>11.7</v>
      </c>
      <c r="N43" s="6">
        <v>10.7</v>
      </c>
      <c r="O43" s="6">
        <v>11.1</v>
      </c>
      <c r="P43" s="6">
        <v>10.4</v>
      </c>
      <c r="Q43" s="6" t="s">
        <v>29</v>
      </c>
      <c r="R43" s="6">
        <v>10</v>
      </c>
      <c r="S43" s="6">
        <v>10</v>
      </c>
      <c r="T43" s="6">
        <v>10.1</v>
      </c>
      <c r="U43" s="6">
        <v>15.7</v>
      </c>
      <c r="V43" s="6">
        <v>17.2</v>
      </c>
      <c r="W43" s="6">
        <v>13</v>
      </c>
      <c r="X43" s="6">
        <v>9.8000000000000007</v>
      </c>
      <c r="Y43" s="6">
        <v>9.1</v>
      </c>
      <c r="Z43" s="6">
        <v>10.8</v>
      </c>
      <c r="AA43" s="6">
        <v>10.9</v>
      </c>
      <c r="AB43" s="6">
        <v>10.1</v>
      </c>
      <c r="AC43" s="6">
        <v>11.8</v>
      </c>
      <c r="AD43" s="6">
        <v>9.6999999999999993</v>
      </c>
      <c r="AE43" s="6">
        <v>9.6</v>
      </c>
      <c r="AF43" s="6">
        <v>9.8000000000000007</v>
      </c>
      <c r="AG43" s="6">
        <v>10.5</v>
      </c>
      <c r="AH43" s="6">
        <v>9.8000000000000007</v>
      </c>
      <c r="AI43" s="6">
        <v>11.3</v>
      </c>
    </row>
    <row r="44" spans="1:35" x14ac:dyDescent="0.2">
      <c r="A44" s="26" t="s">
        <v>539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 t="s">
        <v>539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6" customFormat="1" x14ac:dyDescent="0.2">
      <c r="B45" s="7"/>
      <c r="C45" s="7"/>
      <c r="D45" s="7"/>
      <c r="E45" s="7"/>
      <c r="F45" s="7"/>
      <c r="G45" s="7"/>
      <c r="H45" s="7"/>
    </row>
    <row r="46" spans="1:35" x14ac:dyDescent="0.2">
      <c r="A46" s="1" t="s">
        <v>577</v>
      </c>
      <c r="Q46" s="1" t="s">
        <v>577</v>
      </c>
    </row>
    <row r="47" spans="1:35" x14ac:dyDescent="0.2">
      <c r="A47" s="13"/>
      <c r="B47" s="27" t="s">
        <v>0</v>
      </c>
      <c r="C47" s="27"/>
      <c r="D47" s="27"/>
      <c r="E47" s="27" t="s">
        <v>1</v>
      </c>
      <c r="F47" s="27"/>
      <c r="G47" s="27"/>
      <c r="H47" s="27" t="s">
        <v>2</v>
      </c>
      <c r="I47" s="27"/>
      <c r="J47" s="27"/>
      <c r="K47" s="27" t="s">
        <v>3</v>
      </c>
      <c r="L47" s="27"/>
      <c r="M47" s="27"/>
      <c r="N47" s="27" t="s">
        <v>4</v>
      </c>
      <c r="O47" s="27"/>
      <c r="P47" s="27"/>
      <c r="Q47" s="13"/>
      <c r="R47" s="27" t="s">
        <v>5</v>
      </c>
      <c r="S47" s="27"/>
      <c r="T47" s="27"/>
      <c r="U47" s="27" t="s">
        <v>6</v>
      </c>
      <c r="V47" s="27"/>
      <c r="W47" s="27"/>
      <c r="X47" s="27" t="s">
        <v>7</v>
      </c>
      <c r="Y47" s="27"/>
      <c r="Z47" s="27"/>
      <c r="AA47" s="27" t="s">
        <v>176</v>
      </c>
      <c r="AB47" s="27"/>
      <c r="AC47" s="27"/>
      <c r="AD47" s="27" t="s">
        <v>9</v>
      </c>
      <c r="AE47" s="27"/>
      <c r="AF47" s="27"/>
      <c r="AG47" s="27" t="s">
        <v>10</v>
      </c>
      <c r="AH47" s="27"/>
      <c r="AI47" s="28"/>
    </row>
    <row r="48" spans="1:35" s="2" customFormat="1" x14ac:dyDescent="0.2">
      <c r="A48" s="11" t="s">
        <v>49</v>
      </c>
      <c r="B48" s="4" t="s">
        <v>0</v>
      </c>
      <c r="C48" s="4" t="s">
        <v>31</v>
      </c>
      <c r="D48" s="4" t="s">
        <v>32</v>
      </c>
      <c r="E48" s="4" t="s">
        <v>0</v>
      </c>
      <c r="F48" s="4" t="s">
        <v>31</v>
      </c>
      <c r="G48" s="4" t="s">
        <v>32</v>
      </c>
      <c r="H48" s="4" t="s">
        <v>0</v>
      </c>
      <c r="I48" s="4" t="s">
        <v>31</v>
      </c>
      <c r="J48" s="4" t="s">
        <v>32</v>
      </c>
      <c r="K48" s="4" t="s">
        <v>0</v>
      </c>
      <c r="L48" s="4" t="s">
        <v>31</v>
      </c>
      <c r="M48" s="4" t="s">
        <v>32</v>
      </c>
      <c r="N48" s="4" t="s">
        <v>0</v>
      </c>
      <c r="O48" s="4" t="s">
        <v>31</v>
      </c>
      <c r="P48" s="4" t="s">
        <v>32</v>
      </c>
      <c r="Q48" s="11" t="s">
        <v>49</v>
      </c>
      <c r="R48" s="4" t="s">
        <v>0</v>
      </c>
      <c r="S48" s="4" t="s">
        <v>31</v>
      </c>
      <c r="T48" s="4" t="s">
        <v>32</v>
      </c>
      <c r="U48" s="4" t="s">
        <v>0</v>
      </c>
      <c r="V48" s="4" t="s">
        <v>31</v>
      </c>
      <c r="W48" s="4" t="s">
        <v>32</v>
      </c>
      <c r="X48" s="4" t="s">
        <v>0</v>
      </c>
      <c r="Y48" s="4" t="s">
        <v>31</v>
      </c>
      <c r="Z48" s="4" t="s">
        <v>32</v>
      </c>
      <c r="AA48" s="4" t="s">
        <v>0</v>
      </c>
      <c r="AB48" s="4" t="s">
        <v>31</v>
      </c>
      <c r="AC48" s="4" t="s">
        <v>32</v>
      </c>
      <c r="AD48" s="4" t="s">
        <v>0</v>
      </c>
      <c r="AE48" s="4" t="s">
        <v>31</v>
      </c>
      <c r="AF48" s="4" t="s">
        <v>32</v>
      </c>
      <c r="AG48" s="4" t="s">
        <v>0</v>
      </c>
      <c r="AH48" s="4" t="s">
        <v>31</v>
      </c>
      <c r="AI48" s="5" t="s">
        <v>32</v>
      </c>
    </row>
    <row r="49" spans="1:35" x14ac:dyDescent="0.2">
      <c r="A49" s="1" t="s">
        <v>292</v>
      </c>
      <c r="Q49" s="1" t="s">
        <v>292</v>
      </c>
    </row>
    <row r="50" spans="1:35" x14ac:dyDescent="0.2">
      <c r="A50" s="1" t="s">
        <v>0</v>
      </c>
      <c r="B50" s="2">
        <v>49286</v>
      </c>
      <c r="C50" s="2">
        <v>26761</v>
      </c>
      <c r="D50" s="2">
        <v>22525</v>
      </c>
      <c r="E50" s="2">
        <v>8388</v>
      </c>
      <c r="F50" s="2">
        <v>4737</v>
      </c>
      <c r="G50" s="2">
        <v>3651</v>
      </c>
      <c r="H50" s="2">
        <v>2600</v>
      </c>
      <c r="I50" s="1">
        <v>1392</v>
      </c>
      <c r="J50" s="1">
        <v>1208</v>
      </c>
      <c r="K50" s="1">
        <v>641</v>
      </c>
      <c r="L50" s="1">
        <v>327</v>
      </c>
      <c r="M50" s="1">
        <v>314</v>
      </c>
      <c r="N50" s="1">
        <v>3248</v>
      </c>
      <c r="O50" s="1">
        <v>1860</v>
      </c>
      <c r="P50" s="1">
        <v>1388</v>
      </c>
      <c r="Q50" s="1" t="s">
        <v>0</v>
      </c>
      <c r="R50" s="1">
        <v>7940</v>
      </c>
      <c r="S50" s="1">
        <v>4454</v>
      </c>
      <c r="T50" s="1">
        <v>3486</v>
      </c>
      <c r="U50" s="1">
        <v>3016</v>
      </c>
      <c r="V50" s="1">
        <v>2008</v>
      </c>
      <c r="W50" s="1">
        <v>1008</v>
      </c>
      <c r="X50" s="1">
        <v>16890</v>
      </c>
      <c r="Y50" s="1">
        <v>8396</v>
      </c>
      <c r="Z50" s="1">
        <v>8494</v>
      </c>
      <c r="AA50" s="1">
        <v>458</v>
      </c>
      <c r="AB50" s="1">
        <v>235</v>
      </c>
      <c r="AC50" s="1">
        <v>223</v>
      </c>
      <c r="AD50" s="1">
        <v>3429</v>
      </c>
      <c r="AE50" s="1">
        <v>1962</v>
      </c>
      <c r="AF50" s="1">
        <v>1467</v>
      </c>
      <c r="AG50" s="1">
        <v>2676</v>
      </c>
      <c r="AH50" s="1">
        <v>1390</v>
      </c>
      <c r="AI50" s="1">
        <v>1286</v>
      </c>
    </row>
    <row r="51" spans="1:35" x14ac:dyDescent="0.2">
      <c r="A51" s="1" t="s">
        <v>33</v>
      </c>
      <c r="B51" s="2">
        <v>355</v>
      </c>
      <c r="C51" s="2">
        <v>191</v>
      </c>
      <c r="D51" s="2">
        <v>164</v>
      </c>
      <c r="E51" s="2">
        <v>40</v>
      </c>
      <c r="F51" s="2">
        <v>27</v>
      </c>
      <c r="G51" s="2">
        <v>13</v>
      </c>
      <c r="H51" s="2">
        <v>10</v>
      </c>
      <c r="I51" s="1">
        <v>5</v>
      </c>
      <c r="J51" s="1">
        <v>5</v>
      </c>
      <c r="K51" s="1">
        <v>1</v>
      </c>
      <c r="L51" s="1">
        <v>0</v>
      </c>
      <c r="M51" s="1">
        <v>1</v>
      </c>
      <c r="N51" s="1">
        <v>23</v>
      </c>
      <c r="O51" s="1">
        <v>9</v>
      </c>
      <c r="P51" s="1">
        <v>14</v>
      </c>
      <c r="Q51" s="1" t="s">
        <v>33</v>
      </c>
      <c r="R51" s="1">
        <v>55</v>
      </c>
      <c r="S51" s="1">
        <v>29</v>
      </c>
      <c r="T51" s="1">
        <v>26</v>
      </c>
      <c r="U51" s="1">
        <v>25</v>
      </c>
      <c r="V51" s="1">
        <v>17</v>
      </c>
      <c r="W51" s="1">
        <v>8</v>
      </c>
      <c r="X51" s="1">
        <v>144</v>
      </c>
      <c r="Y51" s="1">
        <v>75</v>
      </c>
      <c r="Z51" s="1">
        <v>69</v>
      </c>
      <c r="AA51" s="1">
        <v>2</v>
      </c>
      <c r="AB51" s="1">
        <v>1</v>
      </c>
      <c r="AC51" s="1">
        <v>1</v>
      </c>
      <c r="AD51" s="1">
        <v>29</v>
      </c>
      <c r="AE51" s="1">
        <v>15</v>
      </c>
      <c r="AF51" s="1">
        <v>14</v>
      </c>
      <c r="AG51" s="1">
        <v>26</v>
      </c>
      <c r="AH51" s="1">
        <v>13</v>
      </c>
      <c r="AI51" s="1">
        <v>13</v>
      </c>
    </row>
    <row r="52" spans="1:35" x14ac:dyDescent="0.2">
      <c r="A52" s="1" t="s">
        <v>34</v>
      </c>
      <c r="B52" s="2">
        <v>988</v>
      </c>
      <c r="C52" s="2">
        <v>530</v>
      </c>
      <c r="D52" s="2">
        <v>458</v>
      </c>
      <c r="E52" s="2">
        <v>124</v>
      </c>
      <c r="F52" s="2">
        <v>64</v>
      </c>
      <c r="G52" s="2">
        <v>60</v>
      </c>
      <c r="H52" s="2">
        <v>50</v>
      </c>
      <c r="I52" s="1">
        <v>31</v>
      </c>
      <c r="J52" s="1">
        <v>19</v>
      </c>
      <c r="K52" s="1">
        <v>6</v>
      </c>
      <c r="L52" s="1">
        <v>2</v>
      </c>
      <c r="M52" s="1">
        <v>4</v>
      </c>
      <c r="N52" s="1">
        <v>53</v>
      </c>
      <c r="O52" s="1">
        <v>30</v>
      </c>
      <c r="P52" s="1">
        <v>23</v>
      </c>
      <c r="Q52" s="1" t="s">
        <v>34</v>
      </c>
      <c r="R52" s="1">
        <v>160</v>
      </c>
      <c r="S52" s="1">
        <v>86</v>
      </c>
      <c r="T52" s="1">
        <v>74</v>
      </c>
      <c r="U52" s="1">
        <v>37</v>
      </c>
      <c r="V52" s="1">
        <v>18</v>
      </c>
      <c r="W52" s="1">
        <v>19</v>
      </c>
      <c r="X52" s="1">
        <v>385</v>
      </c>
      <c r="Y52" s="1">
        <v>200</v>
      </c>
      <c r="Z52" s="1">
        <v>185</v>
      </c>
      <c r="AA52" s="1">
        <v>12</v>
      </c>
      <c r="AB52" s="1">
        <v>5</v>
      </c>
      <c r="AC52" s="1">
        <v>7</v>
      </c>
      <c r="AD52" s="1">
        <v>95</v>
      </c>
      <c r="AE52" s="1">
        <v>56</v>
      </c>
      <c r="AF52" s="1">
        <v>39</v>
      </c>
      <c r="AG52" s="1">
        <v>66</v>
      </c>
      <c r="AH52" s="1">
        <v>38</v>
      </c>
      <c r="AI52" s="1">
        <v>28</v>
      </c>
    </row>
    <row r="53" spans="1:35" x14ac:dyDescent="0.2">
      <c r="A53" s="1" t="s">
        <v>35</v>
      </c>
      <c r="B53" s="2">
        <v>1533</v>
      </c>
      <c r="C53" s="2">
        <v>820</v>
      </c>
      <c r="D53" s="2">
        <v>713</v>
      </c>
      <c r="E53" s="2">
        <v>211</v>
      </c>
      <c r="F53" s="2">
        <v>111</v>
      </c>
      <c r="G53" s="2">
        <v>100</v>
      </c>
      <c r="H53" s="2">
        <v>68</v>
      </c>
      <c r="I53" s="1">
        <v>28</v>
      </c>
      <c r="J53" s="1">
        <v>40</v>
      </c>
      <c r="K53" s="1">
        <v>10</v>
      </c>
      <c r="L53" s="1">
        <v>5</v>
      </c>
      <c r="M53" s="1">
        <v>5</v>
      </c>
      <c r="N53" s="1">
        <v>74</v>
      </c>
      <c r="O53" s="1">
        <v>47</v>
      </c>
      <c r="P53" s="1">
        <v>27</v>
      </c>
      <c r="Q53" s="1" t="s">
        <v>35</v>
      </c>
      <c r="R53" s="1">
        <v>224</v>
      </c>
      <c r="S53" s="1">
        <v>123</v>
      </c>
      <c r="T53" s="1">
        <v>101</v>
      </c>
      <c r="U53" s="1">
        <v>76</v>
      </c>
      <c r="V53" s="1">
        <v>45</v>
      </c>
      <c r="W53" s="1">
        <v>31</v>
      </c>
      <c r="X53" s="1">
        <v>590</v>
      </c>
      <c r="Y53" s="1">
        <v>303</v>
      </c>
      <c r="Z53" s="1">
        <v>287</v>
      </c>
      <c r="AA53" s="1">
        <v>16</v>
      </c>
      <c r="AB53" s="1">
        <v>8</v>
      </c>
      <c r="AC53" s="1">
        <v>8</v>
      </c>
      <c r="AD53" s="1">
        <v>149</v>
      </c>
      <c r="AE53" s="1">
        <v>82</v>
      </c>
      <c r="AF53" s="1">
        <v>67</v>
      </c>
      <c r="AG53" s="1">
        <v>115</v>
      </c>
      <c r="AH53" s="1">
        <v>68</v>
      </c>
      <c r="AI53" s="1">
        <v>47</v>
      </c>
    </row>
    <row r="54" spans="1:35" x14ac:dyDescent="0.2">
      <c r="A54" s="1" t="s">
        <v>36</v>
      </c>
      <c r="B54" s="2">
        <v>2513</v>
      </c>
      <c r="C54" s="2">
        <v>1377</v>
      </c>
      <c r="D54" s="2">
        <v>1136</v>
      </c>
      <c r="E54" s="2">
        <v>365</v>
      </c>
      <c r="F54" s="2">
        <v>216</v>
      </c>
      <c r="G54" s="2">
        <v>149</v>
      </c>
      <c r="H54" s="2">
        <v>130</v>
      </c>
      <c r="I54" s="1">
        <v>73</v>
      </c>
      <c r="J54" s="1">
        <v>57</v>
      </c>
      <c r="K54" s="1">
        <v>25</v>
      </c>
      <c r="L54" s="1">
        <v>11</v>
      </c>
      <c r="M54" s="1">
        <v>14</v>
      </c>
      <c r="N54" s="1">
        <v>155</v>
      </c>
      <c r="O54" s="1">
        <v>98</v>
      </c>
      <c r="P54" s="1">
        <v>57</v>
      </c>
      <c r="Q54" s="1" t="s">
        <v>36</v>
      </c>
      <c r="R54" s="1">
        <v>454</v>
      </c>
      <c r="S54" s="1">
        <v>280</v>
      </c>
      <c r="T54" s="1">
        <v>174</v>
      </c>
      <c r="U54" s="1">
        <v>262</v>
      </c>
      <c r="V54" s="1">
        <v>183</v>
      </c>
      <c r="W54" s="1">
        <v>79</v>
      </c>
      <c r="X54" s="1">
        <v>753</v>
      </c>
      <c r="Y54" s="1">
        <v>326</v>
      </c>
      <c r="Z54" s="1">
        <v>427</v>
      </c>
      <c r="AA54" s="1">
        <v>13</v>
      </c>
      <c r="AB54" s="1">
        <v>6</v>
      </c>
      <c r="AC54" s="1">
        <v>7</v>
      </c>
      <c r="AD54" s="1">
        <v>202</v>
      </c>
      <c r="AE54" s="1">
        <v>99</v>
      </c>
      <c r="AF54" s="1">
        <v>103</v>
      </c>
      <c r="AG54" s="1">
        <v>154</v>
      </c>
      <c r="AH54" s="1">
        <v>85</v>
      </c>
      <c r="AI54" s="1">
        <v>69</v>
      </c>
    </row>
    <row r="55" spans="1:35" x14ac:dyDescent="0.2">
      <c r="A55" s="1" t="s">
        <v>37</v>
      </c>
      <c r="B55" s="2">
        <v>3006</v>
      </c>
      <c r="C55" s="2">
        <v>1513</v>
      </c>
      <c r="D55" s="2">
        <v>1493</v>
      </c>
      <c r="E55" s="2">
        <v>420</v>
      </c>
      <c r="F55" s="2">
        <v>234</v>
      </c>
      <c r="G55" s="2">
        <v>186</v>
      </c>
      <c r="H55" s="2">
        <v>137</v>
      </c>
      <c r="I55" s="1">
        <v>73</v>
      </c>
      <c r="J55" s="1">
        <v>64</v>
      </c>
      <c r="K55" s="1">
        <v>29</v>
      </c>
      <c r="L55" s="1">
        <v>16</v>
      </c>
      <c r="M55" s="1">
        <v>13</v>
      </c>
      <c r="N55" s="1">
        <v>233</v>
      </c>
      <c r="O55" s="1">
        <v>127</v>
      </c>
      <c r="P55" s="1">
        <v>106</v>
      </c>
      <c r="Q55" s="1" t="s">
        <v>37</v>
      </c>
      <c r="R55" s="1">
        <v>517</v>
      </c>
      <c r="S55" s="1">
        <v>280</v>
      </c>
      <c r="T55" s="1">
        <v>237</v>
      </c>
      <c r="U55" s="1">
        <v>390</v>
      </c>
      <c r="V55" s="1">
        <v>267</v>
      </c>
      <c r="W55" s="1">
        <v>123</v>
      </c>
      <c r="X55" s="1">
        <v>817</v>
      </c>
      <c r="Y55" s="1">
        <v>277</v>
      </c>
      <c r="Z55" s="1">
        <v>540</v>
      </c>
      <c r="AA55" s="1">
        <v>22</v>
      </c>
      <c r="AB55" s="1">
        <v>9</v>
      </c>
      <c r="AC55" s="1">
        <v>13</v>
      </c>
      <c r="AD55" s="1">
        <v>247</v>
      </c>
      <c r="AE55" s="1">
        <v>143</v>
      </c>
      <c r="AF55" s="1">
        <v>104</v>
      </c>
      <c r="AG55" s="1">
        <v>194</v>
      </c>
      <c r="AH55" s="1">
        <v>87</v>
      </c>
      <c r="AI55" s="1">
        <v>107</v>
      </c>
    </row>
    <row r="56" spans="1:35" x14ac:dyDescent="0.2">
      <c r="A56" s="1" t="s">
        <v>38</v>
      </c>
      <c r="B56" s="2">
        <v>4052</v>
      </c>
      <c r="C56" s="2">
        <v>1967</v>
      </c>
      <c r="D56" s="2">
        <v>2085</v>
      </c>
      <c r="E56" s="2">
        <v>538</v>
      </c>
      <c r="F56" s="2">
        <v>298</v>
      </c>
      <c r="G56" s="2">
        <v>240</v>
      </c>
      <c r="H56" s="2">
        <v>143</v>
      </c>
      <c r="I56" s="1">
        <v>72</v>
      </c>
      <c r="J56" s="1">
        <v>71</v>
      </c>
      <c r="K56" s="1">
        <v>39</v>
      </c>
      <c r="L56" s="1">
        <v>25</v>
      </c>
      <c r="M56" s="1">
        <v>14</v>
      </c>
      <c r="N56" s="1">
        <v>273</v>
      </c>
      <c r="O56" s="1">
        <v>148</v>
      </c>
      <c r="P56" s="1">
        <v>125</v>
      </c>
      <c r="Q56" s="1" t="s">
        <v>38</v>
      </c>
      <c r="R56" s="1">
        <v>716</v>
      </c>
      <c r="S56" s="1">
        <v>343</v>
      </c>
      <c r="T56" s="1">
        <v>373</v>
      </c>
      <c r="U56" s="1">
        <v>399</v>
      </c>
      <c r="V56" s="1">
        <v>260</v>
      </c>
      <c r="W56" s="1">
        <v>139</v>
      </c>
      <c r="X56" s="1">
        <v>1336</v>
      </c>
      <c r="Y56" s="1">
        <v>531</v>
      </c>
      <c r="Z56" s="1">
        <v>805</v>
      </c>
      <c r="AA56" s="1">
        <v>33</v>
      </c>
      <c r="AB56" s="1">
        <v>13</v>
      </c>
      <c r="AC56" s="1">
        <v>20</v>
      </c>
      <c r="AD56" s="1">
        <v>338</v>
      </c>
      <c r="AE56" s="1">
        <v>165</v>
      </c>
      <c r="AF56" s="1">
        <v>173</v>
      </c>
      <c r="AG56" s="1">
        <v>237</v>
      </c>
      <c r="AH56" s="1">
        <v>112</v>
      </c>
      <c r="AI56" s="1">
        <v>125</v>
      </c>
    </row>
    <row r="57" spans="1:35" x14ac:dyDescent="0.2">
      <c r="A57" s="1" t="s">
        <v>39</v>
      </c>
      <c r="B57" s="2">
        <v>4786</v>
      </c>
      <c r="C57" s="2">
        <v>2529</v>
      </c>
      <c r="D57" s="2">
        <v>2257</v>
      </c>
      <c r="E57" s="2">
        <v>734</v>
      </c>
      <c r="F57" s="2">
        <v>418</v>
      </c>
      <c r="G57" s="2">
        <v>316</v>
      </c>
      <c r="H57" s="2">
        <v>203</v>
      </c>
      <c r="I57" s="1">
        <v>99</v>
      </c>
      <c r="J57" s="1">
        <v>104</v>
      </c>
      <c r="K57" s="1">
        <v>32</v>
      </c>
      <c r="L57" s="1">
        <v>15</v>
      </c>
      <c r="M57" s="1">
        <v>17</v>
      </c>
      <c r="N57" s="1">
        <v>365</v>
      </c>
      <c r="O57" s="1">
        <v>198</v>
      </c>
      <c r="P57" s="1">
        <v>167</v>
      </c>
      <c r="Q57" s="1" t="s">
        <v>39</v>
      </c>
      <c r="R57" s="1">
        <v>799</v>
      </c>
      <c r="S57" s="1">
        <v>455</v>
      </c>
      <c r="T57" s="1">
        <v>344</v>
      </c>
      <c r="U57" s="1">
        <v>435</v>
      </c>
      <c r="V57" s="1">
        <v>292</v>
      </c>
      <c r="W57" s="1">
        <v>143</v>
      </c>
      <c r="X57" s="1">
        <v>1664</v>
      </c>
      <c r="Y57" s="1">
        <v>764</v>
      </c>
      <c r="Z57" s="1">
        <v>900</v>
      </c>
      <c r="AA57" s="1">
        <v>45</v>
      </c>
      <c r="AB57" s="1">
        <v>19</v>
      </c>
      <c r="AC57" s="1">
        <v>26</v>
      </c>
      <c r="AD57" s="1">
        <v>305</v>
      </c>
      <c r="AE57" s="1">
        <v>173</v>
      </c>
      <c r="AF57" s="1">
        <v>132</v>
      </c>
      <c r="AG57" s="1">
        <v>204</v>
      </c>
      <c r="AH57" s="1">
        <v>96</v>
      </c>
      <c r="AI57" s="1">
        <v>108</v>
      </c>
    </row>
    <row r="58" spans="1:35" x14ac:dyDescent="0.2">
      <c r="A58" s="1" t="s">
        <v>40</v>
      </c>
      <c r="B58" s="2">
        <v>5221</v>
      </c>
      <c r="C58" s="2">
        <v>2788</v>
      </c>
      <c r="D58" s="2">
        <v>2433</v>
      </c>
      <c r="E58" s="2">
        <v>864</v>
      </c>
      <c r="F58" s="2">
        <v>493</v>
      </c>
      <c r="G58" s="2">
        <v>371</v>
      </c>
      <c r="H58" s="2">
        <v>260</v>
      </c>
      <c r="I58" s="1">
        <v>126</v>
      </c>
      <c r="J58" s="1">
        <v>134</v>
      </c>
      <c r="K58" s="1">
        <v>61</v>
      </c>
      <c r="L58" s="1">
        <v>32</v>
      </c>
      <c r="M58" s="1">
        <v>29</v>
      </c>
      <c r="N58" s="1">
        <v>394</v>
      </c>
      <c r="O58" s="1">
        <v>212</v>
      </c>
      <c r="P58" s="1">
        <v>182</v>
      </c>
      <c r="Q58" s="1" t="s">
        <v>40</v>
      </c>
      <c r="R58" s="1">
        <v>882</v>
      </c>
      <c r="S58" s="1">
        <v>489</v>
      </c>
      <c r="T58" s="1">
        <v>393</v>
      </c>
      <c r="U58" s="1">
        <v>315</v>
      </c>
      <c r="V58" s="1">
        <v>221</v>
      </c>
      <c r="W58" s="1">
        <v>94</v>
      </c>
      <c r="X58" s="1">
        <v>1723</v>
      </c>
      <c r="Y58" s="1">
        <v>834</v>
      </c>
      <c r="Z58" s="1">
        <v>889</v>
      </c>
      <c r="AA58" s="1">
        <v>65</v>
      </c>
      <c r="AB58" s="1">
        <v>30</v>
      </c>
      <c r="AC58" s="1">
        <v>35</v>
      </c>
      <c r="AD58" s="1">
        <v>348</v>
      </c>
      <c r="AE58" s="1">
        <v>206</v>
      </c>
      <c r="AF58" s="1">
        <v>142</v>
      </c>
      <c r="AG58" s="1">
        <v>309</v>
      </c>
      <c r="AH58" s="1">
        <v>145</v>
      </c>
      <c r="AI58" s="1">
        <v>164</v>
      </c>
    </row>
    <row r="59" spans="1:35" x14ac:dyDescent="0.2">
      <c r="A59" s="1" t="s">
        <v>41</v>
      </c>
      <c r="B59" s="2">
        <v>4816</v>
      </c>
      <c r="C59" s="2">
        <v>2508</v>
      </c>
      <c r="D59" s="2">
        <v>2308</v>
      </c>
      <c r="E59" s="2">
        <v>870</v>
      </c>
      <c r="F59" s="2">
        <v>448</v>
      </c>
      <c r="G59" s="2">
        <v>422</v>
      </c>
      <c r="H59" s="2">
        <v>267</v>
      </c>
      <c r="I59" s="1">
        <v>142</v>
      </c>
      <c r="J59" s="1">
        <v>125</v>
      </c>
      <c r="K59" s="1">
        <v>81</v>
      </c>
      <c r="L59" s="1">
        <v>36</v>
      </c>
      <c r="M59" s="1">
        <v>45</v>
      </c>
      <c r="N59" s="1">
        <v>303</v>
      </c>
      <c r="O59" s="1">
        <v>170</v>
      </c>
      <c r="P59" s="1">
        <v>133</v>
      </c>
      <c r="Q59" s="1" t="s">
        <v>41</v>
      </c>
      <c r="R59" s="1">
        <v>707</v>
      </c>
      <c r="S59" s="1">
        <v>373</v>
      </c>
      <c r="T59" s="1">
        <v>334</v>
      </c>
      <c r="U59" s="1">
        <v>288</v>
      </c>
      <c r="V59" s="1">
        <v>188</v>
      </c>
      <c r="W59" s="1">
        <v>100</v>
      </c>
      <c r="X59" s="1">
        <v>1671</v>
      </c>
      <c r="Y59" s="1">
        <v>819</v>
      </c>
      <c r="Z59" s="1">
        <v>852</v>
      </c>
      <c r="AA59" s="1">
        <v>33</v>
      </c>
      <c r="AB59" s="1">
        <v>19</v>
      </c>
      <c r="AC59" s="1">
        <v>14</v>
      </c>
      <c r="AD59" s="1">
        <v>359</v>
      </c>
      <c r="AE59" s="1">
        <v>192</v>
      </c>
      <c r="AF59" s="1">
        <v>167</v>
      </c>
      <c r="AG59" s="1">
        <v>237</v>
      </c>
      <c r="AH59" s="1">
        <v>121</v>
      </c>
      <c r="AI59" s="1">
        <v>116</v>
      </c>
    </row>
    <row r="60" spans="1:35" x14ac:dyDescent="0.2">
      <c r="A60" s="1" t="s">
        <v>42</v>
      </c>
      <c r="B60" s="2">
        <v>5099</v>
      </c>
      <c r="C60" s="2">
        <v>2713</v>
      </c>
      <c r="D60" s="2">
        <v>2386</v>
      </c>
      <c r="E60" s="2">
        <v>795</v>
      </c>
      <c r="F60" s="2">
        <v>439</v>
      </c>
      <c r="G60" s="2">
        <v>356</v>
      </c>
      <c r="H60" s="2">
        <v>207</v>
      </c>
      <c r="I60" s="1">
        <v>119</v>
      </c>
      <c r="J60" s="1">
        <v>88</v>
      </c>
      <c r="K60" s="1">
        <v>104</v>
      </c>
      <c r="L60" s="1">
        <v>52</v>
      </c>
      <c r="M60" s="1">
        <v>52</v>
      </c>
      <c r="N60" s="1">
        <v>354</v>
      </c>
      <c r="O60" s="1">
        <v>185</v>
      </c>
      <c r="P60" s="1">
        <v>169</v>
      </c>
      <c r="Q60" s="1" t="s">
        <v>42</v>
      </c>
      <c r="R60" s="1">
        <v>750</v>
      </c>
      <c r="S60" s="1">
        <v>417</v>
      </c>
      <c r="T60" s="1">
        <v>333</v>
      </c>
      <c r="U60" s="1">
        <v>240</v>
      </c>
      <c r="V60" s="1">
        <v>160</v>
      </c>
      <c r="W60" s="1">
        <v>80</v>
      </c>
      <c r="X60" s="1">
        <v>2023</v>
      </c>
      <c r="Y60" s="1">
        <v>985</v>
      </c>
      <c r="Z60" s="1">
        <v>1038</v>
      </c>
      <c r="AA60" s="1">
        <v>51</v>
      </c>
      <c r="AB60" s="1">
        <v>28</v>
      </c>
      <c r="AC60" s="1">
        <v>23</v>
      </c>
      <c r="AD60" s="1">
        <v>342</v>
      </c>
      <c r="AE60" s="1">
        <v>211</v>
      </c>
      <c r="AF60" s="1">
        <v>131</v>
      </c>
      <c r="AG60" s="1">
        <v>233</v>
      </c>
      <c r="AH60" s="1">
        <v>117</v>
      </c>
      <c r="AI60" s="1">
        <v>116</v>
      </c>
    </row>
    <row r="61" spans="1:35" x14ac:dyDescent="0.2">
      <c r="A61" s="1" t="s">
        <v>43</v>
      </c>
      <c r="B61" s="2">
        <v>3920</v>
      </c>
      <c r="C61" s="2">
        <v>2111</v>
      </c>
      <c r="D61" s="2">
        <v>1809</v>
      </c>
      <c r="E61" s="2">
        <v>728</v>
      </c>
      <c r="F61" s="2">
        <v>403</v>
      </c>
      <c r="G61" s="2">
        <v>325</v>
      </c>
      <c r="H61" s="2">
        <v>239</v>
      </c>
      <c r="I61" s="1">
        <v>127</v>
      </c>
      <c r="J61" s="1">
        <v>112</v>
      </c>
      <c r="K61" s="1">
        <v>83</v>
      </c>
      <c r="L61" s="1">
        <v>46</v>
      </c>
      <c r="M61" s="1">
        <v>37</v>
      </c>
      <c r="N61" s="1">
        <v>232</v>
      </c>
      <c r="O61" s="1">
        <v>128</v>
      </c>
      <c r="P61" s="1">
        <v>104</v>
      </c>
      <c r="Q61" s="1" t="s">
        <v>43</v>
      </c>
      <c r="R61" s="1">
        <v>567</v>
      </c>
      <c r="S61" s="1">
        <v>317</v>
      </c>
      <c r="T61" s="1">
        <v>250</v>
      </c>
      <c r="U61" s="1">
        <v>167</v>
      </c>
      <c r="V61" s="1">
        <v>103</v>
      </c>
      <c r="W61" s="1">
        <v>64</v>
      </c>
      <c r="X61" s="1">
        <v>1418</v>
      </c>
      <c r="Y61" s="1">
        <v>713</v>
      </c>
      <c r="Z61" s="1">
        <v>705</v>
      </c>
      <c r="AA61" s="1">
        <v>42</v>
      </c>
      <c r="AB61" s="1">
        <v>19</v>
      </c>
      <c r="AC61" s="1">
        <v>23</v>
      </c>
      <c r="AD61" s="1">
        <v>266</v>
      </c>
      <c r="AE61" s="1">
        <v>155</v>
      </c>
      <c r="AF61" s="1">
        <v>111</v>
      </c>
      <c r="AG61" s="1">
        <v>178</v>
      </c>
      <c r="AH61" s="1">
        <v>100</v>
      </c>
      <c r="AI61" s="1">
        <v>78</v>
      </c>
    </row>
    <row r="62" spans="1:35" x14ac:dyDescent="0.2">
      <c r="A62" s="1" t="s">
        <v>44</v>
      </c>
      <c r="B62" s="2">
        <v>4067</v>
      </c>
      <c r="C62" s="2">
        <v>2193</v>
      </c>
      <c r="D62" s="2">
        <v>1874</v>
      </c>
      <c r="E62" s="2">
        <v>649</v>
      </c>
      <c r="F62" s="2">
        <v>351</v>
      </c>
      <c r="G62" s="2">
        <v>298</v>
      </c>
      <c r="H62" s="2">
        <v>300</v>
      </c>
      <c r="I62" s="1">
        <v>146</v>
      </c>
      <c r="J62" s="1">
        <v>154</v>
      </c>
      <c r="K62" s="1">
        <v>63</v>
      </c>
      <c r="L62" s="1">
        <v>32</v>
      </c>
      <c r="M62" s="1">
        <v>31</v>
      </c>
      <c r="N62" s="1">
        <v>232</v>
      </c>
      <c r="O62" s="1">
        <v>123</v>
      </c>
      <c r="P62" s="1">
        <v>109</v>
      </c>
      <c r="Q62" s="1" t="s">
        <v>44</v>
      </c>
      <c r="R62" s="1">
        <v>612</v>
      </c>
      <c r="S62" s="1">
        <v>309</v>
      </c>
      <c r="T62" s="1">
        <v>303</v>
      </c>
      <c r="U62" s="1">
        <v>132</v>
      </c>
      <c r="V62" s="1">
        <v>93</v>
      </c>
      <c r="W62" s="1">
        <v>39</v>
      </c>
      <c r="X62" s="1">
        <v>1558</v>
      </c>
      <c r="Y62" s="1">
        <v>844</v>
      </c>
      <c r="Z62" s="1">
        <v>714</v>
      </c>
      <c r="AA62" s="1">
        <v>23</v>
      </c>
      <c r="AB62" s="1">
        <v>14</v>
      </c>
      <c r="AC62" s="1">
        <v>9</v>
      </c>
      <c r="AD62" s="1">
        <v>262</v>
      </c>
      <c r="AE62" s="1">
        <v>151</v>
      </c>
      <c r="AF62" s="1">
        <v>111</v>
      </c>
      <c r="AG62" s="1">
        <v>236</v>
      </c>
      <c r="AH62" s="1">
        <v>130</v>
      </c>
      <c r="AI62" s="1">
        <v>106</v>
      </c>
    </row>
    <row r="63" spans="1:35" x14ac:dyDescent="0.2">
      <c r="A63" s="1" t="s">
        <v>45</v>
      </c>
      <c r="B63" s="2">
        <v>2816</v>
      </c>
      <c r="C63" s="2">
        <v>1734</v>
      </c>
      <c r="D63" s="2">
        <v>1082</v>
      </c>
      <c r="E63" s="2">
        <v>523</v>
      </c>
      <c r="F63" s="2">
        <v>326</v>
      </c>
      <c r="G63" s="2">
        <v>197</v>
      </c>
      <c r="H63" s="2">
        <v>198</v>
      </c>
      <c r="I63" s="1">
        <v>130</v>
      </c>
      <c r="J63" s="1">
        <v>68</v>
      </c>
      <c r="K63" s="1">
        <v>46</v>
      </c>
      <c r="L63" s="1">
        <v>23</v>
      </c>
      <c r="M63" s="1">
        <v>23</v>
      </c>
      <c r="N63" s="1">
        <v>228</v>
      </c>
      <c r="O63" s="1">
        <v>159</v>
      </c>
      <c r="P63" s="1">
        <v>69</v>
      </c>
      <c r="Q63" s="1" t="s">
        <v>45</v>
      </c>
      <c r="R63" s="1">
        <v>499</v>
      </c>
      <c r="S63" s="1">
        <v>307</v>
      </c>
      <c r="T63" s="1">
        <v>192</v>
      </c>
      <c r="U63" s="1">
        <v>114</v>
      </c>
      <c r="V63" s="1">
        <v>73</v>
      </c>
      <c r="W63" s="1">
        <v>41</v>
      </c>
      <c r="X63" s="1">
        <v>883</v>
      </c>
      <c r="Y63" s="1">
        <v>509</v>
      </c>
      <c r="Z63" s="1">
        <v>374</v>
      </c>
      <c r="AA63" s="1">
        <v>27</v>
      </c>
      <c r="AB63" s="1">
        <v>15</v>
      </c>
      <c r="AC63" s="1">
        <v>12</v>
      </c>
      <c r="AD63" s="1">
        <v>156</v>
      </c>
      <c r="AE63" s="1">
        <v>105</v>
      </c>
      <c r="AF63" s="1">
        <v>51</v>
      </c>
      <c r="AG63" s="1">
        <v>142</v>
      </c>
      <c r="AH63" s="1">
        <v>87</v>
      </c>
      <c r="AI63" s="1">
        <v>55</v>
      </c>
    </row>
    <row r="64" spans="1:35" x14ac:dyDescent="0.2">
      <c r="A64" s="1" t="s">
        <v>46</v>
      </c>
      <c r="B64" s="2">
        <v>2093</v>
      </c>
      <c r="C64" s="2">
        <v>1269</v>
      </c>
      <c r="D64" s="2">
        <v>824</v>
      </c>
      <c r="E64" s="2">
        <v>462</v>
      </c>
      <c r="F64" s="2">
        <v>278</v>
      </c>
      <c r="G64" s="2">
        <v>184</v>
      </c>
      <c r="H64" s="2">
        <v>139</v>
      </c>
      <c r="I64" s="1">
        <v>73</v>
      </c>
      <c r="J64" s="1">
        <v>66</v>
      </c>
      <c r="K64" s="1">
        <v>29</v>
      </c>
      <c r="L64" s="1">
        <v>14</v>
      </c>
      <c r="M64" s="1">
        <v>15</v>
      </c>
      <c r="N64" s="1">
        <v>138</v>
      </c>
      <c r="O64" s="1">
        <v>92</v>
      </c>
      <c r="P64" s="1">
        <v>46</v>
      </c>
      <c r="Q64" s="1" t="s">
        <v>46</v>
      </c>
      <c r="R64" s="1">
        <v>318</v>
      </c>
      <c r="S64" s="1">
        <v>205</v>
      </c>
      <c r="T64" s="1">
        <v>113</v>
      </c>
      <c r="U64" s="1">
        <v>62</v>
      </c>
      <c r="V64" s="1">
        <v>41</v>
      </c>
      <c r="W64" s="1">
        <v>21</v>
      </c>
      <c r="X64" s="1">
        <v>671</v>
      </c>
      <c r="Y64" s="1">
        <v>412</v>
      </c>
      <c r="Z64" s="1">
        <v>259</v>
      </c>
      <c r="AA64" s="1">
        <v>26</v>
      </c>
      <c r="AB64" s="1">
        <v>14</v>
      </c>
      <c r="AC64" s="1">
        <v>12</v>
      </c>
      <c r="AD64" s="1">
        <v>115</v>
      </c>
      <c r="AE64" s="1">
        <v>65</v>
      </c>
      <c r="AF64" s="1">
        <v>50</v>
      </c>
      <c r="AG64" s="1">
        <v>133</v>
      </c>
      <c r="AH64" s="1">
        <v>75</v>
      </c>
      <c r="AI64" s="1">
        <v>58</v>
      </c>
    </row>
    <row r="65" spans="1:35" x14ac:dyDescent="0.2">
      <c r="A65" s="1" t="s">
        <v>47</v>
      </c>
      <c r="B65" s="2">
        <v>1378</v>
      </c>
      <c r="C65" s="2">
        <v>870</v>
      </c>
      <c r="D65" s="2">
        <v>508</v>
      </c>
      <c r="E65" s="2">
        <v>345</v>
      </c>
      <c r="F65" s="2">
        <v>203</v>
      </c>
      <c r="G65" s="2">
        <v>142</v>
      </c>
      <c r="H65" s="2">
        <v>86</v>
      </c>
      <c r="I65" s="1">
        <v>57</v>
      </c>
      <c r="J65" s="1">
        <v>29</v>
      </c>
      <c r="K65" s="1">
        <v>11</v>
      </c>
      <c r="L65" s="1">
        <v>8</v>
      </c>
      <c r="M65" s="1">
        <v>3</v>
      </c>
      <c r="N65" s="1">
        <v>63</v>
      </c>
      <c r="O65" s="1">
        <v>42</v>
      </c>
      <c r="P65" s="1">
        <v>21</v>
      </c>
      <c r="Q65" s="1" t="s">
        <v>47</v>
      </c>
      <c r="R65" s="1">
        <v>204</v>
      </c>
      <c r="S65" s="1">
        <v>138</v>
      </c>
      <c r="T65" s="1">
        <v>66</v>
      </c>
      <c r="U65" s="1">
        <v>43</v>
      </c>
      <c r="V65" s="1">
        <v>30</v>
      </c>
      <c r="W65" s="1">
        <v>13</v>
      </c>
      <c r="X65" s="1">
        <v>455</v>
      </c>
      <c r="Y65" s="1">
        <v>284</v>
      </c>
      <c r="Z65" s="1">
        <v>171</v>
      </c>
      <c r="AA65" s="1">
        <v>20</v>
      </c>
      <c r="AB65" s="1">
        <v>15</v>
      </c>
      <c r="AC65" s="1">
        <v>5</v>
      </c>
      <c r="AD65" s="1">
        <v>75</v>
      </c>
      <c r="AE65" s="1">
        <v>49</v>
      </c>
      <c r="AF65" s="1">
        <v>26</v>
      </c>
      <c r="AG65" s="1">
        <v>76</v>
      </c>
      <c r="AH65" s="1">
        <v>44</v>
      </c>
      <c r="AI65" s="1">
        <v>32</v>
      </c>
    </row>
    <row r="66" spans="1:35" x14ac:dyDescent="0.2">
      <c r="A66" s="1" t="s">
        <v>48</v>
      </c>
      <c r="B66" s="2">
        <v>2420</v>
      </c>
      <c r="C66" s="2">
        <v>1551</v>
      </c>
      <c r="D66" s="2">
        <v>869</v>
      </c>
      <c r="E66" s="2">
        <v>660</v>
      </c>
      <c r="F66" s="2">
        <v>390</v>
      </c>
      <c r="G66" s="2">
        <v>270</v>
      </c>
      <c r="H66" s="2">
        <v>158</v>
      </c>
      <c r="I66" s="1">
        <v>88</v>
      </c>
      <c r="J66" s="1">
        <v>70</v>
      </c>
      <c r="K66" s="1">
        <v>10</v>
      </c>
      <c r="L66" s="1">
        <v>6</v>
      </c>
      <c r="M66" s="1">
        <v>4</v>
      </c>
      <c r="N66" s="1">
        <v>125</v>
      </c>
      <c r="O66" s="1">
        <v>89</v>
      </c>
      <c r="P66" s="1">
        <v>36</v>
      </c>
      <c r="Q66" s="1" t="s">
        <v>48</v>
      </c>
      <c r="R66" s="1">
        <v>445</v>
      </c>
      <c r="S66" s="1">
        <v>295</v>
      </c>
      <c r="T66" s="1">
        <v>150</v>
      </c>
      <c r="U66" s="1">
        <v>26</v>
      </c>
      <c r="V66" s="1">
        <v>15</v>
      </c>
      <c r="W66" s="1">
        <v>11</v>
      </c>
      <c r="X66" s="1">
        <v>710</v>
      </c>
      <c r="Y66" s="1">
        <v>488</v>
      </c>
      <c r="Z66" s="1">
        <v>222</v>
      </c>
      <c r="AA66" s="1">
        <v>28</v>
      </c>
      <c r="AB66" s="1">
        <v>20</v>
      </c>
      <c r="AC66" s="1">
        <v>8</v>
      </c>
      <c r="AD66" s="1">
        <v>131</v>
      </c>
      <c r="AE66" s="1">
        <v>91</v>
      </c>
      <c r="AF66" s="1">
        <v>40</v>
      </c>
      <c r="AG66" s="1">
        <v>127</v>
      </c>
      <c r="AH66" s="1">
        <v>69</v>
      </c>
      <c r="AI66" s="1">
        <v>58</v>
      </c>
    </row>
    <row r="67" spans="1:35" x14ac:dyDescent="0.2">
      <c r="A67" s="1" t="s">
        <v>8</v>
      </c>
      <c r="B67" s="2">
        <v>223</v>
      </c>
      <c r="C67" s="2">
        <v>97</v>
      </c>
      <c r="D67" s="2">
        <v>126</v>
      </c>
      <c r="E67" s="2">
        <v>60</v>
      </c>
      <c r="F67" s="2">
        <v>38</v>
      </c>
      <c r="G67" s="2">
        <v>22</v>
      </c>
      <c r="H67" s="2">
        <v>5</v>
      </c>
      <c r="I67" s="1">
        <v>3</v>
      </c>
      <c r="J67" s="1">
        <v>2</v>
      </c>
      <c r="K67" s="1">
        <v>11</v>
      </c>
      <c r="L67" s="1">
        <v>4</v>
      </c>
      <c r="M67" s="1">
        <v>7</v>
      </c>
      <c r="N67" s="1">
        <v>3</v>
      </c>
      <c r="O67" s="1">
        <v>3</v>
      </c>
      <c r="P67" s="1">
        <v>0</v>
      </c>
      <c r="Q67" s="1" t="s">
        <v>8</v>
      </c>
      <c r="R67" s="1">
        <v>31</v>
      </c>
      <c r="S67" s="1">
        <v>8</v>
      </c>
      <c r="T67" s="1">
        <v>23</v>
      </c>
      <c r="U67" s="1">
        <v>5</v>
      </c>
      <c r="V67" s="1">
        <v>2</v>
      </c>
      <c r="W67" s="1">
        <v>3</v>
      </c>
      <c r="X67" s="1">
        <v>89</v>
      </c>
      <c r="Y67" s="1">
        <v>32</v>
      </c>
      <c r="Z67" s="1">
        <v>57</v>
      </c>
      <c r="AA67" s="1">
        <v>0</v>
      </c>
      <c r="AB67" s="1">
        <v>0</v>
      </c>
      <c r="AC67" s="1">
        <v>0</v>
      </c>
      <c r="AD67" s="1">
        <v>10</v>
      </c>
      <c r="AE67" s="1">
        <v>4</v>
      </c>
      <c r="AF67" s="1">
        <v>6</v>
      </c>
      <c r="AG67" s="1">
        <v>9</v>
      </c>
      <c r="AH67" s="1">
        <v>3</v>
      </c>
      <c r="AI67" s="1">
        <v>6</v>
      </c>
    </row>
    <row r="68" spans="1:35" s="6" customFormat="1" x14ac:dyDescent="0.2">
      <c r="A68" s="6" t="s">
        <v>29</v>
      </c>
      <c r="B68" s="7">
        <v>42.3</v>
      </c>
      <c r="C68" s="7">
        <v>43.3</v>
      </c>
      <c r="D68" s="7">
        <v>41.1</v>
      </c>
      <c r="E68" s="7">
        <v>45.2</v>
      </c>
      <c r="F68" s="7">
        <v>45.7</v>
      </c>
      <c r="G68" s="7">
        <v>44.6</v>
      </c>
      <c r="H68" s="7">
        <v>45.8</v>
      </c>
      <c r="I68" s="6">
        <v>47</v>
      </c>
      <c r="J68" s="6">
        <v>44.4</v>
      </c>
      <c r="K68" s="6">
        <v>46.8</v>
      </c>
      <c r="L68" s="6">
        <v>47.1</v>
      </c>
      <c r="M68" s="6">
        <v>46.4</v>
      </c>
      <c r="N68" s="6">
        <v>40.9</v>
      </c>
      <c r="O68" s="6">
        <v>41.8</v>
      </c>
      <c r="P68" s="6">
        <v>39.799999999999997</v>
      </c>
      <c r="Q68" s="6" t="s">
        <v>29</v>
      </c>
      <c r="R68" s="6">
        <v>41.2</v>
      </c>
      <c r="S68" s="6">
        <v>41.9</v>
      </c>
      <c r="T68" s="6">
        <v>40.299999999999997</v>
      </c>
      <c r="U68" s="6">
        <v>33.700000000000003</v>
      </c>
      <c r="V68" s="6">
        <v>33.700000000000003</v>
      </c>
      <c r="W68" s="6">
        <v>33.700000000000003</v>
      </c>
      <c r="X68" s="6">
        <v>43.1</v>
      </c>
      <c r="Y68" s="6">
        <v>45.4</v>
      </c>
      <c r="Z68" s="6">
        <v>40.9</v>
      </c>
      <c r="AA68" s="6">
        <v>43.2</v>
      </c>
      <c r="AB68" s="6">
        <v>46.3</v>
      </c>
      <c r="AC68" s="6">
        <v>39.200000000000003</v>
      </c>
      <c r="AD68" s="6">
        <v>40</v>
      </c>
      <c r="AE68" s="6">
        <v>41.1</v>
      </c>
      <c r="AF68" s="6">
        <v>38.6</v>
      </c>
      <c r="AG68" s="6">
        <v>40.700000000000003</v>
      </c>
      <c r="AH68" s="6">
        <v>42.1</v>
      </c>
      <c r="AI68" s="6">
        <v>39.5</v>
      </c>
    </row>
    <row r="69" spans="1:35" x14ac:dyDescent="0.2">
      <c r="A69" s="1" t="s">
        <v>293</v>
      </c>
      <c r="Q69" s="1" t="s">
        <v>293</v>
      </c>
    </row>
    <row r="70" spans="1:35" x14ac:dyDescent="0.2">
      <c r="A70" s="1" t="s">
        <v>0</v>
      </c>
      <c r="B70" s="2">
        <v>139</v>
      </c>
      <c r="C70" s="2">
        <v>80</v>
      </c>
      <c r="D70" s="2">
        <v>59</v>
      </c>
      <c r="E70" s="2">
        <v>14</v>
      </c>
      <c r="F70" s="2">
        <v>7</v>
      </c>
      <c r="G70" s="2">
        <v>7</v>
      </c>
      <c r="H70" s="2">
        <v>7</v>
      </c>
      <c r="I70" s="1">
        <v>5</v>
      </c>
      <c r="J70" s="1">
        <v>2</v>
      </c>
      <c r="K70" s="1">
        <v>0</v>
      </c>
      <c r="L70" s="1">
        <v>0</v>
      </c>
      <c r="M70" s="1">
        <v>0</v>
      </c>
      <c r="N70" s="1">
        <v>5</v>
      </c>
      <c r="O70" s="1">
        <v>5</v>
      </c>
      <c r="P70" s="1">
        <v>0</v>
      </c>
      <c r="Q70" s="1" t="s">
        <v>0</v>
      </c>
      <c r="R70" s="1">
        <v>25</v>
      </c>
      <c r="S70" s="1">
        <v>14</v>
      </c>
      <c r="T70" s="1">
        <v>11</v>
      </c>
      <c r="U70" s="1">
        <v>21</v>
      </c>
      <c r="V70" s="1">
        <v>18</v>
      </c>
      <c r="W70" s="1">
        <v>3</v>
      </c>
      <c r="X70" s="1">
        <v>44</v>
      </c>
      <c r="Y70" s="1">
        <v>18</v>
      </c>
      <c r="Z70" s="1">
        <v>26</v>
      </c>
      <c r="AA70" s="1">
        <v>0</v>
      </c>
      <c r="AB70" s="1">
        <v>0</v>
      </c>
      <c r="AC70" s="1">
        <v>0</v>
      </c>
      <c r="AD70" s="1">
        <v>6</v>
      </c>
      <c r="AE70" s="1">
        <v>3</v>
      </c>
      <c r="AF70" s="1">
        <v>3</v>
      </c>
      <c r="AG70" s="1">
        <v>17</v>
      </c>
      <c r="AH70" s="1">
        <v>10</v>
      </c>
      <c r="AI70" s="1">
        <v>7</v>
      </c>
    </row>
    <row r="71" spans="1:35" x14ac:dyDescent="0.2">
      <c r="A71" s="1" t="s">
        <v>33</v>
      </c>
      <c r="B71" s="2">
        <v>3</v>
      </c>
      <c r="C71" s="2">
        <v>2</v>
      </c>
      <c r="D71" s="2">
        <v>1</v>
      </c>
      <c r="E71" s="2">
        <v>1</v>
      </c>
      <c r="F71" s="2">
        <v>0</v>
      </c>
      <c r="G71" s="2">
        <v>1</v>
      </c>
      <c r="H71" s="2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 t="s">
        <v>33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1</v>
      </c>
      <c r="AE71" s="1">
        <v>1</v>
      </c>
      <c r="AF71" s="1">
        <v>0</v>
      </c>
      <c r="AG71" s="1">
        <v>1</v>
      </c>
      <c r="AH71" s="1">
        <v>1</v>
      </c>
      <c r="AI71" s="1">
        <v>0</v>
      </c>
    </row>
    <row r="72" spans="1:35" x14ac:dyDescent="0.2">
      <c r="A72" s="1" t="s">
        <v>34</v>
      </c>
      <c r="B72" s="2">
        <v>10</v>
      </c>
      <c r="C72" s="2">
        <v>3</v>
      </c>
      <c r="D72" s="2">
        <v>7</v>
      </c>
      <c r="E72" s="2">
        <v>0</v>
      </c>
      <c r="F72" s="2">
        <v>0</v>
      </c>
      <c r="G72" s="2">
        <v>0</v>
      </c>
      <c r="H72" s="2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 t="s">
        <v>34</v>
      </c>
      <c r="R72" s="1">
        <v>4</v>
      </c>
      <c r="S72" s="1">
        <v>1</v>
      </c>
      <c r="T72" s="1">
        <v>3</v>
      </c>
      <c r="U72" s="1">
        <v>0</v>
      </c>
      <c r="V72" s="1">
        <v>0</v>
      </c>
      <c r="W72" s="1">
        <v>0</v>
      </c>
      <c r="X72" s="1">
        <v>1</v>
      </c>
      <c r="Y72" s="1">
        <v>0</v>
      </c>
      <c r="Z72" s="1">
        <v>1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5</v>
      </c>
      <c r="AH72" s="1">
        <v>2</v>
      </c>
      <c r="AI72" s="1">
        <v>3</v>
      </c>
    </row>
    <row r="73" spans="1:35" x14ac:dyDescent="0.2">
      <c r="A73" s="1" t="s">
        <v>35</v>
      </c>
      <c r="B73" s="2">
        <v>13</v>
      </c>
      <c r="C73" s="2">
        <v>9</v>
      </c>
      <c r="D73" s="2">
        <v>4</v>
      </c>
      <c r="E73" s="2">
        <v>3</v>
      </c>
      <c r="F73" s="2">
        <v>2</v>
      </c>
      <c r="G73" s="2">
        <v>1</v>
      </c>
      <c r="H73" s="2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 t="s">
        <v>35</v>
      </c>
      <c r="R73" s="1">
        <v>2</v>
      </c>
      <c r="S73" s="1">
        <v>0</v>
      </c>
      <c r="T73" s="1">
        <v>2</v>
      </c>
      <c r="U73" s="1">
        <v>0</v>
      </c>
      <c r="V73" s="1">
        <v>0</v>
      </c>
      <c r="W73" s="1">
        <v>0</v>
      </c>
      <c r="X73" s="1">
        <v>2</v>
      </c>
      <c r="Y73" s="1">
        <v>1</v>
      </c>
      <c r="Z73" s="1">
        <v>1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6</v>
      </c>
      <c r="AH73" s="1">
        <v>6</v>
      </c>
      <c r="AI73" s="1">
        <v>0</v>
      </c>
    </row>
    <row r="74" spans="1:35" x14ac:dyDescent="0.2">
      <c r="A74" s="1" t="s">
        <v>36</v>
      </c>
      <c r="B74" s="2">
        <v>14</v>
      </c>
      <c r="C74" s="2">
        <v>9</v>
      </c>
      <c r="D74" s="2">
        <v>5</v>
      </c>
      <c r="E74" s="2">
        <v>0</v>
      </c>
      <c r="F74" s="2">
        <v>0</v>
      </c>
      <c r="G74" s="2">
        <v>0</v>
      </c>
      <c r="H74" s="2">
        <v>1</v>
      </c>
      <c r="I74" s="1">
        <v>0</v>
      </c>
      <c r="J74" s="1">
        <v>1</v>
      </c>
      <c r="K74" s="1">
        <v>0</v>
      </c>
      <c r="L74" s="1">
        <v>0</v>
      </c>
      <c r="M74" s="1">
        <v>0</v>
      </c>
      <c r="N74" s="1">
        <v>2</v>
      </c>
      <c r="O74" s="1">
        <v>2</v>
      </c>
      <c r="P74" s="1">
        <v>0</v>
      </c>
      <c r="Q74" s="1" t="s">
        <v>36</v>
      </c>
      <c r="R74" s="1">
        <v>2</v>
      </c>
      <c r="S74" s="1">
        <v>2</v>
      </c>
      <c r="T74" s="1">
        <v>0</v>
      </c>
      <c r="U74" s="1">
        <v>0</v>
      </c>
      <c r="V74" s="1">
        <v>0</v>
      </c>
      <c r="W74" s="1">
        <v>0</v>
      </c>
      <c r="X74" s="1">
        <v>8</v>
      </c>
      <c r="Y74" s="1">
        <v>4</v>
      </c>
      <c r="Z74" s="1">
        <v>4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1</v>
      </c>
      <c r="AH74" s="1">
        <v>1</v>
      </c>
      <c r="AI74" s="1">
        <v>0</v>
      </c>
    </row>
    <row r="75" spans="1:35" x14ac:dyDescent="0.2">
      <c r="A75" s="1" t="s">
        <v>37</v>
      </c>
      <c r="B75" s="2">
        <v>7</v>
      </c>
      <c r="C75" s="2">
        <v>4</v>
      </c>
      <c r="D75" s="2">
        <v>3</v>
      </c>
      <c r="E75" s="2">
        <v>0</v>
      </c>
      <c r="F75" s="2">
        <v>0</v>
      </c>
      <c r="G75" s="2">
        <v>0</v>
      </c>
      <c r="H75" s="2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 t="s">
        <v>37</v>
      </c>
      <c r="R75" s="1">
        <v>1</v>
      </c>
      <c r="S75" s="1">
        <v>1</v>
      </c>
      <c r="T75" s="1">
        <v>0</v>
      </c>
      <c r="U75" s="1">
        <v>2</v>
      </c>
      <c r="V75" s="1">
        <v>2</v>
      </c>
      <c r="W75" s="1">
        <v>0</v>
      </c>
      <c r="X75" s="1">
        <v>3</v>
      </c>
      <c r="Y75" s="1">
        <v>1</v>
      </c>
      <c r="Z75" s="1">
        <v>2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1</v>
      </c>
      <c r="AH75" s="1">
        <v>0</v>
      </c>
      <c r="AI75" s="1">
        <v>1</v>
      </c>
    </row>
    <row r="76" spans="1:35" x14ac:dyDescent="0.2">
      <c r="A76" s="1" t="s">
        <v>38</v>
      </c>
      <c r="B76" s="2">
        <v>20</v>
      </c>
      <c r="C76" s="2">
        <v>14</v>
      </c>
      <c r="D76" s="2">
        <v>6</v>
      </c>
      <c r="E76" s="2">
        <v>2</v>
      </c>
      <c r="F76" s="2">
        <v>1</v>
      </c>
      <c r="G76" s="2">
        <v>1</v>
      </c>
      <c r="H76" s="2">
        <v>3</v>
      </c>
      <c r="I76" s="1">
        <v>3</v>
      </c>
      <c r="J76" s="1">
        <v>0</v>
      </c>
      <c r="K76" s="1">
        <v>0</v>
      </c>
      <c r="L76" s="1">
        <v>0</v>
      </c>
      <c r="M76" s="1">
        <v>0</v>
      </c>
      <c r="N76" s="1">
        <v>2</v>
      </c>
      <c r="O76" s="1">
        <v>2</v>
      </c>
      <c r="P76" s="1">
        <v>0</v>
      </c>
      <c r="Q76" s="1" t="s">
        <v>38</v>
      </c>
      <c r="R76" s="1">
        <v>4</v>
      </c>
      <c r="S76" s="1">
        <v>3</v>
      </c>
      <c r="T76" s="1">
        <v>1</v>
      </c>
      <c r="U76" s="1">
        <v>3</v>
      </c>
      <c r="V76" s="1">
        <v>2</v>
      </c>
      <c r="W76" s="1">
        <v>1</v>
      </c>
      <c r="X76" s="1">
        <v>4</v>
      </c>
      <c r="Y76" s="1">
        <v>2</v>
      </c>
      <c r="Z76" s="1">
        <v>2</v>
      </c>
      <c r="AA76" s="1">
        <v>0</v>
      </c>
      <c r="AB76" s="1">
        <v>0</v>
      </c>
      <c r="AC76" s="1">
        <v>0</v>
      </c>
      <c r="AD76" s="1">
        <v>2</v>
      </c>
      <c r="AE76" s="1">
        <v>1</v>
      </c>
      <c r="AF76" s="1">
        <v>1</v>
      </c>
      <c r="AG76" s="1">
        <v>0</v>
      </c>
      <c r="AH76" s="1">
        <v>0</v>
      </c>
      <c r="AI76" s="1">
        <v>0</v>
      </c>
    </row>
    <row r="77" spans="1:35" x14ac:dyDescent="0.2">
      <c r="A77" s="1" t="s">
        <v>39</v>
      </c>
      <c r="B77" s="2">
        <v>14</v>
      </c>
      <c r="C77" s="2">
        <v>5</v>
      </c>
      <c r="D77" s="2">
        <v>9</v>
      </c>
      <c r="E77" s="2">
        <v>0</v>
      </c>
      <c r="F77" s="2">
        <v>0</v>
      </c>
      <c r="G77" s="2">
        <v>0</v>
      </c>
      <c r="H77" s="2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 t="s">
        <v>39</v>
      </c>
      <c r="R77" s="1">
        <v>4</v>
      </c>
      <c r="S77" s="1">
        <v>2</v>
      </c>
      <c r="T77" s="1">
        <v>2</v>
      </c>
      <c r="U77" s="1">
        <v>3</v>
      </c>
      <c r="V77" s="1">
        <v>2</v>
      </c>
      <c r="W77" s="1">
        <v>1</v>
      </c>
      <c r="X77" s="1">
        <v>2</v>
      </c>
      <c r="Y77" s="1">
        <v>0</v>
      </c>
      <c r="Z77" s="1">
        <v>2</v>
      </c>
      <c r="AA77" s="1">
        <v>0</v>
      </c>
      <c r="AB77" s="1">
        <v>0</v>
      </c>
      <c r="AC77" s="1">
        <v>0</v>
      </c>
      <c r="AD77" s="1">
        <v>2</v>
      </c>
      <c r="AE77" s="1">
        <v>0</v>
      </c>
      <c r="AF77" s="1">
        <v>2</v>
      </c>
      <c r="AG77" s="1">
        <v>1</v>
      </c>
      <c r="AH77" s="1">
        <v>0</v>
      </c>
      <c r="AI77" s="1">
        <v>1</v>
      </c>
    </row>
    <row r="78" spans="1:35" x14ac:dyDescent="0.2">
      <c r="A78" s="1" t="s">
        <v>40</v>
      </c>
      <c r="B78" s="2">
        <v>13</v>
      </c>
      <c r="C78" s="2">
        <v>6</v>
      </c>
      <c r="D78" s="2">
        <v>7</v>
      </c>
      <c r="E78" s="2">
        <v>2</v>
      </c>
      <c r="F78" s="2">
        <v>0</v>
      </c>
      <c r="G78" s="2">
        <v>2</v>
      </c>
      <c r="H78" s="2">
        <v>1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 t="s">
        <v>40</v>
      </c>
      <c r="R78" s="1">
        <v>3</v>
      </c>
      <c r="S78" s="1">
        <v>1</v>
      </c>
      <c r="T78" s="1">
        <v>2</v>
      </c>
      <c r="U78" s="1">
        <v>4</v>
      </c>
      <c r="V78" s="1">
        <v>3</v>
      </c>
      <c r="W78" s="1">
        <v>1</v>
      </c>
      <c r="X78" s="1">
        <v>1</v>
      </c>
      <c r="Y78" s="1">
        <v>1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2</v>
      </c>
      <c r="AH78" s="1">
        <v>0</v>
      </c>
      <c r="AI78" s="1">
        <v>2</v>
      </c>
    </row>
    <row r="79" spans="1:35" x14ac:dyDescent="0.2">
      <c r="A79" s="1" t="s">
        <v>41</v>
      </c>
      <c r="B79" s="2">
        <v>1</v>
      </c>
      <c r="C79" s="2">
        <v>0</v>
      </c>
      <c r="D79" s="2">
        <v>1</v>
      </c>
      <c r="E79" s="2">
        <v>0</v>
      </c>
      <c r="F79" s="2">
        <v>0</v>
      </c>
      <c r="G79" s="2">
        <v>0</v>
      </c>
      <c r="H79" s="2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 t="s">
        <v>41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1</v>
      </c>
      <c r="Y79" s="1">
        <v>0</v>
      </c>
      <c r="Z79" s="1">
        <v>1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</row>
    <row r="80" spans="1:35" x14ac:dyDescent="0.2">
      <c r="A80" s="1" t="s">
        <v>42</v>
      </c>
      <c r="B80" s="2">
        <v>10</v>
      </c>
      <c r="C80" s="2">
        <v>5</v>
      </c>
      <c r="D80" s="2">
        <v>5</v>
      </c>
      <c r="E80" s="2">
        <v>0</v>
      </c>
      <c r="F80" s="2">
        <v>0</v>
      </c>
      <c r="G80" s="2">
        <v>0</v>
      </c>
      <c r="H80" s="2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 t="s">
        <v>42</v>
      </c>
      <c r="R80" s="1">
        <v>3</v>
      </c>
      <c r="S80" s="1">
        <v>2</v>
      </c>
      <c r="T80" s="1">
        <v>1</v>
      </c>
      <c r="U80" s="1">
        <v>0</v>
      </c>
      <c r="V80" s="1">
        <v>0</v>
      </c>
      <c r="W80" s="1">
        <v>0</v>
      </c>
      <c r="X80" s="1">
        <v>7</v>
      </c>
      <c r="Y80" s="1">
        <v>3</v>
      </c>
      <c r="Z80" s="1">
        <v>4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</row>
    <row r="81" spans="1:35" x14ac:dyDescent="0.2">
      <c r="A81" s="1" t="s">
        <v>43</v>
      </c>
      <c r="B81" s="2">
        <v>3</v>
      </c>
      <c r="C81" s="2">
        <v>1</v>
      </c>
      <c r="D81" s="2">
        <v>2</v>
      </c>
      <c r="E81" s="2">
        <v>1</v>
      </c>
      <c r="F81" s="2">
        <v>0</v>
      </c>
      <c r="G81" s="2">
        <v>1</v>
      </c>
      <c r="H81" s="2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 t="s">
        <v>43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2</v>
      </c>
      <c r="Y81" s="1">
        <v>1</v>
      </c>
      <c r="Z81" s="1">
        <v>1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</row>
    <row r="82" spans="1:35" x14ac:dyDescent="0.2">
      <c r="A82" s="1" t="s">
        <v>44</v>
      </c>
      <c r="B82" s="2">
        <v>1</v>
      </c>
      <c r="C82" s="2">
        <v>1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 t="s">
        <v>44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1</v>
      </c>
      <c r="Y82" s="1">
        <v>1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</row>
    <row r="83" spans="1:35" x14ac:dyDescent="0.2">
      <c r="A83" s="1" t="s">
        <v>45</v>
      </c>
      <c r="B83" s="2">
        <v>6</v>
      </c>
      <c r="C83" s="2">
        <v>3</v>
      </c>
      <c r="D83" s="2">
        <v>3</v>
      </c>
      <c r="E83" s="2">
        <v>1</v>
      </c>
      <c r="F83" s="2">
        <v>0</v>
      </c>
      <c r="G83" s="2">
        <v>1</v>
      </c>
      <c r="H83" s="2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 t="s">
        <v>45</v>
      </c>
      <c r="R83" s="1">
        <v>1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3</v>
      </c>
      <c r="Y83" s="1">
        <v>1</v>
      </c>
      <c r="Z83" s="1">
        <v>2</v>
      </c>
      <c r="AA83" s="1">
        <v>0</v>
      </c>
      <c r="AB83" s="1">
        <v>0</v>
      </c>
      <c r="AC83" s="1">
        <v>0</v>
      </c>
      <c r="AD83" s="1">
        <v>1</v>
      </c>
      <c r="AE83" s="1">
        <v>1</v>
      </c>
      <c r="AF83" s="1">
        <v>0</v>
      </c>
      <c r="AG83" s="1">
        <v>0</v>
      </c>
      <c r="AH83" s="1">
        <v>0</v>
      </c>
      <c r="AI83" s="1">
        <v>0</v>
      </c>
    </row>
    <row r="84" spans="1:35" x14ac:dyDescent="0.2">
      <c r="A84" s="1" t="s">
        <v>46</v>
      </c>
      <c r="B84" s="2">
        <v>1</v>
      </c>
      <c r="C84" s="2">
        <v>0</v>
      </c>
      <c r="D84" s="2">
        <v>1</v>
      </c>
      <c r="E84" s="2">
        <v>0</v>
      </c>
      <c r="F84" s="2">
        <v>0</v>
      </c>
      <c r="G84" s="2">
        <v>0</v>
      </c>
      <c r="H84" s="2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 t="s">
        <v>46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1</v>
      </c>
      <c r="Y84" s="1">
        <v>0</v>
      </c>
      <c r="Z84" s="1">
        <v>1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</row>
    <row r="85" spans="1:35" x14ac:dyDescent="0.2">
      <c r="A85" s="1" t="s">
        <v>47</v>
      </c>
      <c r="B85" s="2">
        <v>1</v>
      </c>
      <c r="C85" s="2">
        <v>1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 t="s">
        <v>47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1</v>
      </c>
      <c r="Y85" s="1">
        <v>1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</row>
    <row r="86" spans="1:35" x14ac:dyDescent="0.2">
      <c r="A86" s="1" t="s">
        <v>48</v>
      </c>
      <c r="B86" s="2">
        <v>2</v>
      </c>
      <c r="C86" s="2">
        <v>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1</v>
      </c>
      <c r="O86" s="1">
        <v>1</v>
      </c>
      <c r="P86" s="1">
        <v>0</v>
      </c>
      <c r="Q86" s="1" t="s">
        <v>48</v>
      </c>
      <c r="R86" s="1">
        <v>1</v>
      </c>
      <c r="S86" s="1">
        <v>1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</row>
    <row r="87" spans="1:35" x14ac:dyDescent="0.2">
      <c r="A87" s="1" t="s">
        <v>8</v>
      </c>
      <c r="B87" s="2">
        <v>20</v>
      </c>
      <c r="C87" s="2">
        <v>15</v>
      </c>
      <c r="D87" s="2">
        <v>5</v>
      </c>
      <c r="E87" s="2">
        <v>4</v>
      </c>
      <c r="F87" s="2">
        <v>4</v>
      </c>
      <c r="G87" s="2">
        <v>0</v>
      </c>
      <c r="H87" s="2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 t="s">
        <v>8</v>
      </c>
      <c r="R87" s="1">
        <v>0</v>
      </c>
      <c r="S87" s="1">
        <v>0</v>
      </c>
      <c r="T87" s="1">
        <v>0</v>
      </c>
      <c r="U87" s="1">
        <v>9</v>
      </c>
      <c r="V87" s="1">
        <v>9</v>
      </c>
      <c r="W87" s="1">
        <v>0</v>
      </c>
      <c r="X87" s="1">
        <v>7</v>
      </c>
      <c r="Y87" s="1">
        <v>2</v>
      </c>
      <c r="Z87" s="1">
        <v>5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</row>
    <row r="88" spans="1:35" s="6" customFormat="1" x14ac:dyDescent="0.2">
      <c r="A88" s="6" t="s">
        <v>29</v>
      </c>
      <c r="B88" s="7">
        <v>30.9</v>
      </c>
      <c r="C88" s="7">
        <v>29.6</v>
      </c>
      <c r="D88" s="7">
        <v>31.9</v>
      </c>
      <c r="E88" s="7">
        <v>37.5</v>
      </c>
      <c r="F88" s="7">
        <v>99</v>
      </c>
      <c r="G88" s="7">
        <v>36.299999999999997</v>
      </c>
      <c r="H88" s="7">
        <v>29.2</v>
      </c>
      <c r="I88" s="6">
        <v>29.2</v>
      </c>
      <c r="J88" s="6">
        <v>25</v>
      </c>
      <c r="K88" s="6">
        <v>0</v>
      </c>
      <c r="L88" s="6">
        <v>0</v>
      </c>
      <c r="M88" s="6">
        <v>0</v>
      </c>
      <c r="N88" s="6">
        <v>26.3</v>
      </c>
      <c r="O88" s="6">
        <v>26.3</v>
      </c>
      <c r="P88" s="6">
        <v>0</v>
      </c>
      <c r="Q88" s="6" t="s">
        <v>29</v>
      </c>
      <c r="R88" s="6">
        <v>29.4</v>
      </c>
      <c r="S88" s="6">
        <v>30</v>
      </c>
      <c r="T88" s="6">
        <v>27.5</v>
      </c>
      <c r="U88" s="6">
        <v>38.1</v>
      </c>
      <c r="V88" s="6">
        <v>69.5</v>
      </c>
      <c r="W88" s="6">
        <v>32.5</v>
      </c>
      <c r="X88" s="6">
        <v>45</v>
      </c>
      <c r="Y88" s="6">
        <v>42.5</v>
      </c>
      <c r="Z88" s="6">
        <v>45</v>
      </c>
      <c r="AA88" s="6">
        <v>0</v>
      </c>
      <c r="AB88" s="6">
        <v>0</v>
      </c>
      <c r="AC88" s="6">
        <v>0</v>
      </c>
      <c r="AD88" s="6">
        <v>30</v>
      </c>
      <c r="AE88" s="6">
        <v>27.5</v>
      </c>
      <c r="AF88" s="6">
        <v>31.3</v>
      </c>
      <c r="AG88" s="6">
        <v>12.1</v>
      </c>
      <c r="AH88" s="6">
        <v>11.7</v>
      </c>
      <c r="AI88" s="6">
        <v>22.5</v>
      </c>
    </row>
    <row r="89" spans="1:35" x14ac:dyDescent="0.2">
      <c r="A89" s="26" t="s">
        <v>539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 t="s">
        <v>539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</sheetData>
  <mergeCells count="26">
    <mergeCell ref="A44:P44"/>
    <mergeCell ref="Q44:AI44"/>
    <mergeCell ref="K47:M47"/>
    <mergeCell ref="N47:P47"/>
    <mergeCell ref="R47:T47"/>
    <mergeCell ref="U47:W47"/>
    <mergeCell ref="X47:Z47"/>
    <mergeCell ref="AA47:AC47"/>
    <mergeCell ref="U2:W2"/>
    <mergeCell ref="X2:Z2"/>
    <mergeCell ref="AA2:AC2"/>
    <mergeCell ref="AD2:AF2"/>
    <mergeCell ref="AG2:AI2"/>
    <mergeCell ref="A89:P89"/>
    <mergeCell ref="Q89:AI89"/>
    <mergeCell ref="B47:D47"/>
    <mergeCell ref="E47:G47"/>
    <mergeCell ref="H47:J47"/>
    <mergeCell ref="AD47:AF47"/>
    <mergeCell ref="AG47:AI47"/>
    <mergeCell ref="R2:T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B174-42EA-42B8-B577-84188BD3D7BB}">
  <dimension ref="A1:L26"/>
  <sheetViews>
    <sheetView view="pageBreakPreview" zoomScale="150" zoomScaleNormal="100" zoomScaleSheetLayoutView="150" workbookViewId="0">
      <selection activeCell="F21" sqref="F21"/>
    </sheetView>
  </sheetViews>
  <sheetFormatPr defaultColWidth="8.85546875" defaultRowHeight="11.25" x14ac:dyDescent="0.2"/>
  <cols>
    <col min="1" max="1" width="12.28515625" style="1" customWidth="1"/>
    <col min="2" max="8" width="6.42578125" style="2" customWidth="1"/>
    <col min="9" max="12" width="6.42578125" style="1" customWidth="1"/>
    <col min="13" max="16384" width="8.85546875" style="1"/>
  </cols>
  <sheetData>
    <row r="1" spans="1:12" ht="10.9" customHeight="1" x14ac:dyDescent="0.2">
      <c r="A1" s="1" t="s">
        <v>557</v>
      </c>
    </row>
    <row r="2" spans="1:12" x14ac:dyDescent="0.2">
      <c r="A2" s="3" t="s">
        <v>556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534</v>
      </c>
      <c r="B3" s="2">
        <v>105255</v>
      </c>
      <c r="C3" s="2">
        <v>22286</v>
      </c>
      <c r="D3" s="2">
        <v>5846</v>
      </c>
      <c r="E3" s="2">
        <v>1168</v>
      </c>
      <c r="F3" s="2">
        <v>6592</v>
      </c>
      <c r="G3" s="2">
        <v>16103</v>
      </c>
      <c r="H3" s="2">
        <v>8850</v>
      </c>
      <c r="I3" s="1">
        <v>31253</v>
      </c>
      <c r="J3" s="1">
        <v>1210</v>
      </c>
      <c r="K3" s="1">
        <v>6431</v>
      </c>
      <c r="L3" s="1">
        <v>5516</v>
      </c>
    </row>
    <row r="4" spans="1:12" x14ac:dyDescent="0.2">
      <c r="A4" s="1" t="s">
        <v>294</v>
      </c>
      <c r="B4" s="2">
        <v>6519</v>
      </c>
      <c r="C4" s="2">
        <v>2045</v>
      </c>
      <c r="D4" s="2">
        <v>406</v>
      </c>
      <c r="E4" s="2">
        <v>72</v>
      </c>
      <c r="F4" s="2">
        <v>990</v>
      </c>
      <c r="G4" s="2">
        <v>1488</v>
      </c>
      <c r="H4" s="2">
        <v>348</v>
      </c>
      <c r="I4" s="1">
        <v>408</v>
      </c>
      <c r="J4" s="1">
        <v>293</v>
      </c>
      <c r="K4" s="1">
        <v>157</v>
      </c>
      <c r="L4" s="1">
        <v>312</v>
      </c>
    </row>
    <row r="5" spans="1:12" x14ac:dyDescent="0.2">
      <c r="A5" s="1" t="s">
        <v>295</v>
      </c>
      <c r="B5" s="2">
        <v>15778</v>
      </c>
      <c r="C5" s="2">
        <v>3338</v>
      </c>
      <c r="D5" s="2">
        <v>771</v>
      </c>
      <c r="E5" s="2">
        <v>50</v>
      </c>
      <c r="F5" s="2">
        <v>1580</v>
      </c>
      <c r="G5" s="2">
        <v>2715</v>
      </c>
      <c r="H5" s="2">
        <v>4487</v>
      </c>
      <c r="I5" s="1">
        <v>1696</v>
      </c>
      <c r="J5" s="1">
        <v>91</v>
      </c>
      <c r="K5" s="1">
        <v>653</v>
      </c>
      <c r="L5" s="1">
        <v>397</v>
      </c>
    </row>
    <row r="6" spans="1:12" x14ac:dyDescent="0.2">
      <c r="A6" s="1" t="s">
        <v>296</v>
      </c>
      <c r="B6" s="2">
        <v>594</v>
      </c>
      <c r="C6" s="2">
        <v>39</v>
      </c>
      <c r="D6" s="2">
        <v>3</v>
      </c>
      <c r="E6" s="2">
        <v>2</v>
      </c>
      <c r="F6" s="2">
        <v>5</v>
      </c>
      <c r="G6" s="2">
        <v>127</v>
      </c>
      <c r="H6" s="2">
        <v>199</v>
      </c>
      <c r="I6" s="1">
        <v>56</v>
      </c>
      <c r="J6" s="1">
        <v>45</v>
      </c>
      <c r="K6" s="1">
        <v>82</v>
      </c>
      <c r="L6" s="1">
        <v>36</v>
      </c>
    </row>
    <row r="7" spans="1:12" x14ac:dyDescent="0.2">
      <c r="A7" s="1" t="s">
        <v>297</v>
      </c>
      <c r="B7" s="2">
        <v>7</v>
      </c>
      <c r="C7" s="2">
        <v>0</v>
      </c>
      <c r="D7" s="2">
        <v>0</v>
      </c>
      <c r="E7" s="2">
        <v>0</v>
      </c>
      <c r="F7" s="2">
        <v>0</v>
      </c>
      <c r="G7" s="2">
        <v>2</v>
      </c>
      <c r="H7" s="2">
        <v>2</v>
      </c>
      <c r="I7" s="1">
        <v>2</v>
      </c>
      <c r="J7" s="1">
        <v>0</v>
      </c>
      <c r="K7" s="1">
        <v>0</v>
      </c>
      <c r="L7" s="1">
        <v>1</v>
      </c>
    </row>
    <row r="8" spans="1:12" x14ac:dyDescent="0.2">
      <c r="A8" s="1" t="s">
        <v>298</v>
      </c>
      <c r="B8" s="2">
        <v>16</v>
      </c>
      <c r="C8" s="2">
        <v>6</v>
      </c>
      <c r="D8" s="2">
        <v>1</v>
      </c>
      <c r="E8" s="2">
        <v>0</v>
      </c>
      <c r="F8" s="2">
        <v>0</v>
      </c>
      <c r="G8" s="2">
        <v>1</v>
      </c>
      <c r="H8" s="2">
        <v>0</v>
      </c>
      <c r="I8" s="1">
        <v>8</v>
      </c>
      <c r="J8" s="1">
        <v>0</v>
      </c>
      <c r="K8" s="1">
        <v>0</v>
      </c>
      <c r="L8" s="1">
        <v>0</v>
      </c>
    </row>
    <row r="9" spans="1:12" x14ac:dyDescent="0.2">
      <c r="A9" s="1" t="s">
        <v>299</v>
      </c>
      <c r="B9" s="2">
        <v>82341</v>
      </c>
      <c r="C9" s="2">
        <v>16858</v>
      </c>
      <c r="D9" s="2">
        <v>4665</v>
      </c>
      <c r="E9" s="2">
        <v>1044</v>
      </c>
      <c r="F9" s="2">
        <v>4017</v>
      </c>
      <c r="G9" s="2">
        <v>11770</v>
      </c>
      <c r="H9" s="2">
        <v>3814</v>
      </c>
      <c r="I9" s="1">
        <v>29083</v>
      </c>
      <c r="J9" s="1">
        <v>781</v>
      </c>
      <c r="K9" s="1">
        <v>5539</v>
      </c>
      <c r="L9" s="1">
        <v>4770</v>
      </c>
    </row>
    <row r="11" spans="1:12" x14ac:dyDescent="0.2">
      <c r="A11" s="1" t="s">
        <v>536</v>
      </c>
      <c r="B11" s="2">
        <v>54799</v>
      </c>
      <c r="C11" s="2">
        <v>12089</v>
      </c>
      <c r="D11" s="2">
        <v>2943</v>
      </c>
      <c r="E11" s="2">
        <v>590</v>
      </c>
      <c r="F11" s="2">
        <v>3702</v>
      </c>
      <c r="G11" s="2">
        <v>8625</v>
      </c>
      <c r="H11" s="2">
        <v>5628</v>
      </c>
      <c r="I11" s="1">
        <v>14640</v>
      </c>
      <c r="J11" s="1">
        <v>507</v>
      </c>
      <c r="K11" s="1">
        <v>3428</v>
      </c>
      <c r="L11" s="1">
        <v>2647</v>
      </c>
    </row>
    <row r="12" spans="1:12" x14ac:dyDescent="0.2">
      <c r="A12" s="1" t="s">
        <v>294</v>
      </c>
      <c r="B12" s="2">
        <v>4193</v>
      </c>
      <c r="C12" s="2">
        <v>1579</v>
      </c>
      <c r="D12" s="2">
        <v>279</v>
      </c>
      <c r="E12" s="2">
        <v>33</v>
      </c>
      <c r="F12" s="2">
        <v>592</v>
      </c>
      <c r="G12" s="2">
        <v>856</v>
      </c>
      <c r="H12" s="2">
        <v>226</v>
      </c>
      <c r="I12" s="1">
        <v>262</v>
      </c>
      <c r="J12" s="1">
        <v>89</v>
      </c>
      <c r="K12" s="1">
        <v>101</v>
      </c>
      <c r="L12" s="1">
        <v>176</v>
      </c>
    </row>
    <row r="13" spans="1:12" x14ac:dyDescent="0.2">
      <c r="A13" s="1" t="s">
        <v>295</v>
      </c>
      <c r="B13" s="2">
        <v>13843</v>
      </c>
      <c r="C13" s="2">
        <v>3019</v>
      </c>
      <c r="D13" s="2">
        <v>704</v>
      </c>
      <c r="E13" s="2">
        <v>46</v>
      </c>
      <c r="F13" s="2">
        <v>1440</v>
      </c>
      <c r="G13" s="2">
        <v>2408</v>
      </c>
      <c r="H13" s="2">
        <v>3793</v>
      </c>
      <c r="I13" s="1">
        <v>1436</v>
      </c>
      <c r="J13" s="1">
        <v>43</v>
      </c>
      <c r="K13" s="1">
        <v>591</v>
      </c>
      <c r="L13" s="1">
        <v>363</v>
      </c>
    </row>
    <row r="14" spans="1:12" x14ac:dyDescent="0.2">
      <c r="A14" s="1" t="s">
        <v>296</v>
      </c>
      <c r="B14" s="2">
        <v>298</v>
      </c>
      <c r="C14" s="2">
        <v>21</v>
      </c>
      <c r="D14" s="2">
        <v>2</v>
      </c>
      <c r="E14" s="2">
        <v>2</v>
      </c>
      <c r="F14" s="2">
        <v>5</v>
      </c>
      <c r="G14" s="2">
        <v>39</v>
      </c>
      <c r="H14" s="2">
        <v>109</v>
      </c>
      <c r="I14" s="1">
        <v>20</v>
      </c>
      <c r="J14" s="1">
        <v>27</v>
      </c>
      <c r="K14" s="1">
        <v>45</v>
      </c>
      <c r="L14" s="1">
        <v>28</v>
      </c>
    </row>
    <row r="15" spans="1:12" x14ac:dyDescent="0.2">
      <c r="A15" s="1" t="s">
        <v>297</v>
      </c>
      <c r="B15" s="2">
        <v>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1">
        <v>2</v>
      </c>
      <c r="J15" s="1">
        <v>0</v>
      </c>
      <c r="K15" s="1">
        <v>0</v>
      </c>
      <c r="L15" s="1">
        <v>1</v>
      </c>
    </row>
    <row r="16" spans="1:12" x14ac:dyDescent="0.2">
      <c r="A16" s="1" t="s">
        <v>298</v>
      </c>
      <c r="B16" s="2">
        <v>8</v>
      </c>
      <c r="C16" s="2">
        <v>4</v>
      </c>
      <c r="D16" s="2">
        <v>1</v>
      </c>
      <c r="E16" s="2">
        <v>0</v>
      </c>
      <c r="F16" s="2">
        <v>0</v>
      </c>
      <c r="G16" s="2">
        <v>1</v>
      </c>
      <c r="H16" s="2">
        <v>0</v>
      </c>
      <c r="I16" s="1">
        <v>2</v>
      </c>
      <c r="J16" s="1">
        <v>0</v>
      </c>
      <c r="K16" s="1">
        <v>0</v>
      </c>
      <c r="L16" s="1">
        <v>0</v>
      </c>
    </row>
    <row r="17" spans="1:12" x14ac:dyDescent="0.2">
      <c r="A17" s="1" t="s">
        <v>299</v>
      </c>
      <c r="B17" s="2">
        <v>36453</v>
      </c>
      <c r="C17" s="2">
        <v>7466</v>
      </c>
      <c r="D17" s="2">
        <v>1957</v>
      </c>
      <c r="E17" s="2">
        <v>509</v>
      </c>
      <c r="F17" s="2">
        <v>1665</v>
      </c>
      <c r="G17" s="2">
        <v>5321</v>
      </c>
      <c r="H17" s="2">
        <v>1499</v>
      </c>
      <c r="I17" s="1">
        <v>12918</v>
      </c>
      <c r="J17" s="1">
        <v>348</v>
      </c>
      <c r="K17" s="1">
        <v>2691</v>
      </c>
      <c r="L17" s="1">
        <v>2079</v>
      </c>
    </row>
    <row r="19" spans="1:12" x14ac:dyDescent="0.2">
      <c r="A19" s="1" t="s">
        <v>537</v>
      </c>
      <c r="B19" s="2">
        <v>50456</v>
      </c>
      <c r="C19" s="2">
        <v>10197</v>
      </c>
      <c r="D19" s="2">
        <v>2903</v>
      </c>
      <c r="E19" s="2">
        <v>578</v>
      </c>
      <c r="F19" s="2">
        <v>2890</v>
      </c>
      <c r="G19" s="2">
        <v>7478</v>
      </c>
      <c r="H19" s="2">
        <v>3222</v>
      </c>
      <c r="I19" s="1">
        <v>16613</v>
      </c>
      <c r="J19" s="1">
        <v>703</v>
      </c>
      <c r="K19" s="1">
        <v>3003</v>
      </c>
      <c r="L19" s="1">
        <v>2869</v>
      </c>
    </row>
    <row r="20" spans="1:12" x14ac:dyDescent="0.2">
      <c r="A20" s="1" t="s">
        <v>294</v>
      </c>
      <c r="B20" s="2">
        <v>2326</v>
      </c>
      <c r="C20" s="2">
        <v>466</v>
      </c>
      <c r="D20" s="2">
        <v>127</v>
      </c>
      <c r="E20" s="2">
        <v>39</v>
      </c>
      <c r="F20" s="2">
        <v>398</v>
      </c>
      <c r="G20" s="2">
        <v>632</v>
      </c>
      <c r="H20" s="2">
        <v>122</v>
      </c>
      <c r="I20" s="1">
        <v>146</v>
      </c>
      <c r="J20" s="1">
        <v>204</v>
      </c>
      <c r="K20" s="1">
        <v>56</v>
      </c>
      <c r="L20" s="1">
        <v>136</v>
      </c>
    </row>
    <row r="21" spans="1:12" x14ac:dyDescent="0.2">
      <c r="A21" s="1" t="s">
        <v>295</v>
      </c>
      <c r="B21" s="2">
        <v>1935</v>
      </c>
      <c r="C21" s="2">
        <v>319</v>
      </c>
      <c r="D21" s="2">
        <v>67</v>
      </c>
      <c r="E21" s="2">
        <v>4</v>
      </c>
      <c r="F21" s="2">
        <v>140</v>
      </c>
      <c r="G21" s="2">
        <v>307</v>
      </c>
      <c r="H21" s="2">
        <v>694</v>
      </c>
      <c r="I21" s="1">
        <v>260</v>
      </c>
      <c r="J21" s="1">
        <v>48</v>
      </c>
      <c r="K21" s="1">
        <v>62</v>
      </c>
      <c r="L21" s="1">
        <v>34</v>
      </c>
    </row>
    <row r="22" spans="1:12" x14ac:dyDescent="0.2">
      <c r="A22" s="1" t="s">
        <v>296</v>
      </c>
      <c r="B22" s="2">
        <v>296</v>
      </c>
      <c r="C22" s="2">
        <v>18</v>
      </c>
      <c r="D22" s="2">
        <v>1</v>
      </c>
      <c r="E22" s="2">
        <v>0</v>
      </c>
      <c r="F22" s="2">
        <v>0</v>
      </c>
      <c r="G22" s="2">
        <v>88</v>
      </c>
      <c r="H22" s="2">
        <v>90</v>
      </c>
      <c r="I22" s="1">
        <v>36</v>
      </c>
      <c r="J22" s="1">
        <v>18</v>
      </c>
      <c r="K22" s="1">
        <v>37</v>
      </c>
      <c r="L22" s="1">
        <v>8</v>
      </c>
    </row>
    <row r="23" spans="1:12" x14ac:dyDescent="0.2">
      <c r="A23" s="1" t="s">
        <v>297</v>
      </c>
      <c r="B23" s="2">
        <v>3</v>
      </c>
      <c r="C23" s="2">
        <v>0</v>
      </c>
      <c r="D23" s="2">
        <v>0</v>
      </c>
      <c r="E23" s="2">
        <v>0</v>
      </c>
      <c r="F23" s="2">
        <v>0</v>
      </c>
      <c r="G23" s="2">
        <v>2</v>
      </c>
      <c r="H23" s="2">
        <v>1</v>
      </c>
      <c r="I23" s="1">
        <v>0</v>
      </c>
      <c r="J23" s="1">
        <v>0</v>
      </c>
      <c r="K23" s="1">
        <v>0</v>
      </c>
      <c r="L23" s="1">
        <v>0</v>
      </c>
    </row>
    <row r="24" spans="1:12" x14ac:dyDescent="0.2">
      <c r="A24" s="1" t="s">
        <v>298</v>
      </c>
      <c r="B24" s="2">
        <v>8</v>
      </c>
      <c r="C24" s="2">
        <v>2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">
        <v>6</v>
      </c>
      <c r="J24" s="1">
        <v>0</v>
      </c>
      <c r="K24" s="1">
        <v>0</v>
      </c>
      <c r="L24" s="1">
        <v>0</v>
      </c>
    </row>
    <row r="25" spans="1:12" x14ac:dyDescent="0.2">
      <c r="A25" s="1" t="s">
        <v>299</v>
      </c>
      <c r="B25" s="2">
        <v>45888</v>
      </c>
      <c r="C25" s="2">
        <v>9392</v>
      </c>
      <c r="D25" s="2">
        <v>2708</v>
      </c>
      <c r="E25" s="2">
        <v>535</v>
      </c>
      <c r="F25" s="2">
        <v>2352</v>
      </c>
      <c r="G25" s="2">
        <v>6449</v>
      </c>
      <c r="H25" s="2">
        <v>2315</v>
      </c>
      <c r="I25" s="1">
        <v>16165</v>
      </c>
      <c r="J25" s="1">
        <v>433</v>
      </c>
      <c r="K25" s="1">
        <v>2848</v>
      </c>
      <c r="L25" s="1">
        <v>2691</v>
      </c>
    </row>
    <row r="26" spans="1:12" x14ac:dyDescent="0.2">
      <c r="A26" s="14" t="s">
        <v>539</v>
      </c>
      <c r="B26" s="15"/>
      <c r="C26" s="15"/>
      <c r="D26" s="15"/>
      <c r="E26" s="15"/>
      <c r="F26" s="15"/>
      <c r="G26" s="15"/>
      <c r="H26" s="15"/>
      <c r="I26" s="14"/>
      <c r="J26" s="14"/>
      <c r="K26" s="14"/>
      <c r="L26" s="14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B30D-C6D4-4C80-9963-DFFCE2035C1E}">
  <dimension ref="A1:L208"/>
  <sheetViews>
    <sheetView view="pageBreakPreview" topLeftCell="A158" zoomScale="150" zoomScaleNormal="100" zoomScaleSheetLayoutView="150" workbookViewId="0">
      <selection activeCell="A67" sqref="A67"/>
    </sheetView>
  </sheetViews>
  <sheetFormatPr defaultColWidth="8.85546875" defaultRowHeight="11.25" x14ac:dyDescent="0.2"/>
  <cols>
    <col min="1" max="1" width="12.28515625" style="1" customWidth="1"/>
    <col min="2" max="8" width="6.7109375" style="2" customWidth="1"/>
    <col min="9" max="12" width="6.7109375" style="1" customWidth="1"/>
    <col min="13" max="16384" width="8.85546875" style="1"/>
  </cols>
  <sheetData>
    <row r="1" spans="1:12" x14ac:dyDescent="0.2">
      <c r="A1" s="1" t="s">
        <v>558</v>
      </c>
    </row>
    <row r="2" spans="1:12" x14ac:dyDescent="0.2">
      <c r="A2" s="3" t="s">
        <v>300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559</v>
      </c>
      <c r="B3" s="2">
        <v>21442</v>
      </c>
      <c r="C3" s="2">
        <v>5321</v>
      </c>
      <c r="D3" s="2">
        <v>1158</v>
      </c>
      <c r="E3" s="2">
        <v>121</v>
      </c>
      <c r="F3" s="2">
        <v>2556</v>
      </c>
      <c r="G3" s="2">
        <v>4096</v>
      </c>
      <c r="H3" s="2">
        <v>4796</v>
      </c>
      <c r="I3" s="1">
        <v>1939</v>
      </c>
      <c r="J3" s="1">
        <v>56</v>
      </c>
      <c r="K3" s="1">
        <v>802</v>
      </c>
      <c r="L3" s="1">
        <v>597</v>
      </c>
    </row>
    <row r="4" spans="1:12" x14ac:dyDescent="0.2">
      <c r="A4" s="1" t="s">
        <v>301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1</v>
      </c>
      <c r="H4" s="2">
        <v>0</v>
      </c>
      <c r="I4" s="1">
        <v>0</v>
      </c>
      <c r="J4" s="1">
        <v>0</v>
      </c>
      <c r="K4" s="1">
        <v>0</v>
      </c>
      <c r="L4" s="1">
        <v>0</v>
      </c>
    </row>
    <row r="5" spans="1:12" x14ac:dyDescent="0.2">
      <c r="A5" s="1" t="s">
        <v>302</v>
      </c>
      <c r="B5" s="2">
        <v>2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2</v>
      </c>
      <c r="I5" s="1">
        <v>0</v>
      </c>
      <c r="J5" s="1">
        <v>0</v>
      </c>
      <c r="K5" s="1">
        <v>0</v>
      </c>
      <c r="L5" s="1">
        <v>0</v>
      </c>
    </row>
    <row r="6" spans="1:12" x14ac:dyDescent="0.2">
      <c r="A6" s="1" t="s">
        <v>303</v>
      </c>
      <c r="B6" s="2">
        <v>5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4</v>
      </c>
      <c r="I6" s="1">
        <v>0</v>
      </c>
      <c r="J6" s="1">
        <v>0</v>
      </c>
      <c r="K6" s="1">
        <v>0</v>
      </c>
      <c r="L6" s="1">
        <v>0</v>
      </c>
    </row>
    <row r="7" spans="1:12" x14ac:dyDescent="0.2">
      <c r="A7" s="1" t="s">
        <v>304</v>
      </c>
      <c r="B7" s="2">
        <v>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8</v>
      </c>
      <c r="I7" s="1">
        <v>1</v>
      </c>
      <c r="J7" s="1">
        <v>0</v>
      </c>
      <c r="K7" s="1">
        <v>0</v>
      </c>
      <c r="L7" s="1">
        <v>0</v>
      </c>
    </row>
    <row r="8" spans="1:12" x14ac:dyDescent="0.2">
      <c r="A8" s="1" t="s">
        <v>305</v>
      </c>
      <c r="B8" s="2">
        <v>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1">
        <v>0</v>
      </c>
      <c r="J8" s="1">
        <v>0</v>
      </c>
      <c r="K8" s="1">
        <v>0</v>
      </c>
      <c r="L8" s="1">
        <v>0</v>
      </c>
    </row>
    <row r="9" spans="1:12" x14ac:dyDescent="0.2">
      <c r="A9" s="1" t="s">
        <v>306</v>
      </c>
      <c r="B9" s="2">
        <v>32</v>
      </c>
      <c r="C9" s="2">
        <v>1</v>
      </c>
      <c r="D9" s="2">
        <v>0</v>
      </c>
      <c r="E9" s="2">
        <v>0</v>
      </c>
      <c r="F9" s="2">
        <v>2</v>
      </c>
      <c r="G9" s="2">
        <v>13</v>
      </c>
      <c r="H9" s="2">
        <v>13</v>
      </c>
      <c r="I9" s="1">
        <v>1</v>
      </c>
      <c r="J9" s="1">
        <v>2</v>
      </c>
      <c r="K9" s="1">
        <v>0</v>
      </c>
      <c r="L9" s="1">
        <v>0</v>
      </c>
    </row>
    <row r="10" spans="1:12" x14ac:dyDescent="0.2">
      <c r="A10" s="1" t="s">
        <v>307</v>
      </c>
      <c r="B10" s="2">
        <v>13</v>
      </c>
      <c r="C10" s="2">
        <v>2</v>
      </c>
      <c r="D10" s="2">
        <v>0</v>
      </c>
      <c r="E10" s="2">
        <v>0</v>
      </c>
      <c r="F10" s="2">
        <v>2</v>
      </c>
      <c r="G10" s="2">
        <v>2</v>
      </c>
      <c r="H10" s="2">
        <v>7</v>
      </c>
      <c r="I10" s="1">
        <v>0</v>
      </c>
      <c r="J10" s="1">
        <v>0</v>
      </c>
      <c r="K10" s="1">
        <v>0</v>
      </c>
      <c r="L10" s="1">
        <v>0</v>
      </c>
    </row>
    <row r="11" spans="1:12" x14ac:dyDescent="0.2">
      <c r="A11" s="1" t="s">
        <v>308</v>
      </c>
      <c r="B11" s="2">
        <v>22</v>
      </c>
      <c r="C11" s="2">
        <v>6</v>
      </c>
      <c r="D11" s="2">
        <v>1</v>
      </c>
      <c r="E11" s="2">
        <v>0</v>
      </c>
      <c r="F11" s="2">
        <v>3</v>
      </c>
      <c r="G11" s="2">
        <v>4</v>
      </c>
      <c r="H11" s="2">
        <v>7</v>
      </c>
      <c r="I11" s="1">
        <v>0</v>
      </c>
      <c r="J11" s="1">
        <v>0</v>
      </c>
      <c r="K11" s="1">
        <v>0</v>
      </c>
      <c r="L11" s="1">
        <v>1</v>
      </c>
    </row>
    <row r="12" spans="1:12" x14ac:dyDescent="0.2">
      <c r="A12" s="1" t="s">
        <v>309</v>
      </c>
      <c r="B12" s="2">
        <v>15</v>
      </c>
      <c r="C12" s="2">
        <v>5</v>
      </c>
      <c r="D12" s="2">
        <v>0</v>
      </c>
      <c r="E12" s="2">
        <v>0</v>
      </c>
      <c r="F12" s="2">
        <v>0</v>
      </c>
      <c r="G12" s="2">
        <v>2</v>
      </c>
      <c r="H12" s="2">
        <v>8</v>
      </c>
      <c r="I12" s="1">
        <v>0</v>
      </c>
      <c r="J12" s="1">
        <v>0</v>
      </c>
      <c r="K12" s="1">
        <v>0</v>
      </c>
      <c r="L12" s="1">
        <v>0</v>
      </c>
    </row>
    <row r="13" spans="1:12" x14ac:dyDescent="0.2">
      <c r="A13" s="1" t="s">
        <v>310</v>
      </c>
      <c r="B13" s="2">
        <v>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s="1" t="s">
        <v>311</v>
      </c>
      <c r="B14" s="2">
        <v>14</v>
      </c>
      <c r="C14" s="2">
        <v>8</v>
      </c>
      <c r="D14" s="2">
        <v>0</v>
      </c>
      <c r="E14" s="2">
        <v>0</v>
      </c>
      <c r="F14" s="2">
        <v>0</v>
      </c>
      <c r="G14" s="2">
        <v>1</v>
      </c>
      <c r="H14" s="2">
        <v>3</v>
      </c>
      <c r="I14" s="1">
        <v>0</v>
      </c>
      <c r="J14" s="1">
        <v>0</v>
      </c>
      <c r="K14" s="1">
        <v>0</v>
      </c>
      <c r="L14" s="1">
        <v>2</v>
      </c>
    </row>
    <row r="15" spans="1:12" x14ac:dyDescent="0.2">
      <c r="A15" s="1" t="s">
        <v>312</v>
      </c>
      <c r="B15" s="2">
        <v>18</v>
      </c>
      <c r="C15" s="2">
        <v>2</v>
      </c>
      <c r="D15" s="2">
        <v>1</v>
      </c>
      <c r="E15" s="2">
        <v>0</v>
      </c>
      <c r="F15" s="2">
        <v>0</v>
      </c>
      <c r="G15" s="2">
        <v>1</v>
      </c>
      <c r="H15" s="2">
        <v>14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2">
      <c r="A16" s="1" t="s">
        <v>313</v>
      </c>
      <c r="B16" s="2">
        <v>66</v>
      </c>
      <c r="C16" s="2">
        <v>27</v>
      </c>
      <c r="D16" s="2">
        <v>0</v>
      </c>
      <c r="E16" s="2">
        <v>0</v>
      </c>
      <c r="F16" s="2">
        <v>4</v>
      </c>
      <c r="G16" s="2">
        <v>2</v>
      </c>
      <c r="H16" s="2">
        <v>25</v>
      </c>
      <c r="I16" s="1">
        <v>2</v>
      </c>
      <c r="J16" s="1">
        <v>0</v>
      </c>
      <c r="K16" s="1">
        <v>0</v>
      </c>
      <c r="L16" s="1">
        <v>6</v>
      </c>
    </row>
    <row r="17" spans="1:12" x14ac:dyDescent="0.2">
      <c r="A17" s="1" t="s">
        <v>314</v>
      </c>
      <c r="B17" s="2">
        <v>28</v>
      </c>
      <c r="C17" s="2">
        <v>2</v>
      </c>
      <c r="D17" s="2">
        <v>0</v>
      </c>
      <c r="E17" s="2">
        <v>0</v>
      </c>
      <c r="F17" s="2">
        <v>0</v>
      </c>
      <c r="G17" s="2">
        <v>2</v>
      </c>
      <c r="H17" s="2">
        <v>23</v>
      </c>
      <c r="I17" s="1">
        <v>1</v>
      </c>
      <c r="J17" s="1">
        <v>0</v>
      </c>
      <c r="K17" s="1">
        <v>0</v>
      </c>
      <c r="L17" s="1">
        <v>0</v>
      </c>
    </row>
    <row r="18" spans="1:12" x14ac:dyDescent="0.2">
      <c r="A18" s="1" t="s">
        <v>315</v>
      </c>
      <c r="B18" s="2">
        <v>51</v>
      </c>
      <c r="C18" s="2">
        <v>1</v>
      </c>
      <c r="D18" s="2">
        <v>0</v>
      </c>
      <c r="E18" s="2">
        <v>0</v>
      </c>
      <c r="F18" s="2">
        <v>40</v>
      </c>
      <c r="G18" s="2">
        <v>2</v>
      </c>
      <c r="H18" s="2">
        <v>8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2">
      <c r="A19" s="1" t="s">
        <v>316</v>
      </c>
      <c r="B19" s="2">
        <v>15</v>
      </c>
      <c r="C19" s="2">
        <v>15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">
        <v>0</v>
      </c>
      <c r="J19" s="1">
        <v>0</v>
      </c>
      <c r="K19" s="1">
        <v>0</v>
      </c>
      <c r="L19" s="1">
        <v>0</v>
      </c>
    </row>
    <row r="20" spans="1:12" x14ac:dyDescent="0.2">
      <c r="A20" s="1" t="s">
        <v>317</v>
      </c>
      <c r="B20" s="2">
        <v>5</v>
      </c>
      <c r="C20" s="2">
        <v>0</v>
      </c>
      <c r="D20" s="2">
        <v>0</v>
      </c>
      <c r="E20" s="2">
        <v>0</v>
      </c>
      <c r="F20" s="2">
        <v>0</v>
      </c>
      <c r="G20" s="2">
        <v>1</v>
      </c>
      <c r="H20" s="2">
        <v>4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2">
      <c r="A21" s="1" t="s">
        <v>318</v>
      </c>
      <c r="B21" s="2">
        <v>11</v>
      </c>
      <c r="C21" s="2">
        <v>3</v>
      </c>
      <c r="D21" s="2">
        <v>0</v>
      </c>
      <c r="E21" s="2">
        <v>0</v>
      </c>
      <c r="F21" s="2">
        <v>0</v>
      </c>
      <c r="G21" s="2">
        <v>1</v>
      </c>
      <c r="H21" s="2">
        <v>6</v>
      </c>
      <c r="I21" s="1">
        <v>1</v>
      </c>
      <c r="J21" s="1">
        <v>0</v>
      </c>
      <c r="K21" s="1">
        <v>0</v>
      </c>
      <c r="L21" s="1">
        <v>0</v>
      </c>
    </row>
    <row r="22" spans="1:12" x14ac:dyDescent="0.2">
      <c r="A22" s="1" t="s">
        <v>319</v>
      </c>
      <c r="B22" s="2">
        <v>9</v>
      </c>
      <c r="C22" s="2">
        <v>2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1">
        <v>2</v>
      </c>
      <c r="J22" s="1">
        <v>0</v>
      </c>
      <c r="K22" s="1">
        <v>1</v>
      </c>
      <c r="L22" s="1">
        <v>3</v>
      </c>
    </row>
    <row r="23" spans="1:12" x14ac:dyDescent="0.2">
      <c r="A23" s="1" t="s">
        <v>320</v>
      </c>
      <c r="B23" s="2">
        <v>18</v>
      </c>
      <c r="C23" s="2">
        <v>0</v>
      </c>
      <c r="D23" s="2">
        <v>3</v>
      </c>
      <c r="E23" s="2">
        <v>0</v>
      </c>
      <c r="F23" s="2">
        <v>1</v>
      </c>
      <c r="G23" s="2">
        <v>1</v>
      </c>
      <c r="H23" s="2">
        <v>9</v>
      </c>
      <c r="I23" s="1">
        <v>1</v>
      </c>
      <c r="J23" s="1">
        <v>0</v>
      </c>
      <c r="K23" s="1">
        <v>3</v>
      </c>
      <c r="L23" s="1">
        <v>0</v>
      </c>
    </row>
    <row r="24" spans="1:12" x14ac:dyDescent="0.2">
      <c r="A24" s="1" t="s">
        <v>321</v>
      </c>
      <c r="B24" s="2">
        <v>3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1</v>
      </c>
      <c r="I24" s="1">
        <v>1</v>
      </c>
      <c r="J24" s="1">
        <v>0</v>
      </c>
      <c r="K24" s="1">
        <v>0</v>
      </c>
      <c r="L24" s="1">
        <v>0</v>
      </c>
    </row>
    <row r="25" spans="1:12" x14ac:dyDescent="0.2">
      <c r="A25" s="1" t="s">
        <v>322</v>
      </c>
      <c r="B25" s="2">
        <v>39</v>
      </c>
      <c r="C25" s="2">
        <v>8</v>
      </c>
      <c r="D25" s="2">
        <v>0</v>
      </c>
      <c r="E25" s="2">
        <v>0</v>
      </c>
      <c r="F25" s="2">
        <v>6</v>
      </c>
      <c r="G25" s="2">
        <v>9</v>
      </c>
      <c r="H25" s="2">
        <v>10</v>
      </c>
      <c r="I25" s="1">
        <v>4</v>
      </c>
      <c r="J25" s="1">
        <v>0</v>
      </c>
      <c r="K25" s="1">
        <v>2</v>
      </c>
      <c r="L25" s="1">
        <v>0</v>
      </c>
    </row>
    <row r="26" spans="1:12" x14ac:dyDescent="0.2">
      <c r="A26" s="1" t="s">
        <v>323</v>
      </c>
      <c r="B26" s="2">
        <v>134</v>
      </c>
      <c r="C26" s="2">
        <v>23</v>
      </c>
      <c r="D26" s="2">
        <v>0</v>
      </c>
      <c r="E26" s="2">
        <v>0</v>
      </c>
      <c r="F26" s="2">
        <v>3</v>
      </c>
      <c r="G26" s="2">
        <v>30</v>
      </c>
      <c r="H26" s="2">
        <v>33</v>
      </c>
      <c r="I26" s="1">
        <v>30</v>
      </c>
      <c r="J26" s="1">
        <v>2</v>
      </c>
      <c r="K26" s="1">
        <v>13</v>
      </c>
      <c r="L26" s="1">
        <v>0</v>
      </c>
    </row>
    <row r="27" spans="1:12" x14ac:dyDescent="0.2">
      <c r="A27" s="1" t="s">
        <v>324</v>
      </c>
      <c r="B27" s="2">
        <v>36</v>
      </c>
      <c r="C27" s="2">
        <v>2</v>
      </c>
      <c r="D27" s="2">
        <v>0</v>
      </c>
      <c r="E27" s="2">
        <v>0</v>
      </c>
      <c r="F27" s="2">
        <v>1</v>
      </c>
      <c r="G27" s="2">
        <v>1</v>
      </c>
      <c r="H27" s="2">
        <v>25</v>
      </c>
      <c r="I27" s="1">
        <v>5</v>
      </c>
      <c r="J27" s="1">
        <v>0</v>
      </c>
      <c r="K27" s="1">
        <v>1</v>
      </c>
      <c r="L27" s="1">
        <v>1</v>
      </c>
    </row>
    <row r="28" spans="1:12" x14ac:dyDescent="0.2">
      <c r="A28" s="1" t="s">
        <v>325</v>
      </c>
      <c r="B28" s="2">
        <v>33</v>
      </c>
      <c r="C28" s="2">
        <v>4</v>
      </c>
      <c r="D28" s="2">
        <v>2</v>
      </c>
      <c r="E28" s="2">
        <v>0</v>
      </c>
      <c r="F28" s="2">
        <v>0</v>
      </c>
      <c r="G28" s="2">
        <v>0</v>
      </c>
      <c r="H28" s="2">
        <v>19</v>
      </c>
      <c r="I28" s="1">
        <v>5</v>
      </c>
      <c r="J28" s="1">
        <v>0</v>
      </c>
      <c r="K28" s="1">
        <v>2</v>
      </c>
      <c r="L28" s="1">
        <v>1</v>
      </c>
    </row>
    <row r="29" spans="1:12" x14ac:dyDescent="0.2">
      <c r="A29" s="1" t="s">
        <v>326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">
        <v>0</v>
      </c>
      <c r="J29" s="1">
        <v>0</v>
      </c>
      <c r="K29" s="1">
        <v>0</v>
      </c>
      <c r="L29" s="1">
        <v>0</v>
      </c>
    </row>
    <row r="30" spans="1:12" x14ac:dyDescent="0.2">
      <c r="A30" s="1" t="s">
        <v>327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1</v>
      </c>
      <c r="I30" s="1">
        <v>0</v>
      </c>
      <c r="J30" s="1">
        <v>0</v>
      </c>
      <c r="K30" s="1">
        <v>0</v>
      </c>
      <c r="L30" s="1">
        <v>0</v>
      </c>
    </row>
    <row r="31" spans="1:12" x14ac:dyDescent="0.2">
      <c r="A31" s="1" t="s">
        <v>328</v>
      </c>
      <c r="B31" s="2">
        <v>4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4</v>
      </c>
      <c r="I31" s="1">
        <v>0</v>
      </c>
      <c r="J31" s="1">
        <v>0</v>
      </c>
      <c r="K31" s="1">
        <v>0</v>
      </c>
      <c r="L31" s="1">
        <v>0</v>
      </c>
    </row>
    <row r="32" spans="1:12" x14ac:dyDescent="0.2">
      <c r="A32" s="1" t="s">
        <v>329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2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2">
      <c r="A33" s="1" t="s">
        <v>330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2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">
      <c r="A34" s="1" t="s">
        <v>331</v>
      </c>
      <c r="B34" s="2">
        <v>10</v>
      </c>
      <c r="C34" s="2">
        <v>3</v>
      </c>
      <c r="D34" s="2">
        <v>0</v>
      </c>
      <c r="E34" s="2">
        <v>0</v>
      </c>
      <c r="F34" s="2">
        <v>0</v>
      </c>
      <c r="G34" s="2">
        <v>0</v>
      </c>
      <c r="H34" s="2">
        <v>5</v>
      </c>
      <c r="I34" s="1">
        <v>1</v>
      </c>
      <c r="J34" s="1">
        <v>0</v>
      </c>
      <c r="K34" s="1">
        <v>1</v>
      </c>
      <c r="L34" s="1">
        <v>0</v>
      </c>
    </row>
    <row r="35" spans="1:12" x14ac:dyDescent="0.2">
      <c r="A35" s="1" t="s">
        <v>332</v>
      </c>
      <c r="B35" s="2">
        <v>389</v>
      </c>
      <c r="C35" s="2">
        <v>60</v>
      </c>
      <c r="D35" s="2">
        <v>24</v>
      </c>
      <c r="E35" s="2">
        <v>3</v>
      </c>
      <c r="F35" s="2">
        <v>19</v>
      </c>
      <c r="G35" s="2">
        <v>17</v>
      </c>
      <c r="H35" s="2">
        <v>132</v>
      </c>
      <c r="I35" s="1">
        <v>92</v>
      </c>
      <c r="J35" s="1">
        <v>2</v>
      </c>
      <c r="K35" s="1">
        <v>23</v>
      </c>
      <c r="L35" s="1">
        <v>17</v>
      </c>
    </row>
    <row r="36" spans="1:12" x14ac:dyDescent="0.2">
      <c r="A36" s="1" t="s">
        <v>333</v>
      </c>
      <c r="B36" s="2">
        <v>104</v>
      </c>
      <c r="C36" s="2">
        <v>39</v>
      </c>
      <c r="D36" s="2">
        <v>5</v>
      </c>
      <c r="E36" s="2">
        <v>0</v>
      </c>
      <c r="F36" s="2">
        <v>3</v>
      </c>
      <c r="G36" s="2">
        <v>6</v>
      </c>
      <c r="H36" s="2">
        <v>22</v>
      </c>
      <c r="I36" s="1">
        <v>23</v>
      </c>
      <c r="J36" s="1">
        <v>0</v>
      </c>
      <c r="K36" s="1">
        <v>4</v>
      </c>
      <c r="L36" s="1">
        <v>2</v>
      </c>
    </row>
    <row r="37" spans="1:12" x14ac:dyDescent="0.2">
      <c r="A37" s="1" t="s">
        <v>334</v>
      </c>
      <c r="B37" s="2">
        <v>10</v>
      </c>
      <c r="C37" s="2">
        <v>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">
        <v>5</v>
      </c>
      <c r="J37" s="1">
        <v>0</v>
      </c>
      <c r="K37" s="1">
        <v>0</v>
      </c>
      <c r="L37" s="1">
        <v>0</v>
      </c>
    </row>
    <row r="38" spans="1:12" x14ac:dyDescent="0.2">
      <c r="A38" s="1" t="s">
        <v>335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2">
      <c r="A39" s="1" t="s">
        <v>336</v>
      </c>
      <c r="B39" s="2">
        <v>2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2</v>
      </c>
      <c r="I39" s="1">
        <v>0</v>
      </c>
      <c r="J39" s="1">
        <v>0</v>
      </c>
      <c r="K39" s="1">
        <v>0</v>
      </c>
      <c r="L39" s="1">
        <v>0</v>
      </c>
    </row>
    <row r="40" spans="1:12" x14ac:dyDescent="0.2">
      <c r="A40" s="1" t="s">
        <v>337</v>
      </c>
      <c r="B40" s="2">
        <v>5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4</v>
      </c>
      <c r="I40" s="1">
        <v>0</v>
      </c>
      <c r="J40" s="1">
        <v>0</v>
      </c>
      <c r="K40" s="1">
        <v>0</v>
      </c>
      <c r="L40" s="1">
        <v>0</v>
      </c>
    </row>
    <row r="41" spans="1:12" x14ac:dyDescent="0.2">
      <c r="A41" s="1" t="s">
        <v>338</v>
      </c>
      <c r="B41" s="2">
        <v>25</v>
      </c>
      <c r="C41" s="2">
        <v>5</v>
      </c>
      <c r="D41" s="2">
        <v>0</v>
      </c>
      <c r="E41" s="2">
        <v>0</v>
      </c>
      <c r="F41" s="2">
        <v>1</v>
      </c>
      <c r="G41" s="2">
        <v>3</v>
      </c>
      <c r="H41" s="2">
        <v>12</v>
      </c>
      <c r="I41" s="1">
        <v>2</v>
      </c>
      <c r="J41" s="1">
        <v>0</v>
      </c>
      <c r="K41" s="1">
        <v>2</v>
      </c>
      <c r="L41" s="1">
        <v>0</v>
      </c>
    </row>
    <row r="42" spans="1:12" x14ac:dyDescent="0.2">
      <c r="A42" s="1" t="s">
        <v>339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2">
      <c r="A43" s="1" t="s">
        <v>340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1">
        <v>0</v>
      </c>
      <c r="J43" s="1">
        <v>0</v>
      </c>
      <c r="K43" s="1">
        <v>0</v>
      </c>
      <c r="L43" s="1">
        <v>0</v>
      </c>
    </row>
    <row r="44" spans="1:12" x14ac:dyDescent="0.2">
      <c r="A44" s="1" t="s">
        <v>341</v>
      </c>
      <c r="B44" s="2">
        <v>65</v>
      </c>
      <c r="C44" s="2">
        <v>1</v>
      </c>
      <c r="D44" s="2">
        <v>0</v>
      </c>
      <c r="E44" s="2">
        <v>0</v>
      </c>
      <c r="F44" s="2">
        <v>0</v>
      </c>
      <c r="G44" s="2">
        <v>8</v>
      </c>
      <c r="H44" s="2">
        <v>52</v>
      </c>
      <c r="I44" s="1">
        <v>4</v>
      </c>
      <c r="J44" s="1">
        <v>0</v>
      </c>
      <c r="K44" s="1">
        <v>0</v>
      </c>
      <c r="L44" s="1">
        <v>0</v>
      </c>
    </row>
    <row r="45" spans="1:12" x14ac:dyDescent="0.2">
      <c r="A45" s="1" t="s">
        <v>342</v>
      </c>
      <c r="B45" s="2">
        <v>6</v>
      </c>
      <c r="C45" s="2">
        <v>1</v>
      </c>
      <c r="D45" s="2">
        <v>0</v>
      </c>
      <c r="E45" s="2">
        <v>0</v>
      </c>
      <c r="F45" s="2">
        <v>0</v>
      </c>
      <c r="G45" s="2">
        <v>0</v>
      </c>
      <c r="H45" s="2">
        <v>5</v>
      </c>
      <c r="I45" s="1">
        <v>0</v>
      </c>
      <c r="J45" s="1">
        <v>0</v>
      </c>
      <c r="K45" s="1">
        <v>0</v>
      </c>
      <c r="L45" s="1">
        <v>0</v>
      </c>
    </row>
    <row r="46" spans="1:12" x14ac:dyDescent="0.2">
      <c r="A46" s="1" t="s">
        <v>343</v>
      </c>
      <c r="B46" s="2">
        <v>35</v>
      </c>
      <c r="C46" s="2">
        <v>6</v>
      </c>
      <c r="D46" s="2">
        <v>0</v>
      </c>
      <c r="E46" s="2">
        <v>0</v>
      </c>
      <c r="F46" s="2">
        <v>2</v>
      </c>
      <c r="G46" s="2">
        <v>5</v>
      </c>
      <c r="H46" s="2">
        <v>0</v>
      </c>
      <c r="I46" s="1">
        <v>18</v>
      </c>
      <c r="J46" s="1">
        <v>0</v>
      </c>
      <c r="K46" s="1">
        <v>2</v>
      </c>
      <c r="L46" s="1">
        <v>2</v>
      </c>
    </row>
    <row r="47" spans="1:12" x14ac:dyDescent="0.2">
      <c r="A47" s="1" t="s">
        <v>344</v>
      </c>
      <c r="B47" s="2">
        <v>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1">
        <v>0</v>
      </c>
      <c r="J47" s="1">
        <v>0</v>
      </c>
      <c r="K47" s="1">
        <v>0</v>
      </c>
      <c r="L47" s="1">
        <v>0</v>
      </c>
    </row>
    <row r="48" spans="1:12" x14ac:dyDescent="0.2">
      <c r="A48" s="1" t="s">
        <v>345</v>
      </c>
      <c r="B48" s="2">
        <v>64</v>
      </c>
      <c r="C48" s="2">
        <v>12</v>
      </c>
      <c r="D48" s="2">
        <v>2</v>
      </c>
      <c r="E48" s="2">
        <v>0</v>
      </c>
      <c r="F48" s="2">
        <v>0</v>
      </c>
      <c r="G48" s="2">
        <v>3</v>
      </c>
      <c r="H48" s="2">
        <v>35</v>
      </c>
      <c r="I48" s="1">
        <v>12</v>
      </c>
      <c r="J48" s="1">
        <v>0</v>
      </c>
      <c r="K48" s="1">
        <v>0</v>
      </c>
      <c r="L48" s="1">
        <v>0</v>
      </c>
    </row>
    <row r="49" spans="1:12" x14ac:dyDescent="0.2">
      <c r="A49" s="1" t="s">
        <v>346</v>
      </c>
      <c r="B49" s="2">
        <v>51</v>
      </c>
      <c r="C49" s="2">
        <v>2</v>
      </c>
      <c r="D49" s="2">
        <v>0</v>
      </c>
      <c r="E49" s="2">
        <v>0</v>
      </c>
      <c r="F49" s="2">
        <v>0</v>
      </c>
      <c r="G49" s="2">
        <v>25</v>
      </c>
      <c r="H49" s="2">
        <v>19</v>
      </c>
      <c r="I49" s="1">
        <v>2</v>
      </c>
      <c r="J49" s="1">
        <v>1</v>
      </c>
      <c r="K49" s="1">
        <v>2</v>
      </c>
      <c r="L49" s="1">
        <v>0</v>
      </c>
    </row>
    <row r="50" spans="1:12" x14ac:dyDescent="0.2">
      <c r="A50" s="1" t="s">
        <v>347</v>
      </c>
      <c r="B50" s="2">
        <v>817</v>
      </c>
      <c r="C50" s="2">
        <v>260</v>
      </c>
      <c r="D50" s="2">
        <v>37</v>
      </c>
      <c r="E50" s="2">
        <v>13</v>
      </c>
      <c r="F50" s="2">
        <v>34</v>
      </c>
      <c r="G50" s="2">
        <v>91</v>
      </c>
      <c r="H50" s="2">
        <v>66</v>
      </c>
      <c r="I50" s="1">
        <v>202</v>
      </c>
      <c r="J50" s="1">
        <v>11</v>
      </c>
      <c r="K50" s="1">
        <v>58</v>
      </c>
      <c r="L50" s="1">
        <v>45</v>
      </c>
    </row>
    <row r="51" spans="1:12" x14ac:dyDescent="0.2">
      <c r="A51" s="14" t="s">
        <v>539</v>
      </c>
      <c r="B51" s="15"/>
      <c r="C51" s="15"/>
      <c r="D51" s="15"/>
      <c r="E51" s="15"/>
      <c r="F51" s="15"/>
      <c r="G51" s="15"/>
      <c r="H51" s="15"/>
      <c r="I51" s="14"/>
      <c r="J51" s="14"/>
      <c r="K51" s="14"/>
      <c r="L51" s="14"/>
    </row>
    <row r="53" spans="1:12" x14ac:dyDescent="0.2">
      <c r="A53" s="1" t="s">
        <v>558</v>
      </c>
    </row>
    <row r="54" spans="1:12" x14ac:dyDescent="0.2">
      <c r="A54" s="3" t="s">
        <v>300</v>
      </c>
      <c r="B54" s="4" t="s">
        <v>0</v>
      </c>
      <c r="C54" s="4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4" t="s">
        <v>7</v>
      </c>
      <c r="J54" s="4" t="s">
        <v>176</v>
      </c>
      <c r="K54" s="4" t="s">
        <v>9</v>
      </c>
      <c r="L54" s="5" t="s">
        <v>10</v>
      </c>
    </row>
    <row r="55" spans="1:12" x14ac:dyDescent="0.2">
      <c r="A55" s="1" t="s">
        <v>348</v>
      </c>
      <c r="B55" s="2">
        <v>4</v>
      </c>
      <c r="C55" s="2">
        <v>1</v>
      </c>
      <c r="D55" s="2">
        <v>0</v>
      </c>
      <c r="E55" s="2">
        <v>0</v>
      </c>
      <c r="F55" s="2">
        <v>0</v>
      </c>
      <c r="G55" s="2">
        <v>1</v>
      </c>
      <c r="H55" s="2">
        <v>2</v>
      </c>
      <c r="I55" s="1">
        <v>0</v>
      </c>
      <c r="J55" s="1">
        <v>0</v>
      </c>
      <c r="K55" s="1">
        <v>0</v>
      </c>
      <c r="L55" s="1">
        <v>0</v>
      </c>
    </row>
    <row r="56" spans="1:12" x14ac:dyDescent="0.2">
      <c r="A56" s="1" t="s">
        <v>349</v>
      </c>
      <c r="B56" s="2">
        <v>19</v>
      </c>
      <c r="C56" s="2">
        <v>6</v>
      </c>
      <c r="D56" s="2">
        <v>0</v>
      </c>
      <c r="E56" s="2">
        <v>0</v>
      </c>
      <c r="F56" s="2">
        <v>0</v>
      </c>
      <c r="G56" s="2">
        <v>1</v>
      </c>
      <c r="H56" s="2">
        <v>11</v>
      </c>
      <c r="I56" s="1">
        <v>1</v>
      </c>
      <c r="J56" s="1">
        <v>0</v>
      </c>
      <c r="K56" s="1">
        <v>0</v>
      </c>
      <c r="L56" s="1">
        <v>0</v>
      </c>
    </row>
    <row r="57" spans="1:12" x14ac:dyDescent="0.2">
      <c r="A57" s="1" t="s">
        <v>350</v>
      </c>
      <c r="B57" s="2">
        <v>5</v>
      </c>
      <c r="C57" s="2">
        <v>0</v>
      </c>
      <c r="D57" s="2">
        <v>0</v>
      </c>
      <c r="E57" s="2">
        <v>0</v>
      </c>
      <c r="F57" s="2">
        <v>0</v>
      </c>
      <c r="G57" s="2">
        <v>1</v>
      </c>
      <c r="H57" s="2">
        <v>4</v>
      </c>
      <c r="I57" s="1">
        <v>0</v>
      </c>
      <c r="J57" s="1">
        <v>0</v>
      </c>
      <c r="K57" s="1">
        <v>0</v>
      </c>
      <c r="L57" s="1">
        <v>0</v>
      </c>
    </row>
    <row r="58" spans="1:12" x14ac:dyDescent="0.2">
      <c r="A58" s="1" t="s">
        <v>351</v>
      </c>
      <c r="B58" s="2">
        <v>169</v>
      </c>
      <c r="C58" s="2">
        <v>53</v>
      </c>
      <c r="D58" s="2">
        <v>25</v>
      </c>
      <c r="E58" s="2">
        <v>0</v>
      </c>
      <c r="F58" s="2">
        <v>15</v>
      </c>
      <c r="G58" s="2">
        <v>10</v>
      </c>
      <c r="H58" s="2">
        <v>3</v>
      </c>
      <c r="I58" s="1">
        <v>34</v>
      </c>
      <c r="J58" s="1">
        <v>1</v>
      </c>
      <c r="K58" s="1">
        <v>16</v>
      </c>
      <c r="L58" s="1">
        <v>12</v>
      </c>
    </row>
    <row r="59" spans="1:12" x14ac:dyDescent="0.2">
      <c r="A59" s="1" t="s">
        <v>352</v>
      </c>
      <c r="B59" s="2">
        <v>9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7</v>
      </c>
      <c r="I59" s="1">
        <v>0</v>
      </c>
      <c r="J59" s="1">
        <v>1</v>
      </c>
      <c r="K59" s="1">
        <v>1</v>
      </c>
      <c r="L59" s="1">
        <v>0</v>
      </c>
    </row>
    <row r="60" spans="1:12" x14ac:dyDescent="0.2">
      <c r="A60" s="1" t="s">
        <v>353</v>
      </c>
      <c r="B60" s="2">
        <v>280</v>
      </c>
      <c r="C60" s="2">
        <v>157</v>
      </c>
      <c r="D60" s="2">
        <v>5</v>
      </c>
      <c r="E60" s="2">
        <v>12</v>
      </c>
      <c r="F60" s="2">
        <v>4</v>
      </c>
      <c r="G60" s="2">
        <v>20</v>
      </c>
      <c r="H60" s="2">
        <v>39</v>
      </c>
      <c r="I60" s="1">
        <v>36</v>
      </c>
      <c r="J60" s="1">
        <v>0</v>
      </c>
      <c r="K60" s="1">
        <v>7</v>
      </c>
      <c r="L60" s="1">
        <v>0</v>
      </c>
    </row>
    <row r="61" spans="1:12" x14ac:dyDescent="0.2">
      <c r="A61" s="1" t="s">
        <v>354</v>
      </c>
      <c r="B61" s="2">
        <v>4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4</v>
      </c>
      <c r="I61" s="1">
        <v>0</v>
      </c>
      <c r="J61" s="1">
        <v>0</v>
      </c>
      <c r="K61" s="1">
        <v>0</v>
      </c>
      <c r="L61" s="1">
        <v>0</v>
      </c>
    </row>
    <row r="62" spans="1:12" x14ac:dyDescent="0.2">
      <c r="A62" s="1" t="s">
        <v>355</v>
      </c>
      <c r="B62" s="2">
        <v>7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6</v>
      </c>
      <c r="I62" s="1">
        <v>0</v>
      </c>
      <c r="J62" s="1">
        <v>0</v>
      </c>
      <c r="K62" s="1">
        <v>0</v>
      </c>
      <c r="L62" s="1">
        <v>0</v>
      </c>
    </row>
    <row r="63" spans="1:12" x14ac:dyDescent="0.2">
      <c r="A63" s="1" t="s">
        <v>356</v>
      </c>
      <c r="B63" s="2">
        <v>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1">
        <v>1</v>
      </c>
      <c r="J63" s="1">
        <v>0</v>
      </c>
      <c r="K63" s="1">
        <v>0</v>
      </c>
      <c r="L63" s="1">
        <v>0</v>
      </c>
    </row>
    <row r="64" spans="1:12" x14ac:dyDescent="0.2">
      <c r="A64" s="1" t="s">
        <v>357</v>
      </c>
      <c r="B64" s="2">
        <v>10</v>
      </c>
      <c r="C64" s="2">
        <v>0</v>
      </c>
      <c r="D64" s="2">
        <v>1</v>
      </c>
      <c r="E64" s="2">
        <v>0</v>
      </c>
      <c r="F64" s="2">
        <v>0</v>
      </c>
      <c r="G64" s="2">
        <v>1</v>
      </c>
      <c r="H64" s="2">
        <v>8</v>
      </c>
      <c r="I64" s="1">
        <v>0</v>
      </c>
      <c r="J64" s="1">
        <v>0</v>
      </c>
      <c r="K64" s="1">
        <v>0</v>
      </c>
      <c r="L64" s="1">
        <v>0</v>
      </c>
    </row>
    <row r="65" spans="1:12" x14ac:dyDescent="0.2">
      <c r="A65" s="1" t="s">
        <v>358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1">
        <v>0</v>
      </c>
      <c r="J65" s="1">
        <v>0</v>
      </c>
      <c r="K65" s="1">
        <v>0</v>
      </c>
      <c r="L65" s="1">
        <v>0</v>
      </c>
    </row>
    <row r="66" spans="1:12" x14ac:dyDescent="0.2">
      <c r="A66" s="1" t="s">
        <v>359</v>
      </c>
      <c r="B66" s="2">
        <v>5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4</v>
      </c>
      <c r="I66" s="1">
        <v>1</v>
      </c>
      <c r="J66" s="1">
        <v>0</v>
      </c>
      <c r="K66" s="1">
        <v>0</v>
      </c>
      <c r="L66" s="1">
        <v>0</v>
      </c>
    </row>
    <row r="67" spans="1:12" x14ac:dyDescent="0.2">
      <c r="A67" s="1" t="s">
        <v>360</v>
      </c>
      <c r="B67" s="2">
        <v>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4</v>
      </c>
      <c r="I67" s="1">
        <v>0</v>
      </c>
      <c r="J67" s="1">
        <v>0</v>
      </c>
      <c r="K67" s="1">
        <v>0</v>
      </c>
      <c r="L67" s="1">
        <v>0</v>
      </c>
    </row>
    <row r="68" spans="1:12" x14ac:dyDescent="0.2">
      <c r="A68" s="1" t="s">
        <v>361</v>
      </c>
      <c r="B68" s="2">
        <v>12</v>
      </c>
      <c r="C68" s="2">
        <v>1</v>
      </c>
      <c r="D68" s="2">
        <v>0</v>
      </c>
      <c r="E68" s="2">
        <v>0</v>
      </c>
      <c r="F68" s="2">
        <v>0</v>
      </c>
      <c r="G68" s="2">
        <v>1</v>
      </c>
      <c r="H68" s="2">
        <v>9</v>
      </c>
      <c r="I68" s="1">
        <v>1</v>
      </c>
      <c r="J68" s="1">
        <v>0</v>
      </c>
      <c r="K68" s="1">
        <v>0</v>
      </c>
      <c r="L68" s="1">
        <v>0</v>
      </c>
    </row>
    <row r="69" spans="1:12" x14ac:dyDescent="0.2">
      <c r="A69" s="1" t="s">
        <v>362</v>
      </c>
      <c r="B69" s="2">
        <v>5</v>
      </c>
      <c r="C69" s="2">
        <v>0</v>
      </c>
      <c r="D69" s="2">
        <v>0</v>
      </c>
      <c r="E69" s="2">
        <v>0</v>
      </c>
      <c r="F69" s="2">
        <v>1</v>
      </c>
      <c r="G69" s="2">
        <v>0</v>
      </c>
      <c r="H69" s="2">
        <v>4</v>
      </c>
      <c r="I69" s="1">
        <v>0</v>
      </c>
      <c r="J69" s="1">
        <v>0</v>
      </c>
      <c r="K69" s="1">
        <v>0</v>
      </c>
      <c r="L69" s="1">
        <v>0</v>
      </c>
    </row>
    <row r="70" spans="1:12" x14ac:dyDescent="0.2">
      <c r="A70" s="1" t="s">
        <v>363</v>
      </c>
      <c r="B70" s="2">
        <v>5</v>
      </c>
      <c r="C70" s="2">
        <v>4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1">
        <v>0</v>
      </c>
      <c r="J70" s="1">
        <v>0</v>
      </c>
      <c r="K70" s="1">
        <v>0</v>
      </c>
      <c r="L70" s="1">
        <v>0</v>
      </c>
    </row>
    <row r="71" spans="1:12" x14ac:dyDescent="0.2">
      <c r="A71" s="1" t="s">
        <v>364</v>
      </c>
      <c r="B71" s="2">
        <v>69</v>
      </c>
      <c r="C71" s="2">
        <v>13</v>
      </c>
      <c r="D71" s="2">
        <v>4</v>
      </c>
      <c r="E71" s="2">
        <v>2</v>
      </c>
      <c r="F71" s="2">
        <v>5</v>
      </c>
      <c r="G71" s="2">
        <v>7</v>
      </c>
      <c r="H71" s="2">
        <v>11</v>
      </c>
      <c r="I71" s="1">
        <v>15</v>
      </c>
      <c r="J71" s="1">
        <v>1</v>
      </c>
      <c r="K71" s="1">
        <v>7</v>
      </c>
      <c r="L71" s="1">
        <v>4</v>
      </c>
    </row>
    <row r="72" spans="1:12" x14ac:dyDescent="0.2">
      <c r="A72" s="1" t="s">
        <v>365</v>
      </c>
      <c r="B72" s="2">
        <v>84</v>
      </c>
      <c r="C72" s="2">
        <v>5</v>
      </c>
      <c r="D72" s="2">
        <v>0</v>
      </c>
      <c r="E72" s="2">
        <v>0</v>
      </c>
      <c r="F72" s="2">
        <v>1</v>
      </c>
      <c r="G72" s="2">
        <v>1</v>
      </c>
      <c r="H72" s="2">
        <v>74</v>
      </c>
      <c r="I72" s="1">
        <v>3</v>
      </c>
      <c r="J72" s="1">
        <v>0</v>
      </c>
      <c r="K72" s="1">
        <v>0</v>
      </c>
      <c r="L72" s="1">
        <v>0</v>
      </c>
    </row>
    <row r="73" spans="1:12" x14ac:dyDescent="0.2">
      <c r="A73" s="1" t="s">
        <v>366</v>
      </c>
      <c r="B73" s="2">
        <v>90</v>
      </c>
      <c r="C73" s="2">
        <v>8</v>
      </c>
      <c r="D73" s="2">
        <v>1</v>
      </c>
      <c r="E73" s="2">
        <v>0</v>
      </c>
      <c r="F73" s="2">
        <v>2</v>
      </c>
      <c r="G73" s="2">
        <v>4</v>
      </c>
      <c r="H73" s="2">
        <v>74</v>
      </c>
      <c r="I73" s="1">
        <v>0</v>
      </c>
      <c r="J73" s="1">
        <v>0</v>
      </c>
      <c r="K73" s="1">
        <v>0</v>
      </c>
      <c r="L73" s="1">
        <v>1</v>
      </c>
    </row>
    <row r="74" spans="1:12" x14ac:dyDescent="0.2">
      <c r="A74" s="1" t="s">
        <v>367</v>
      </c>
      <c r="B74" s="2">
        <v>26</v>
      </c>
      <c r="C74" s="2">
        <v>2</v>
      </c>
      <c r="D74" s="2">
        <v>0</v>
      </c>
      <c r="E74" s="2">
        <v>0</v>
      </c>
      <c r="F74" s="2">
        <v>2</v>
      </c>
      <c r="G74" s="2">
        <v>4</v>
      </c>
      <c r="H74" s="2">
        <v>16</v>
      </c>
      <c r="I74" s="1">
        <v>0</v>
      </c>
      <c r="J74" s="1">
        <v>0</v>
      </c>
      <c r="K74" s="1">
        <v>1</v>
      </c>
      <c r="L74" s="1">
        <v>1</v>
      </c>
    </row>
    <row r="75" spans="1:12" x14ac:dyDescent="0.2">
      <c r="A75" s="1" t="s">
        <v>368</v>
      </c>
      <c r="B75" s="2">
        <v>6</v>
      </c>
      <c r="C75" s="2">
        <v>0</v>
      </c>
      <c r="D75" s="2">
        <v>1</v>
      </c>
      <c r="E75" s="2">
        <v>0</v>
      </c>
      <c r="F75" s="2">
        <v>0</v>
      </c>
      <c r="G75" s="2">
        <v>2</v>
      </c>
      <c r="H75" s="2">
        <v>2</v>
      </c>
      <c r="I75" s="1">
        <v>1</v>
      </c>
      <c r="J75" s="1">
        <v>0</v>
      </c>
      <c r="K75" s="1">
        <v>0</v>
      </c>
      <c r="L75" s="1">
        <v>0</v>
      </c>
    </row>
    <row r="76" spans="1:12" x14ac:dyDescent="0.2">
      <c r="A76" s="1" t="s">
        <v>369</v>
      </c>
      <c r="B76" s="2">
        <v>14</v>
      </c>
      <c r="C76" s="2">
        <v>2</v>
      </c>
      <c r="D76" s="2">
        <v>0</v>
      </c>
      <c r="E76" s="2">
        <v>0</v>
      </c>
      <c r="F76" s="2">
        <v>0</v>
      </c>
      <c r="G76" s="2">
        <v>0</v>
      </c>
      <c r="H76" s="2">
        <v>10</v>
      </c>
      <c r="I76" s="1">
        <v>0</v>
      </c>
      <c r="J76" s="1">
        <v>0</v>
      </c>
      <c r="K76" s="1">
        <v>1</v>
      </c>
      <c r="L76" s="1">
        <v>1</v>
      </c>
    </row>
    <row r="77" spans="1:12" x14ac:dyDescent="0.2">
      <c r="A77" s="1" t="s">
        <v>370</v>
      </c>
      <c r="B77" s="2">
        <v>124</v>
      </c>
      <c r="C77" s="2">
        <v>22</v>
      </c>
      <c r="D77" s="2">
        <v>3</v>
      </c>
      <c r="E77" s="2">
        <v>1</v>
      </c>
      <c r="F77" s="2">
        <v>4</v>
      </c>
      <c r="G77" s="2">
        <v>1</v>
      </c>
      <c r="H77" s="2">
        <v>79</v>
      </c>
      <c r="I77" s="1">
        <v>5</v>
      </c>
      <c r="J77" s="1">
        <v>0</v>
      </c>
      <c r="K77" s="1">
        <v>4</v>
      </c>
      <c r="L77" s="1">
        <v>5</v>
      </c>
    </row>
    <row r="78" spans="1:12" x14ac:dyDescent="0.2">
      <c r="A78" s="1" t="s">
        <v>371</v>
      </c>
      <c r="B78" s="2">
        <v>42</v>
      </c>
      <c r="C78" s="2">
        <v>1</v>
      </c>
      <c r="D78" s="2">
        <v>0</v>
      </c>
      <c r="E78" s="2">
        <v>0</v>
      </c>
      <c r="F78" s="2">
        <v>1</v>
      </c>
      <c r="G78" s="2">
        <v>2</v>
      </c>
      <c r="H78" s="2">
        <v>38</v>
      </c>
      <c r="I78" s="1">
        <v>0</v>
      </c>
      <c r="J78" s="1">
        <v>0</v>
      </c>
      <c r="K78" s="1">
        <v>0</v>
      </c>
      <c r="L78" s="1">
        <v>0</v>
      </c>
    </row>
    <row r="79" spans="1:12" x14ac:dyDescent="0.2">
      <c r="A79" s="1" t="s">
        <v>372</v>
      </c>
      <c r="B79" s="2">
        <v>158</v>
      </c>
      <c r="C79" s="2">
        <v>20</v>
      </c>
      <c r="D79" s="2">
        <v>2</v>
      </c>
      <c r="E79" s="2">
        <v>1</v>
      </c>
      <c r="F79" s="2">
        <v>2</v>
      </c>
      <c r="G79" s="2">
        <v>17</v>
      </c>
      <c r="H79" s="2">
        <v>108</v>
      </c>
      <c r="I79" s="1">
        <v>4</v>
      </c>
      <c r="J79" s="1">
        <v>0</v>
      </c>
      <c r="K79" s="1">
        <v>3</v>
      </c>
      <c r="L79" s="1">
        <v>1</v>
      </c>
    </row>
    <row r="80" spans="1:12" x14ac:dyDescent="0.2">
      <c r="A80" s="1" t="s">
        <v>373</v>
      </c>
      <c r="B80" s="2">
        <v>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1</v>
      </c>
      <c r="I80" s="1">
        <v>0</v>
      </c>
      <c r="J80" s="1">
        <v>0</v>
      </c>
      <c r="K80" s="1">
        <v>0</v>
      </c>
      <c r="L80" s="1">
        <v>0</v>
      </c>
    </row>
    <row r="81" spans="1:12" x14ac:dyDescent="0.2">
      <c r="A81" s="1" t="s">
        <v>374</v>
      </c>
      <c r="B81" s="2">
        <v>441</v>
      </c>
      <c r="C81" s="2">
        <v>45</v>
      </c>
      <c r="D81" s="2">
        <v>18</v>
      </c>
      <c r="E81" s="2">
        <v>0</v>
      </c>
      <c r="F81" s="2">
        <v>32</v>
      </c>
      <c r="G81" s="2">
        <v>19</v>
      </c>
      <c r="H81" s="2">
        <v>254</v>
      </c>
      <c r="I81" s="1">
        <v>42</v>
      </c>
      <c r="J81" s="1">
        <v>1</v>
      </c>
      <c r="K81" s="1">
        <v>20</v>
      </c>
      <c r="L81" s="1">
        <v>10</v>
      </c>
    </row>
    <row r="82" spans="1:12" x14ac:dyDescent="0.2">
      <c r="A82" s="1" t="s">
        <v>375</v>
      </c>
      <c r="B82" s="2">
        <v>16</v>
      </c>
      <c r="C82" s="2">
        <v>0</v>
      </c>
      <c r="D82" s="2">
        <v>1</v>
      </c>
      <c r="E82" s="2">
        <v>1</v>
      </c>
      <c r="F82" s="2">
        <v>1</v>
      </c>
      <c r="G82" s="2">
        <v>5</v>
      </c>
      <c r="H82" s="2">
        <v>4</v>
      </c>
      <c r="I82" s="1">
        <v>0</v>
      </c>
      <c r="J82" s="1">
        <v>0</v>
      </c>
      <c r="K82" s="1">
        <v>2</v>
      </c>
      <c r="L82" s="1">
        <v>2</v>
      </c>
    </row>
    <row r="83" spans="1:12" x14ac:dyDescent="0.2">
      <c r="A83" s="1" t="s">
        <v>376</v>
      </c>
      <c r="B83" s="2">
        <v>8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8</v>
      </c>
      <c r="I83" s="1">
        <v>0</v>
      </c>
      <c r="J83" s="1">
        <v>0</v>
      </c>
      <c r="K83" s="1">
        <v>0</v>
      </c>
      <c r="L83" s="1">
        <v>0</v>
      </c>
    </row>
    <row r="84" spans="1:12" x14ac:dyDescent="0.2">
      <c r="A84" s="1" t="s">
        <v>377</v>
      </c>
      <c r="B84" s="2">
        <v>3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3</v>
      </c>
      <c r="I84" s="1">
        <v>0</v>
      </c>
      <c r="J84" s="1">
        <v>0</v>
      </c>
      <c r="K84" s="1">
        <v>0</v>
      </c>
      <c r="L84" s="1">
        <v>0</v>
      </c>
    </row>
    <row r="85" spans="1:12" x14ac:dyDescent="0.2">
      <c r="A85" s="1" t="s">
        <v>378</v>
      </c>
      <c r="B85" s="2">
        <v>9</v>
      </c>
      <c r="C85" s="2">
        <v>0</v>
      </c>
      <c r="D85" s="2">
        <v>0</v>
      </c>
      <c r="E85" s="2">
        <v>0</v>
      </c>
      <c r="F85" s="2">
        <v>0</v>
      </c>
      <c r="G85" s="2">
        <v>1</v>
      </c>
      <c r="H85" s="2">
        <v>7</v>
      </c>
      <c r="I85" s="1">
        <v>1</v>
      </c>
      <c r="J85" s="1">
        <v>0</v>
      </c>
      <c r="K85" s="1">
        <v>0</v>
      </c>
      <c r="L85" s="1">
        <v>0</v>
      </c>
    </row>
    <row r="86" spans="1:12" x14ac:dyDescent="0.2">
      <c r="A86" s="1" t="s">
        <v>379</v>
      </c>
      <c r="B86" s="2">
        <v>77</v>
      </c>
      <c r="C86" s="2">
        <v>5</v>
      </c>
      <c r="D86" s="2">
        <v>1</v>
      </c>
      <c r="E86" s="2">
        <v>0</v>
      </c>
      <c r="F86" s="2">
        <v>3</v>
      </c>
      <c r="G86" s="2">
        <v>1</v>
      </c>
      <c r="H86" s="2">
        <v>55</v>
      </c>
      <c r="I86" s="1">
        <v>3</v>
      </c>
      <c r="J86" s="1">
        <v>0</v>
      </c>
      <c r="K86" s="1">
        <v>6</v>
      </c>
      <c r="L86" s="1">
        <v>3</v>
      </c>
    </row>
    <row r="87" spans="1:12" x14ac:dyDescent="0.2">
      <c r="A87" s="1" t="s">
        <v>380</v>
      </c>
      <c r="B87" s="2">
        <v>65</v>
      </c>
      <c r="C87" s="2">
        <v>6</v>
      </c>
      <c r="D87" s="2">
        <v>0</v>
      </c>
      <c r="E87" s="2">
        <v>1</v>
      </c>
      <c r="F87" s="2">
        <v>0</v>
      </c>
      <c r="G87" s="2">
        <v>23</v>
      </c>
      <c r="H87" s="2">
        <v>28</v>
      </c>
      <c r="I87" s="1">
        <v>4</v>
      </c>
      <c r="J87" s="1">
        <v>0</v>
      </c>
      <c r="K87" s="1">
        <v>1</v>
      </c>
      <c r="L87" s="1">
        <v>2</v>
      </c>
    </row>
    <row r="88" spans="1:12" x14ac:dyDescent="0.2">
      <c r="A88" s="1" t="s">
        <v>381</v>
      </c>
      <c r="B88" s="2">
        <v>110</v>
      </c>
      <c r="C88" s="2">
        <v>21</v>
      </c>
      <c r="D88" s="2">
        <v>0</v>
      </c>
      <c r="E88" s="2">
        <v>0</v>
      </c>
      <c r="F88" s="2">
        <v>1</v>
      </c>
      <c r="G88" s="2">
        <v>11</v>
      </c>
      <c r="H88" s="2">
        <v>65</v>
      </c>
      <c r="I88" s="1">
        <v>8</v>
      </c>
      <c r="J88" s="1">
        <v>0</v>
      </c>
      <c r="K88" s="1">
        <v>1</v>
      </c>
      <c r="L88" s="1">
        <v>3</v>
      </c>
    </row>
    <row r="89" spans="1:12" x14ac:dyDescent="0.2">
      <c r="A89" s="1" t="s">
        <v>382</v>
      </c>
      <c r="B89" s="2">
        <v>3</v>
      </c>
      <c r="C89" s="2">
        <v>2</v>
      </c>
      <c r="D89" s="2">
        <v>0</v>
      </c>
      <c r="E89" s="2">
        <v>0</v>
      </c>
      <c r="F89" s="2">
        <v>1</v>
      </c>
      <c r="G89" s="2">
        <v>0</v>
      </c>
      <c r="H89" s="2">
        <v>0</v>
      </c>
      <c r="I89" s="1">
        <v>0</v>
      </c>
      <c r="J89" s="1">
        <v>0</v>
      </c>
      <c r="K89" s="1">
        <v>0</v>
      </c>
      <c r="L89" s="1">
        <v>0</v>
      </c>
    </row>
    <row r="90" spans="1:12" x14ac:dyDescent="0.2">
      <c r="A90" s="1" t="s">
        <v>383</v>
      </c>
      <c r="B90" s="2">
        <v>91</v>
      </c>
      <c r="C90" s="2">
        <v>12</v>
      </c>
      <c r="D90" s="2">
        <v>1</v>
      </c>
      <c r="E90" s="2">
        <v>3</v>
      </c>
      <c r="F90" s="2">
        <v>2</v>
      </c>
      <c r="G90" s="2">
        <v>8</v>
      </c>
      <c r="H90" s="2">
        <v>48</v>
      </c>
      <c r="I90" s="1">
        <v>8</v>
      </c>
      <c r="J90" s="1">
        <v>0</v>
      </c>
      <c r="K90" s="1">
        <v>4</v>
      </c>
      <c r="L90" s="1">
        <v>5</v>
      </c>
    </row>
    <row r="91" spans="1:12" x14ac:dyDescent="0.2">
      <c r="A91" s="1" t="s">
        <v>384</v>
      </c>
      <c r="B91" s="2">
        <v>29</v>
      </c>
      <c r="C91" s="2">
        <v>4</v>
      </c>
      <c r="D91" s="2">
        <v>0</v>
      </c>
      <c r="E91" s="2">
        <v>1</v>
      </c>
      <c r="F91" s="2">
        <v>0</v>
      </c>
      <c r="G91" s="2">
        <v>1</v>
      </c>
      <c r="H91" s="2">
        <v>22</v>
      </c>
      <c r="I91" s="1">
        <v>1</v>
      </c>
      <c r="J91" s="1">
        <v>0</v>
      </c>
      <c r="K91" s="1">
        <v>0</v>
      </c>
      <c r="L91" s="1">
        <v>0</v>
      </c>
    </row>
    <row r="92" spans="1:12" x14ac:dyDescent="0.2">
      <c r="A92" s="1" t="s">
        <v>385</v>
      </c>
      <c r="B92" s="2">
        <v>23</v>
      </c>
      <c r="C92" s="2">
        <v>0</v>
      </c>
      <c r="D92" s="2">
        <v>0</v>
      </c>
      <c r="E92" s="2">
        <v>0</v>
      </c>
      <c r="F92" s="2">
        <v>0</v>
      </c>
      <c r="G92" s="2">
        <v>1</v>
      </c>
      <c r="H92" s="2">
        <v>21</v>
      </c>
      <c r="I92" s="1">
        <v>0</v>
      </c>
      <c r="J92" s="1">
        <v>0</v>
      </c>
      <c r="K92" s="1">
        <v>1</v>
      </c>
      <c r="L92" s="1">
        <v>0</v>
      </c>
    </row>
    <row r="93" spans="1:12" x14ac:dyDescent="0.2">
      <c r="A93" s="1" t="s">
        <v>386</v>
      </c>
      <c r="B93" s="2">
        <v>78</v>
      </c>
      <c r="C93" s="2">
        <v>14</v>
      </c>
      <c r="D93" s="2">
        <v>5</v>
      </c>
      <c r="E93" s="2">
        <v>3</v>
      </c>
      <c r="F93" s="2">
        <v>7</v>
      </c>
      <c r="G93" s="2">
        <v>12</v>
      </c>
      <c r="H93" s="2">
        <v>6</v>
      </c>
      <c r="I93" s="1">
        <v>20</v>
      </c>
      <c r="J93" s="1">
        <v>1</v>
      </c>
      <c r="K93" s="1">
        <v>7</v>
      </c>
      <c r="L93" s="1">
        <v>3</v>
      </c>
    </row>
    <row r="94" spans="1:12" x14ac:dyDescent="0.2">
      <c r="A94" s="1" t="s">
        <v>387</v>
      </c>
      <c r="B94" s="2">
        <v>3</v>
      </c>
      <c r="C94" s="2">
        <v>1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1">
        <v>2</v>
      </c>
      <c r="J94" s="1">
        <v>0</v>
      </c>
      <c r="K94" s="1">
        <v>0</v>
      </c>
      <c r="L94" s="1">
        <v>0</v>
      </c>
    </row>
    <row r="95" spans="1:12" x14ac:dyDescent="0.2">
      <c r="A95" s="1" t="s">
        <v>388</v>
      </c>
      <c r="B95" s="2">
        <v>386</v>
      </c>
      <c r="C95" s="2">
        <v>74</v>
      </c>
      <c r="D95" s="2">
        <v>8</v>
      </c>
      <c r="E95" s="2">
        <v>1</v>
      </c>
      <c r="F95" s="2">
        <v>19</v>
      </c>
      <c r="G95" s="2">
        <v>47</v>
      </c>
      <c r="H95" s="2">
        <v>164</v>
      </c>
      <c r="I95" s="1">
        <v>50</v>
      </c>
      <c r="J95" s="1">
        <v>2</v>
      </c>
      <c r="K95" s="1">
        <v>10</v>
      </c>
      <c r="L95" s="1">
        <v>11</v>
      </c>
    </row>
    <row r="96" spans="1:12" x14ac:dyDescent="0.2">
      <c r="A96" s="1" t="s">
        <v>389</v>
      </c>
      <c r="B96" s="2">
        <v>270</v>
      </c>
      <c r="C96" s="2">
        <v>97</v>
      </c>
      <c r="D96" s="2">
        <v>32</v>
      </c>
      <c r="E96" s="2">
        <v>1</v>
      </c>
      <c r="F96" s="2">
        <v>10</v>
      </c>
      <c r="G96" s="2">
        <v>22</v>
      </c>
      <c r="H96" s="2">
        <v>32</v>
      </c>
      <c r="I96" s="1">
        <v>53</v>
      </c>
      <c r="J96" s="1">
        <v>3</v>
      </c>
      <c r="K96" s="1">
        <v>7</v>
      </c>
      <c r="L96" s="1">
        <v>13</v>
      </c>
    </row>
    <row r="97" spans="1:12" x14ac:dyDescent="0.2">
      <c r="A97" s="1" t="s">
        <v>390</v>
      </c>
      <c r="B97" s="2">
        <v>215</v>
      </c>
      <c r="C97" s="2">
        <v>77</v>
      </c>
      <c r="D97" s="2">
        <v>15</v>
      </c>
      <c r="E97" s="2">
        <v>0</v>
      </c>
      <c r="F97" s="2">
        <v>13</v>
      </c>
      <c r="G97" s="2">
        <v>17</v>
      </c>
      <c r="H97" s="2">
        <v>54</v>
      </c>
      <c r="I97" s="1">
        <v>22</v>
      </c>
      <c r="J97" s="1">
        <v>0</v>
      </c>
      <c r="K97" s="1">
        <v>11</v>
      </c>
      <c r="L97" s="1">
        <v>6</v>
      </c>
    </row>
    <row r="98" spans="1:12" x14ac:dyDescent="0.2">
      <c r="A98" s="1" t="s">
        <v>391</v>
      </c>
      <c r="B98" s="2">
        <v>32</v>
      </c>
      <c r="C98" s="2">
        <v>17</v>
      </c>
      <c r="D98" s="2">
        <v>0</v>
      </c>
      <c r="E98" s="2">
        <v>0</v>
      </c>
      <c r="F98" s="2">
        <v>2</v>
      </c>
      <c r="G98" s="2">
        <v>2</v>
      </c>
      <c r="H98" s="2">
        <v>11</v>
      </c>
      <c r="I98" s="1">
        <v>0</v>
      </c>
      <c r="J98" s="1">
        <v>0</v>
      </c>
      <c r="K98" s="1">
        <v>0</v>
      </c>
      <c r="L98" s="1">
        <v>0</v>
      </c>
    </row>
    <row r="99" spans="1:12" x14ac:dyDescent="0.2">
      <c r="A99" s="1" t="s">
        <v>392</v>
      </c>
      <c r="B99" s="2">
        <v>5</v>
      </c>
      <c r="C99" s="2">
        <v>0</v>
      </c>
      <c r="D99" s="2">
        <v>0</v>
      </c>
      <c r="E99" s="2">
        <v>0</v>
      </c>
      <c r="F99" s="2">
        <v>0</v>
      </c>
      <c r="G99" s="2">
        <v>1</v>
      </c>
      <c r="H99" s="2">
        <v>4</v>
      </c>
      <c r="I99" s="1">
        <v>0</v>
      </c>
      <c r="J99" s="1">
        <v>0</v>
      </c>
      <c r="K99" s="1">
        <v>0</v>
      </c>
      <c r="L99" s="1">
        <v>0</v>
      </c>
    </row>
    <row r="100" spans="1:12" x14ac:dyDescent="0.2">
      <c r="A100" s="1" t="s">
        <v>393</v>
      </c>
      <c r="B100" s="2">
        <v>331</v>
      </c>
      <c r="C100" s="2">
        <v>51</v>
      </c>
      <c r="D100" s="2">
        <v>10</v>
      </c>
      <c r="E100" s="2">
        <v>0</v>
      </c>
      <c r="F100" s="2">
        <v>25</v>
      </c>
      <c r="G100" s="2">
        <v>13</v>
      </c>
      <c r="H100" s="2">
        <v>174</v>
      </c>
      <c r="I100" s="1">
        <v>38</v>
      </c>
      <c r="J100" s="1">
        <v>0</v>
      </c>
      <c r="K100" s="1">
        <v>13</v>
      </c>
      <c r="L100" s="1">
        <v>7</v>
      </c>
    </row>
    <row r="101" spans="1:12" x14ac:dyDescent="0.2">
      <c r="A101" s="1" t="s">
        <v>394</v>
      </c>
      <c r="B101" s="2">
        <v>7</v>
      </c>
      <c r="C101" s="2">
        <v>3</v>
      </c>
      <c r="D101" s="2">
        <v>1</v>
      </c>
      <c r="E101" s="2">
        <v>0</v>
      </c>
      <c r="F101" s="2">
        <v>1</v>
      </c>
      <c r="G101" s="2">
        <v>0</v>
      </c>
      <c r="H101" s="2">
        <v>0</v>
      </c>
      <c r="I101" s="1">
        <v>2</v>
      </c>
      <c r="J101" s="1">
        <v>0</v>
      </c>
      <c r="K101" s="1">
        <v>0</v>
      </c>
      <c r="L101" s="1">
        <v>0</v>
      </c>
    </row>
    <row r="102" spans="1:12" x14ac:dyDescent="0.2">
      <c r="A102" s="1" t="s">
        <v>395</v>
      </c>
      <c r="B102" s="2">
        <v>9</v>
      </c>
      <c r="C102" s="2">
        <v>2</v>
      </c>
      <c r="D102" s="2">
        <v>0</v>
      </c>
      <c r="E102" s="2">
        <v>0</v>
      </c>
      <c r="F102" s="2">
        <v>0</v>
      </c>
      <c r="G102" s="2">
        <v>0</v>
      </c>
      <c r="H102" s="2">
        <v>7</v>
      </c>
      <c r="I102" s="1">
        <v>0</v>
      </c>
      <c r="J102" s="1">
        <v>0</v>
      </c>
      <c r="K102" s="1">
        <v>0</v>
      </c>
      <c r="L102" s="1">
        <v>0</v>
      </c>
    </row>
    <row r="103" spans="1:12" x14ac:dyDescent="0.2">
      <c r="A103" s="1" t="s">
        <v>396</v>
      </c>
      <c r="B103" s="2">
        <v>5</v>
      </c>
      <c r="C103" s="2">
        <v>1</v>
      </c>
      <c r="D103" s="2">
        <v>0</v>
      </c>
      <c r="E103" s="2">
        <v>0</v>
      </c>
      <c r="F103" s="2">
        <v>1</v>
      </c>
      <c r="G103" s="2">
        <v>0</v>
      </c>
      <c r="H103" s="2">
        <v>2</v>
      </c>
      <c r="I103" s="1">
        <v>1</v>
      </c>
      <c r="J103" s="1">
        <v>0</v>
      </c>
      <c r="K103" s="1">
        <v>0</v>
      </c>
      <c r="L103" s="1">
        <v>0</v>
      </c>
    </row>
    <row r="104" spans="1:12" x14ac:dyDescent="0.2">
      <c r="A104" s="1" t="s">
        <v>397</v>
      </c>
      <c r="B104" s="2">
        <v>22</v>
      </c>
      <c r="C104" s="2">
        <v>1</v>
      </c>
      <c r="D104" s="2">
        <v>0</v>
      </c>
      <c r="E104" s="2">
        <v>0</v>
      </c>
      <c r="F104" s="2">
        <v>1</v>
      </c>
      <c r="G104" s="2">
        <v>3</v>
      </c>
      <c r="H104" s="2">
        <v>14</v>
      </c>
      <c r="I104" s="1">
        <v>2</v>
      </c>
      <c r="J104" s="1">
        <v>0</v>
      </c>
      <c r="K104" s="1">
        <v>0</v>
      </c>
      <c r="L104" s="1">
        <v>1</v>
      </c>
    </row>
    <row r="105" spans="1:12" x14ac:dyDescent="0.2">
      <c r="A105" s="14" t="s">
        <v>539</v>
      </c>
      <c r="B105" s="15"/>
      <c r="C105" s="15"/>
      <c r="D105" s="15"/>
      <c r="E105" s="15"/>
      <c r="F105" s="15"/>
      <c r="G105" s="15"/>
      <c r="H105" s="15"/>
      <c r="I105" s="14"/>
      <c r="J105" s="14"/>
      <c r="K105" s="14"/>
      <c r="L105" s="14"/>
    </row>
    <row r="107" spans="1:12" x14ac:dyDescent="0.2">
      <c r="A107" s="1" t="s">
        <v>558</v>
      </c>
    </row>
    <row r="108" spans="1:12" x14ac:dyDescent="0.2">
      <c r="A108" s="3" t="s">
        <v>300</v>
      </c>
      <c r="B108" s="4" t="s">
        <v>0</v>
      </c>
      <c r="C108" s="4" t="s">
        <v>1</v>
      </c>
      <c r="D108" s="4" t="s">
        <v>2</v>
      </c>
      <c r="E108" s="4" t="s">
        <v>3</v>
      </c>
      <c r="F108" s="4" t="s">
        <v>4</v>
      </c>
      <c r="G108" s="4" t="s">
        <v>5</v>
      </c>
      <c r="H108" s="4" t="s">
        <v>6</v>
      </c>
      <c r="I108" s="4" t="s">
        <v>7</v>
      </c>
      <c r="J108" s="4" t="s">
        <v>176</v>
      </c>
      <c r="K108" s="4" t="s">
        <v>9</v>
      </c>
      <c r="L108" s="5" t="s">
        <v>10</v>
      </c>
    </row>
    <row r="109" spans="1:12" x14ac:dyDescent="0.2">
      <c r="A109" s="1" t="s">
        <v>398</v>
      </c>
      <c r="B109" s="2">
        <v>103</v>
      </c>
      <c r="C109" s="2">
        <v>23</v>
      </c>
      <c r="D109" s="2">
        <v>2</v>
      </c>
      <c r="E109" s="2">
        <v>0</v>
      </c>
      <c r="F109" s="2">
        <v>4</v>
      </c>
      <c r="G109" s="2">
        <v>6</v>
      </c>
      <c r="H109" s="2">
        <v>46</v>
      </c>
      <c r="I109" s="1">
        <v>15</v>
      </c>
      <c r="J109" s="1">
        <v>0</v>
      </c>
      <c r="K109" s="1">
        <v>5</v>
      </c>
      <c r="L109" s="1">
        <v>2</v>
      </c>
    </row>
    <row r="110" spans="1:12" x14ac:dyDescent="0.2">
      <c r="A110" s="1" t="s">
        <v>399</v>
      </c>
      <c r="B110" s="2">
        <v>80</v>
      </c>
      <c r="C110" s="2">
        <v>6</v>
      </c>
      <c r="D110" s="2">
        <v>0</v>
      </c>
      <c r="E110" s="2">
        <v>0</v>
      </c>
      <c r="F110" s="2">
        <v>4</v>
      </c>
      <c r="G110" s="2">
        <v>8</v>
      </c>
      <c r="H110" s="2">
        <v>55</v>
      </c>
      <c r="I110" s="1">
        <v>5</v>
      </c>
      <c r="J110" s="1">
        <v>0</v>
      </c>
      <c r="K110" s="1">
        <v>2</v>
      </c>
      <c r="L110" s="1">
        <v>0</v>
      </c>
    </row>
    <row r="111" spans="1:12" x14ac:dyDescent="0.2">
      <c r="A111" s="1" t="s">
        <v>400</v>
      </c>
      <c r="B111" s="2">
        <v>535</v>
      </c>
      <c r="C111" s="2">
        <v>49</v>
      </c>
      <c r="D111" s="2">
        <v>6</v>
      </c>
      <c r="E111" s="2">
        <v>0</v>
      </c>
      <c r="F111" s="2">
        <v>32</v>
      </c>
      <c r="G111" s="2">
        <v>46</v>
      </c>
      <c r="H111" s="2">
        <v>358</v>
      </c>
      <c r="I111" s="1">
        <v>29</v>
      </c>
      <c r="J111" s="1">
        <v>0</v>
      </c>
      <c r="K111" s="1">
        <v>4</v>
      </c>
      <c r="L111" s="1">
        <v>11</v>
      </c>
    </row>
    <row r="112" spans="1:12" x14ac:dyDescent="0.2">
      <c r="A112" s="1" t="s">
        <v>401</v>
      </c>
      <c r="B112" s="2">
        <v>28</v>
      </c>
      <c r="C112" s="2">
        <v>0</v>
      </c>
      <c r="D112" s="2">
        <v>3</v>
      </c>
      <c r="E112" s="2">
        <v>7</v>
      </c>
      <c r="F112" s="2">
        <v>0</v>
      </c>
      <c r="G112" s="2">
        <v>1</v>
      </c>
      <c r="H112" s="2">
        <v>14</v>
      </c>
      <c r="I112" s="1">
        <v>1</v>
      </c>
      <c r="J112" s="1">
        <v>0</v>
      </c>
      <c r="K112" s="1">
        <v>1</v>
      </c>
      <c r="L112" s="1">
        <v>1</v>
      </c>
    </row>
    <row r="113" spans="1:12" x14ac:dyDescent="0.2">
      <c r="A113" s="1" t="s">
        <v>402</v>
      </c>
      <c r="B113" s="2">
        <v>35</v>
      </c>
      <c r="C113" s="2">
        <v>7</v>
      </c>
      <c r="D113" s="2">
        <v>0</v>
      </c>
      <c r="E113" s="2">
        <v>0</v>
      </c>
      <c r="F113" s="2">
        <v>1</v>
      </c>
      <c r="G113" s="2">
        <v>1</v>
      </c>
      <c r="H113" s="2">
        <v>12</v>
      </c>
      <c r="I113" s="1">
        <v>10</v>
      </c>
      <c r="J113" s="1">
        <v>1</v>
      </c>
      <c r="K113" s="1">
        <v>3</v>
      </c>
      <c r="L113" s="1">
        <v>0</v>
      </c>
    </row>
    <row r="114" spans="1:12" x14ac:dyDescent="0.2">
      <c r="A114" s="1" t="s">
        <v>403</v>
      </c>
      <c r="B114" s="2">
        <v>5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5</v>
      </c>
      <c r="I114" s="1">
        <v>0</v>
      </c>
      <c r="J114" s="1">
        <v>0</v>
      </c>
      <c r="K114" s="1">
        <v>0</v>
      </c>
      <c r="L114" s="1">
        <v>0</v>
      </c>
    </row>
    <row r="115" spans="1:12" x14ac:dyDescent="0.2">
      <c r="A115" s="1" t="s">
        <v>404</v>
      </c>
      <c r="B115" s="2">
        <v>21</v>
      </c>
      <c r="C115" s="2">
        <v>0</v>
      </c>
      <c r="D115" s="2">
        <v>0</v>
      </c>
      <c r="E115" s="2">
        <v>0</v>
      </c>
      <c r="F115" s="2">
        <v>0</v>
      </c>
      <c r="G115" s="2">
        <v>9</v>
      </c>
      <c r="H115" s="2">
        <v>11</v>
      </c>
      <c r="I115" s="1">
        <v>0</v>
      </c>
      <c r="J115" s="1">
        <v>0</v>
      </c>
      <c r="K115" s="1">
        <v>0</v>
      </c>
      <c r="L115" s="1">
        <v>1</v>
      </c>
    </row>
    <row r="116" spans="1:12" x14ac:dyDescent="0.2">
      <c r="A116" s="1" t="s">
        <v>405</v>
      </c>
      <c r="B116" s="2">
        <v>359</v>
      </c>
      <c r="C116" s="2">
        <v>42</v>
      </c>
      <c r="D116" s="2">
        <v>7</v>
      </c>
      <c r="E116" s="2">
        <v>1</v>
      </c>
      <c r="F116" s="2">
        <v>14</v>
      </c>
      <c r="G116" s="2">
        <v>2</v>
      </c>
      <c r="H116" s="2">
        <v>221</v>
      </c>
      <c r="I116" s="1">
        <v>50</v>
      </c>
      <c r="J116" s="1">
        <v>1</v>
      </c>
      <c r="K116" s="1">
        <v>10</v>
      </c>
      <c r="L116" s="1">
        <v>11</v>
      </c>
    </row>
    <row r="117" spans="1:12" x14ac:dyDescent="0.2">
      <c r="A117" s="1" t="s">
        <v>406</v>
      </c>
      <c r="B117" s="2">
        <v>130</v>
      </c>
      <c r="C117" s="2">
        <v>28</v>
      </c>
      <c r="D117" s="2">
        <v>1</v>
      </c>
      <c r="E117" s="2">
        <v>2</v>
      </c>
      <c r="F117" s="2">
        <v>6</v>
      </c>
      <c r="G117" s="2">
        <v>24</v>
      </c>
      <c r="H117" s="2">
        <v>11</v>
      </c>
      <c r="I117" s="1">
        <v>33</v>
      </c>
      <c r="J117" s="1">
        <v>3</v>
      </c>
      <c r="K117" s="1">
        <v>15</v>
      </c>
      <c r="L117" s="1">
        <v>7</v>
      </c>
    </row>
    <row r="118" spans="1:12" x14ac:dyDescent="0.2">
      <c r="A118" s="1" t="s">
        <v>407</v>
      </c>
      <c r="B118" s="2">
        <v>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2</v>
      </c>
      <c r="I118" s="1">
        <v>4</v>
      </c>
      <c r="J118" s="1">
        <v>0</v>
      </c>
      <c r="K118" s="1">
        <v>0</v>
      </c>
      <c r="L118" s="1">
        <v>0</v>
      </c>
    </row>
    <row r="119" spans="1:12" x14ac:dyDescent="0.2">
      <c r="A119" s="1" t="s">
        <v>408</v>
      </c>
      <c r="B119" s="2">
        <v>2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2</v>
      </c>
      <c r="I119" s="1">
        <v>0</v>
      </c>
      <c r="J119" s="1">
        <v>0</v>
      </c>
      <c r="K119" s="1">
        <v>0</v>
      </c>
      <c r="L119" s="1">
        <v>0</v>
      </c>
    </row>
    <row r="120" spans="1:12" x14ac:dyDescent="0.2">
      <c r="A120" s="1" t="s">
        <v>409</v>
      </c>
      <c r="B120" s="2">
        <v>3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3</v>
      </c>
      <c r="I120" s="1">
        <v>0</v>
      </c>
      <c r="J120" s="1">
        <v>0</v>
      </c>
      <c r="K120" s="1">
        <v>0</v>
      </c>
      <c r="L120" s="1">
        <v>0</v>
      </c>
    </row>
    <row r="121" spans="1:12" x14ac:dyDescent="0.2">
      <c r="A121" s="1" t="s">
        <v>410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 x14ac:dyDescent="0.2">
      <c r="A122" s="1" t="s">
        <v>411</v>
      </c>
      <c r="B122" s="2">
        <v>7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5</v>
      </c>
      <c r="I122" s="1">
        <v>2</v>
      </c>
      <c r="J122" s="1">
        <v>0</v>
      </c>
      <c r="K122" s="1">
        <v>0</v>
      </c>
      <c r="L122" s="1">
        <v>0</v>
      </c>
    </row>
    <row r="123" spans="1:12" x14ac:dyDescent="0.2">
      <c r="A123" s="1" t="s">
        <v>412</v>
      </c>
      <c r="B123" s="2">
        <v>144</v>
      </c>
      <c r="C123" s="2">
        <v>14</v>
      </c>
      <c r="D123" s="2">
        <v>3</v>
      </c>
      <c r="E123" s="2">
        <v>0</v>
      </c>
      <c r="F123" s="2">
        <v>3</v>
      </c>
      <c r="G123" s="2">
        <v>31</v>
      </c>
      <c r="H123" s="2">
        <v>23</v>
      </c>
      <c r="I123" s="1">
        <v>46</v>
      </c>
      <c r="J123" s="1">
        <v>0</v>
      </c>
      <c r="K123" s="1">
        <v>18</v>
      </c>
      <c r="L123" s="1">
        <v>6</v>
      </c>
    </row>
    <row r="124" spans="1:12" x14ac:dyDescent="0.2">
      <c r="A124" s="1" t="s">
        <v>413</v>
      </c>
      <c r="B124" s="2">
        <v>70</v>
      </c>
      <c r="C124" s="2">
        <v>15</v>
      </c>
      <c r="D124" s="2">
        <v>12</v>
      </c>
      <c r="E124" s="2">
        <v>0</v>
      </c>
      <c r="F124" s="2">
        <v>11</v>
      </c>
      <c r="G124" s="2">
        <v>23</v>
      </c>
      <c r="H124" s="2">
        <v>4</v>
      </c>
      <c r="I124" s="1">
        <v>2</v>
      </c>
      <c r="J124" s="1">
        <v>0</v>
      </c>
      <c r="K124" s="1">
        <v>3</v>
      </c>
      <c r="L124" s="1">
        <v>0</v>
      </c>
    </row>
    <row r="125" spans="1:12" x14ac:dyDescent="0.2">
      <c r="A125" s="1" t="s">
        <v>414</v>
      </c>
      <c r="B125" s="2">
        <v>160</v>
      </c>
      <c r="C125" s="2">
        <v>22</v>
      </c>
      <c r="D125" s="2">
        <v>15</v>
      </c>
      <c r="E125" s="2">
        <v>1</v>
      </c>
      <c r="F125" s="2">
        <v>28</v>
      </c>
      <c r="G125" s="2">
        <v>66</v>
      </c>
      <c r="H125" s="2">
        <v>8</v>
      </c>
      <c r="I125" s="1">
        <v>9</v>
      </c>
      <c r="J125" s="1">
        <v>0</v>
      </c>
      <c r="K125" s="1">
        <v>7</v>
      </c>
      <c r="L125" s="1">
        <v>4</v>
      </c>
    </row>
    <row r="126" spans="1:12" x14ac:dyDescent="0.2">
      <c r="A126" s="1" t="s">
        <v>415</v>
      </c>
      <c r="B126" s="2">
        <v>10</v>
      </c>
      <c r="C126" s="2">
        <v>2</v>
      </c>
      <c r="D126" s="2">
        <v>1</v>
      </c>
      <c r="E126" s="2">
        <v>0</v>
      </c>
      <c r="F126" s="2">
        <v>0</v>
      </c>
      <c r="G126" s="2">
        <v>1</v>
      </c>
      <c r="H126" s="2">
        <v>0</v>
      </c>
      <c r="I126" s="1">
        <v>1</v>
      </c>
      <c r="J126" s="1">
        <v>0</v>
      </c>
      <c r="K126" s="1">
        <v>5</v>
      </c>
      <c r="L126" s="1">
        <v>0</v>
      </c>
    </row>
    <row r="127" spans="1:12" x14ac:dyDescent="0.2">
      <c r="A127" s="1" t="s">
        <v>416</v>
      </c>
      <c r="B127" s="2">
        <v>66</v>
      </c>
      <c r="C127" s="2">
        <v>19</v>
      </c>
      <c r="D127" s="2">
        <v>3</v>
      </c>
      <c r="E127" s="2">
        <v>0</v>
      </c>
      <c r="F127" s="2">
        <v>3</v>
      </c>
      <c r="G127" s="2">
        <v>11</v>
      </c>
      <c r="H127" s="2">
        <v>3</v>
      </c>
      <c r="I127" s="1">
        <v>18</v>
      </c>
      <c r="J127" s="1">
        <v>0</v>
      </c>
      <c r="K127" s="1">
        <v>7</v>
      </c>
      <c r="L127" s="1">
        <v>2</v>
      </c>
    </row>
    <row r="128" spans="1:12" x14ac:dyDescent="0.2">
      <c r="A128" s="1" t="s">
        <v>417</v>
      </c>
      <c r="B128" s="2">
        <v>2688</v>
      </c>
      <c r="C128" s="2">
        <v>1134</v>
      </c>
      <c r="D128" s="2">
        <v>349</v>
      </c>
      <c r="E128" s="2">
        <v>4</v>
      </c>
      <c r="F128" s="2">
        <v>412</v>
      </c>
      <c r="G128" s="2">
        <v>426</v>
      </c>
      <c r="H128" s="2">
        <v>6</v>
      </c>
      <c r="I128" s="1">
        <v>72</v>
      </c>
      <c r="J128" s="1">
        <v>10</v>
      </c>
      <c r="K128" s="1">
        <v>117</v>
      </c>
      <c r="L128" s="1">
        <v>158</v>
      </c>
    </row>
    <row r="129" spans="1:12" x14ac:dyDescent="0.2">
      <c r="A129" s="1" t="s">
        <v>418</v>
      </c>
      <c r="B129" s="2">
        <v>3217</v>
      </c>
      <c r="C129" s="2">
        <v>802</v>
      </c>
      <c r="D129" s="2">
        <v>82</v>
      </c>
      <c r="E129" s="2">
        <v>18</v>
      </c>
      <c r="F129" s="2">
        <v>848</v>
      </c>
      <c r="G129" s="2">
        <v>1185</v>
      </c>
      <c r="H129" s="2">
        <v>70</v>
      </c>
      <c r="I129" s="1">
        <v>157</v>
      </c>
      <c r="J129" s="1">
        <v>0</v>
      </c>
      <c r="K129" s="1">
        <v>27</v>
      </c>
      <c r="L129" s="1">
        <v>28</v>
      </c>
    </row>
    <row r="130" spans="1:12" x14ac:dyDescent="0.2">
      <c r="A130" s="1" t="s">
        <v>419</v>
      </c>
      <c r="B130" s="2">
        <v>67</v>
      </c>
      <c r="C130" s="2">
        <v>8</v>
      </c>
      <c r="D130" s="2">
        <v>1</v>
      </c>
      <c r="E130" s="2">
        <v>0</v>
      </c>
      <c r="F130" s="2">
        <v>38</v>
      </c>
      <c r="G130" s="2">
        <v>17</v>
      </c>
      <c r="H130" s="2">
        <v>1</v>
      </c>
      <c r="I130" s="1">
        <v>2</v>
      </c>
      <c r="J130" s="1">
        <v>0</v>
      </c>
      <c r="K130" s="1">
        <v>0</v>
      </c>
      <c r="L130" s="1">
        <v>0</v>
      </c>
    </row>
    <row r="131" spans="1:12" x14ac:dyDescent="0.2">
      <c r="A131" s="1" t="s">
        <v>420</v>
      </c>
      <c r="B131" s="2">
        <v>472</v>
      </c>
      <c r="C131" s="2">
        <v>25</v>
      </c>
      <c r="D131" s="2">
        <v>169</v>
      </c>
      <c r="E131" s="2">
        <v>0</v>
      </c>
      <c r="F131" s="2">
        <v>43</v>
      </c>
      <c r="G131" s="2">
        <v>105</v>
      </c>
      <c r="H131" s="2">
        <v>7</v>
      </c>
      <c r="I131" s="1">
        <v>50</v>
      </c>
      <c r="J131" s="1">
        <v>0</v>
      </c>
      <c r="K131" s="1">
        <v>73</v>
      </c>
      <c r="L131" s="1">
        <v>0</v>
      </c>
    </row>
    <row r="132" spans="1:12" x14ac:dyDescent="0.2">
      <c r="A132" s="1" t="s">
        <v>421</v>
      </c>
      <c r="B132" s="2">
        <v>26</v>
      </c>
      <c r="C132" s="2">
        <v>6</v>
      </c>
      <c r="D132" s="2">
        <v>4</v>
      </c>
      <c r="E132" s="2">
        <v>0</v>
      </c>
      <c r="F132" s="2">
        <v>2</v>
      </c>
      <c r="G132" s="2">
        <v>9</v>
      </c>
      <c r="H132" s="2">
        <v>3</v>
      </c>
      <c r="I132" s="1">
        <v>1</v>
      </c>
      <c r="J132" s="1">
        <v>0</v>
      </c>
      <c r="K132" s="1">
        <v>1</v>
      </c>
      <c r="L132" s="1">
        <v>0</v>
      </c>
    </row>
    <row r="133" spans="1:12" x14ac:dyDescent="0.2">
      <c r="A133" s="1" t="s">
        <v>422</v>
      </c>
      <c r="B133" s="2">
        <v>10</v>
      </c>
      <c r="C133" s="2">
        <v>5</v>
      </c>
      <c r="D133" s="2">
        <v>1</v>
      </c>
      <c r="E133" s="2">
        <v>0</v>
      </c>
      <c r="F133" s="2">
        <v>0</v>
      </c>
      <c r="G133" s="2">
        <v>2</v>
      </c>
      <c r="H133" s="2">
        <v>1</v>
      </c>
      <c r="I133" s="1">
        <v>0</v>
      </c>
      <c r="J133" s="1">
        <v>0</v>
      </c>
      <c r="K133" s="1">
        <v>1</v>
      </c>
      <c r="L133" s="1">
        <v>0</v>
      </c>
    </row>
    <row r="134" spans="1:12" x14ac:dyDescent="0.2">
      <c r="A134" s="1" t="s">
        <v>423</v>
      </c>
      <c r="B134" s="2">
        <v>411</v>
      </c>
      <c r="C134" s="2">
        <v>0</v>
      </c>
      <c r="D134" s="2">
        <v>0</v>
      </c>
      <c r="E134" s="2">
        <v>0</v>
      </c>
      <c r="F134" s="2">
        <v>0</v>
      </c>
      <c r="G134" s="2">
        <v>410</v>
      </c>
      <c r="H134" s="2">
        <v>0</v>
      </c>
      <c r="I134" s="1">
        <v>1</v>
      </c>
      <c r="J134" s="1">
        <v>0</v>
      </c>
      <c r="K134" s="1">
        <v>0</v>
      </c>
      <c r="L134" s="1">
        <v>0</v>
      </c>
    </row>
    <row r="135" spans="1:12" x14ac:dyDescent="0.2">
      <c r="A135" s="1" t="s">
        <v>424</v>
      </c>
      <c r="B135" s="2">
        <v>81</v>
      </c>
      <c r="C135" s="2">
        <v>20</v>
      </c>
      <c r="D135" s="2">
        <v>2</v>
      </c>
      <c r="E135" s="2">
        <v>1</v>
      </c>
      <c r="F135" s="2">
        <v>13</v>
      </c>
      <c r="G135" s="2">
        <v>34</v>
      </c>
      <c r="H135" s="2">
        <v>5</v>
      </c>
      <c r="I135" s="1">
        <v>5</v>
      </c>
      <c r="J135" s="1">
        <v>0</v>
      </c>
      <c r="K135" s="1">
        <v>0</v>
      </c>
      <c r="L135" s="1">
        <v>1</v>
      </c>
    </row>
    <row r="136" spans="1:12" x14ac:dyDescent="0.2">
      <c r="A136" s="1" t="s">
        <v>425</v>
      </c>
      <c r="B136" s="2">
        <v>86</v>
      </c>
      <c r="C136" s="2">
        <v>16</v>
      </c>
      <c r="D136" s="2">
        <v>5</v>
      </c>
      <c r="E136" s="2">
        <v>1</v>
      </c>
      <c r="F136" s="2">
        <v>3</v>
      </c>
      <c r="G136" s="2">
        <v>15</v>
      </c>
      <c r="H136" s="2">
        <v>1</v>
      </c>
      <c r="I136" s="1">
        <v>27</v>
      </c>
      <c r="J136" s="1">
        <v>0</v>
      </c>
      <c r="K136" s="1">
        <v>15</v>
      </c>
      <c r="L136" s="1">
        <v>3</v>
      </c>
    </row>
    <row r="137" spans="1:12" x14ac:dyDescent="0.2">
      <c r="A137" s="1" t="s">
        <v>426</v>
      </c>
      <c r="B137" s="2">
        <v>59</v>
      </c>
      <c r="C137" s="2">
        <v>39</v>
      </c>
      <c r="D137" s="2">
        <v>0</v>
      </c>
      <c r="E137" s="2">
        <v>0</v>
      </c>
      <c r="F137" s="2">
        <v>0</v>
      </c>
      <c r="G137" s="2">
        <v>6</v>
      </c>
      <c r="H137" s="2">
        <v>2</v>
      </c>
      <c r="I137" s="1">
        <v>2</v>
      </c>
      <c r="J137" s="1">
        <v>0</v>
      </c>
      <c r="K137" s="1">
        <v>3</v>
      </c>
      <c r="L137" s="1">
        <v>7</v>
      </c>
    </row>
    <row r="138" spans="1:12" x14ac:dyDescent="0.2">
      <c r="A138" s="1" t="s">
        <v>427</v>
      </c>
      <c r="B138" s="2">
        <v>336</v>
      </c>
      <c r="C138" s="2">
        <v>284</v>
      </c>
      <c r="D138" s="2">
        <v>44</v>
      </c>
      <c r="E138" s="2">
        <v>0</v>
      </c>
      <c r="F138" s="2">
        <v>2</v>
      </c>
      <c r="G138" s="2">
        <v>0</v>
      </c>
      <c r="H138" s="2">
        <v>2</v>
      </c>
      <c r="I138" s="1">
        <v>0</v>
      </c>
      <c r="J138" s="1">
        <v>0</v>
      </c>
      <c r="K138" s="1">
        <v>0</v>
      </c>
      <c r="L138" s="1">
        <v>4</v>
      </c>
    </row>
    <row r="139" spans="1:12" x14ac:dyDescent="0.2">
      <c r="A139" s="1" t="s">
        <v>428</v>
      </c>
      <c r="B139" s="2">
        <v>308</v>
      </c>
      <c r="C139" s="2">
        <v>145</v>
      </c>
      <c r="D139" s="2">
        <v>1</v>
      </c>
      <c r="E139" s="2">
        <v>1</v>
      </c>
      <c r="F139" s="2">
        <v>130</v>
      </c>
      <c r="G139" s="2">
        <v>12</v>
      </c>
      <c r="H139" s="2">
        <v>5</v>
      </c>
      <c r="I139" s="1">
        <v>9</v>
      </c>
      <c r="J139" s="1">
        <v>0</v>
      </c>
      <c r="K139" s="1">
        <v>2</v>
      </c>
      <c r="L139" s="1">
        <v>3</v>
      </c>
    </row>
    <row r="140" spans="1:12" x14ac:dyDescent="0.2">
      <c r="A140" s="1" t="s">
        <v>429</v>
      </c>
      <c r="B140" s="2">
        <v>68</v>
      </c>
      <c r="C140" s="2">
        <v>18</v>
      </c>
      <c r="D140" s="2">
        <v>29</v>
      </c>
      <c r="E140" s="2">
        <v>0</v>
      </c>
      <c r="F140" s="2">
        <v>6</v>
      </c>
      <c r="G140" s="2">
        <v>8</v>
      </c>
      <c r="H140" s="2">
        <v>3</v>
      </c>
      <c r="I140" s="1">
        <v>2</v>
      </c>
      <c r="J140" s="1">
        <v>0</v>
      </c>
      <c r="K140" s="1">
        <v>0</v>
      </c>
      <c r="L140" s="1">
        <v>2</v>
      </c>
    </row>
    <row r="141" spans="1:12" x14ac:dyDescent="0.2">
      <c r="A141" s="1" t="s">
        <v>430</v>
      </c>
      <c r="B141" s="2">
        <v>1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1</v>
      </c>
      <c r="I141" s="1">
        <v>0</v>
      </c>
      <c r="J141" s="1">
        <v>0</v>
      </c>
      <c r="K141" s="1">
        <v>0</v>
      </c>
      <c r="L141" s="1">
        <v>0</v>
      </c>
    </row>
    <row r="142" spans="1:12" x14ac:dyDescent="0.2">
      <c r="A142" s="1" t="s">
        <v>431</v>
      </c>
      <c r="B142" s="2">
        <v>356</v>
      </c>
      <c r="C142" s="2">
        <v>160</v>
      </c>
      <c r="D142" s="2">
        <v>60</v>
      </c>
      <c r="E142" s="2">
        <v>0</v>
      </c>
      <c r="F142" s="2">
        <v>88</v>
      </c>
      <c r="G142" s="2">
        <v>37</v>
      </c>
      <c r="H142" s="2">
        <v>9</v>
      </c>
      <c r="I142" s="1">
        <v>2</v>
      </c>
      <c r="J142" s="1">
        <v>0</v>
      </c>
      <c r="K142" s="1">
        <v>0</v>
      </c>
      <c r="L142" s="1">
        <v>0</v>
      </c>
    </row>
    <row r="143" spans="1:12" x14ac:dyDescent="0.2">
      <c r="A143" s="1" t="s">
        <v>432</v>
      </c>
      <c r="B143" s="2">
        <v>174</v>
      </c>
      <c r="C143" s="2">
        <v>47</v>
      </c>
      <c r="D143" s="2">
        <v>1</v>
      </c>
      <c r="E143" s="2">
        <v>0</v>
      </c>
      <c r="F143" s="2">
        <v>16</v>
      </c>
      <c r="G143" s="2">
        <v>16</v>
      </c>
      <c r="H143" s="2">
        <v>61</v>
      </c>
      <c r="I143" s="1">
        <v>13</v>
      </c>
      <c r="J143" s="1">
        <v>0</v>
      </c>
      <c r="K143" s="1">
        <v>2</v>
      </c>
      <c r="L143" s="1">
        <v>18</v>
      </c>
    </row>
    <row r="144" spans="1:12" x14ac:dyDescent="0.2">
      <c r="A144" s="1" t="s">
        <v>433</v>
      </c>
      <c r="B144" s="2">
        <v>30</v>
      </c>
      <c r="C144" s="2">
        <v>1</v>
      </c>
      <c r="D144" s="2">
        <v>0</v>
      </c>
      <c r="E144" s="2">
        <v>0</v>
      </c>
      <c r="F144" s="2">
        <v>0</v>
      </c>
      <c r="G144" s="2">
        <v>25</v>
      </c>
      <c r="H144" s="2">
        <v>4</v>
      </c>
      <c r="I144" s="1">
        <v>0</v>
      </c>
      <c r="J144" s="1">
        <v>0</v>
      </c>
      <c r="K144" s="1">
        <v>0</v>
      </c>
      <c r="L144" s="1">
        <v>0</v>
      </c>
    </row>
    <row r="145" spans="1:12" x14ac:dyDescent="0.2">
      <c r="A145" s="1" t="s">
        <v>434</v>
      </c>
      <c r="B145" s="2">
        <v>1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1</v>
      </c>
      <c r="I145" s="1">
        <v>0</v>
      </c>
      <c r="J145" s="1">
        <v>0</v>
      </c>
      <c r="K145" s="1">
        <v>0</v>
      </c>
      <c r="L145" s="1">
        <v>0</v>
      </c>
    </row>
    <row r="146" spans="1:12" x14ac:dyDescent="0.2">
      <c r="A146" s="1" t="s">
        <v>435</v>
      </c>
      <c r="B146" s="2">
        <v>7</v>
      </c>
      <c r="C146" s="2">
        <v>6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1">
        <v>0</v>
      </c>
      <c r="J146" s="1">
        <v>0</v>
      </c>
      <c r="K146" s="1">
        <v>1</v>
      </c>
      <c r="L146" s="1">
        <v>0</v>
      </c>
    </row>
    <row r="147" spans="1:12" x14ac:dyDescent="0.2">
      <c r="A147" s="1" t="s">
        <v>436</v>
      </c>
      <c r="B147" s="2">
        <v>59</v>
      </c>
      <c r="C147" s="2">
        <v>26</v>
      </c>
      <c r="D147" s="2">
        <v>0</v>
      </c>
      <c r="E147" s="2">
        <v>0</v>
      </c>
      <c r="F147" s="2">
        <v>0</v>
      </c>
      <c r="G147" s="2">
        <v>25</v>
      </c>
      <c r="H147" s="2">
        <v>4</v>
      </c>
      <c r="I147" s="1">
        <v>2</v>
      </c>
      <c r="J147" s="1">
        <v>0</v>
      </c>
      <c r="K147" s="1">
        <v>0</v>
      </c>
      <c r="L147" s="1">
        <v>2</v>
      </c>
    </row>
    <row r="148" spans="1:12" x14ac:dyDescent="0.2">
      <c r="A148" s="1" t="s">
        <v>437</v>
      </c>
      <c r="B148" s="2">
        <v>2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1</v>
      </c>
      <c r="I148" s="1">
        <v>1</v>
      </c>
      <c r="J148" s="1">
        <v>0</v>
      </c>
      <c r="K148" s="1">
        <v>0</v>
      </c>
      <c r="L148" s="1">
        <v>0</v>
      </c>
    </row>
    <row r="149" spans="1:12" x14ac:dyDescent="0.2">
      <c r="A149" s="1" t="s">
        <v>438</v>
      </c>
      <c r="B149" s="2">
        <v>7</v>
      </c>
      <c r="C149" s="2">
        <v>1</v>
      </c>
      <c r="D149" s="2">
        <v>3</v>
      </c>
      <c r="E149" s="2">
        <v>0</v>
      </c>
      <c r="F149" s="2">
        <v>0</v>
      </c>
      <c r="G149" s="2">
        <v>2</v>
      </c>
      <c r="H149" s="2">
        <v>0</v>
      </c>
      <c r="I149" s="1">
        <v>1</v>
      </c>
      <c r="J149" s="1">
        <v>0</v>
      </c>
      <c r="K149" s="1">
        <v>0</v>
      </c>
      <c r="L149" s="1">
        <v>0</v>
      </c>
    </row>
    <row r="150" spans="1:12" x14ac:dyDescent="0.2">
      <c r="A150" s="1" t="s">
        <v>439</v>
      </c>
      <c r="B150" s="2">
        <v>14</v>
      </c>
      <c r="C150" s="2">
        <v>0</v>
      </c>
      <c r="D150" s="2">
        <v>0</v>
      </c>
      <c r="E150" s="2">
        <v>0</v>
      </c>
      <c r="F150" s="2">
        <v>3</v>
      </c>
      <c r="G150" s="2">
        <v>2</v>
      </c>
      <c r="H150" s="2">
        <v>6</v>
      </c>
      <c r="I150" s="1">
        <v>2</v>
      </c>
      <c r="J150" s="1">
        <v>0</v>
      </c>
      <c r="K150" s="1">
        <v>1</v>
      </c>
      <c r="L150" s="1">
        <v>0</v>
      </c>
    </row>
    <row r="151" spans="1:12" x14ac:dyDescent="0.2">
      <c r="A151" s="1" t="s">
        <v>440</v>
      </c>
      <c r="B151" s="2">
        <v>171</v>
      </c>
      <c r="C151" s="2">
        <v>26</v>
      </c>
      <c r="D151" s="2">
        <v>0</v>
      </c>
      <c r="E151" s="2">
        <v>0</v>
      </c>
      <c r="F151" s="2">
        <v>143</v>
      </c>
      <c r="G151" s="2">
        <v>0</v>
      </c>
      <c r="H151" s="2">
        <v>0</v>
      </c>
      <c r="I151" s="1">
        <v>2</v>
      </c>
      <c r="J151" s="1">
        <v>0</v>
      </c>
      <c r="K151" s="1">
        <v>0</v>
      </c>
      <c r="L151" s="1">
        <v>0</v>
      </c>
    </row>
    <row r="152" spans="1:12" x14ac:dyDescent="0.2">
      <c r="A152" s="1" t="s">
        <v>441</v>
      </c>
      <c r="B152" s="2">
        <v>102</v>
      </c>
      <c r="C152" s="2">
        <v>15</v>
      </c>
      <c r="D152" s="2">
        <v>1</v>
      </c>
      <c r="E152" s="2">
        <v>0</v>
      </c>
      <c r="F152" s="2">
        <v>6</v>
      </c>
      <c r="G152" s="2">
        <v>3</v>
      </c>
      <c r="H152" s="2">
        <v>69</v>
      </c>
      <c r="I152" s="1">
        <v>8</v>
      </c>
      <c r="J152" s="1">
        <v>0</v>
      </c>
      <c r="K152" s="1">
        <v>0</v>
      </c>
      <c r="L152" s="1">
        <v>0</v>
      </c>
    </row>
    <row r="153" spans="1:12" x14ac:dyDescent="0.2">
      <c r="A153" s="1" t="s">
        <v>442</v>
      </c>
      <c r="B153" s="2">
        <v>7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7</v>
      </c>
      <c r="I153" s="1">
        <v>0</v>
      </c>
      <c r="J153" s="1">
        <v>0</v>
      </c>
      <c r="K153" s="1">
        <v>0</v>
      </c>
      <c r="L153" s="1">
        <v>0</v>
      </c>
    </row>
    <row r="154" spans="1:12" x14ac:dyDescent="0.2">
      <c r="A154" s="1" t="s">
        <v>443</v>
      </c>
      <c r="B154" s="2">
        <v>21</v>
      </c>
      <c r="C154" s="2">
        <v>0</v>
      </c>
      <c r="D154" s="2">
        <v>0</v>
      </c>
      <c r="E154" s="2">
        <v>0</v>
      </c>
      <c r="F154" s="2">
        <v>0</v>
      </c>
      <c r="G154" s="2">
        <v>21</v>
      </c>
      <c r="H154" s="2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 x14ac:dyDescent="0.2">
      <c r="A155" s="1" t="s">
        <v>444</v>
      </c>
      <c r="B155" s="2">
        <v>68</v>
      </c>
      <c r="C155" s="2">
        <v>0</v>
      </c>
      <c r="D155" s="2">
        <v>2</v>
      </c>
      <c r="E155" s="2">
        <v>0</v>
      </c>
      <c r="F155" s="2">
        <v>4</v>
      </c>
      <c r="G155" s="2">
        <v>0</v>
      </c>
      <c r="H155" s="2">
        <v>59</v>
      </c>
      <c r="I155" s="1">
        <v>0</v>
      </c>
      <c r="J155" s="1">
        <v>0</v>
      </c>
      <c r="K155" s="1">
        <v>0</v>
      </c>
      <c r="L155" s="1">
        <v>3</v>
      </c>
    </row>
    <row r="156" spans="1:12" x14ac:dyDescent="0.2">
      <c r="A156" s="1" t="s">
        <v>445</v>
      </c>
      <c r="B156" s="2">
        <v>31</v>
      </c>
      <c r="C156" s="2">
        <v>2</v>
      </c>
      <c r="D156" s="2">
        <v>1</v>
      </c>
      <c r="E156" s="2">
        <v>0</v>
      </c>
      <c r="F156" s="2">
        <v>0</v>
      </c>
      <c r="G156" s="2">
        <v>0</v>
      </c>
      <c r="H156" s="2">
        <v>27</v>
      </c>
      <c r="I156" s="1">
        <v>1</v>
      </c>
      <c r="J156" s="1">
        <v>0</v>
      </c>
      <c r="K156" s="1">
        <v>0</v>
      </c>
      <c r="L156" s="1">
        <v>0</v>
      </c>
    </row>
    <row r="157" spans="1:12" x14ac:dyDescent="0.2">
      <c r="A157" s="1" t="s">
        <v>446</v>
      </c>
      <c r="B157" s="2">
        <v>64</v>
      </c>
      <c r="C157" s="2">
        <v>17</v>
      </c>
      <c r="D157" s="2">
        <v>4</v>
      </c>
      <c r="E157" s="2">
        <v>37</v>
      </c>
      <c r="F157" s="2">
        <v>0</v>
      </c>
      <c r="G157" s="2">
        <v>1</v>
      </c>
      <c r="H157" s="2">
        <v>2</v>
      </c>
      <c r="I157" s="1">
        <v>1</v>
      </c>
      <c r="J157" s="1">
        <v>0</v>
      </c>
      <c r="K157" s="1">
        <v>1</v>
      </c>
      <c r="L157" s="1">
        <v>1</v>
      </c>
    </row>
    <row r="158" spans="1:12" x14ac:dyDescent="0.2">
      <c r="A158" s="1" t="s">
        <v>447</v>
      </c>
      <c r="B158" s="2">
        <v>9</v>
      </c>
      <c r="C158" s="2">
        <v>0</v>
      </c>
      <c r="D158" s="2">
        <v>0</v>
      </c>
      <c r="E158" s="2">
        <v>0</v>
      </c>
      <c r="F158" s="2">
        <v>0</v>
      </c>
      <c r="G158" s="2">
        <v>1</v>
      </c>
      <c r="H158" s="2">
        <v>7</v>
      </c>
      <c r="I158" s="1">
        <v>1</v>
      </c>
      <c r="J158" s="1">
        <v>0</v>
      </c>
      <c r="K158" s="1">
        <v>0</v>
      </c>
      <c r="L158" s="1">
        <v>0</v>
      </c>
    </row>
    <row r="159" spans="1:12" x14ac:dyDescent="0.2">
      <c r="A159" s="14" t="s">
        <v>539</v>
      </c>
      <c r="B159" s="15"/>
      <c r="C159" s="15"/>
      <c r="D159" s="15"/>
      <c r="E159" s="15"/>
      <c r="F159" s="15"/>
      <c r="G159" s="15"/>
      <c r="H159" s="15"/>
      <c r="I159" s="14"/>
      <c r="J159" s="14"/>
      <c r="K159" s="14"/>
      <c r="L159" s="14"/>
    </row>
    <row r="161" spans="1:12" x14ac:dyDescent="0.2">
      <c r="A161" s="1" t="s">
        <v>558</v>
      </c>
    </row>
    <row r="162" spans="1:12" x14ac:dyDescent="0.2">
      <c r="A162" s="3" t="s">
        <v>300</v>
      </c>
      <c r="B162" s="4" t="s">
        <v>0</v>
      </c>
      <c r="C162" s="4" t="s">
        <v>1</v>
      </c>
      <c r="D162" s="4" t="s">
        <v>2</v>
      </c>
      <c r="E162" s="4" t="s">
        <v>3</v>
      </c>
      <c r="F162" s="4" t="s">
        <v>4</v>
      </c>
      <c r="G162" s="4" t="s">
        <v>5</v>
      </c>
      <c r="H162" s="4" t="s">
        <v>6</v>
      </c>
      <c r="I162" s="4" t="s">
        <v>7</v>
      </c>
      <c r="J162" s="4" t="s">
        <v>176</v>
      </c>
      <c r="K162" s="4" t="s">
        <v>9</v>
      </c>
      <c r="L162" s="5" t="s">
        <v>10</v>
      </c>
    </row>
    <row r="163" spans="1:12" x14ac:dyDescent="0.2">
      <c r="A163" s="1" t="s">
        <v>448</v>
      </c>
      <c r="B163" s="2">
        <v>12</v>
      </c>
      <c r="C163" s="2">
        <v>2</v>
      </c>
      <c r="D163" s="2">
        <v>0</v>
      </c>
      <c r="E163" s="2">
        <v>0</v>
      </c>
      <c r="F163" s="2">
        <v>0</v>
      </c>
      <c r="G163" s="2">
        <v>4</v>
      </c>
      <c r="H163" s="2">
        <v>6</v>
      </c>
      <c r="I163" s="1">
        <v>0</v>
      </c>
      <c r="J163" s="1">
        <v>0</v>
      </c>
      <c r="K163" s="1">
        <v>0</v>
      </c>
      <c r="L163" s="1">
        <v>0</v>
      </c>
    </row>
    <row r="164" spans="1:12" x14ac:dyDescent="0.2">
      <c r="A164" s="1" t="s">
        <v>449</v>
      </c>
      <c r="B164" s="2">
        <v>4</v>
      </c>
      <c r="C164" s="2">
        <v>2</v>
      </c>
      <c r="D164" s="2">
        <v>0</v>
      </c>
      <c r="E164" s="2">
        <v>0</v>
      </c>
      <c r="F164" s="2">
        <v>0</v>
      </c>
      <c r="G164" s="2">
        <v>1</v>
      </c>
      <c r="H164" s="2">
        <v>0</v>
      </c>
      <c r="I164" s="1">
        <v>1</v>
      </c>
      <c r="J164" s="1">
        <v>0</v>
      </c>
      <c r="K164" s="1">
        <v>0</v>
      </c>
      <c r="L164" s="1">
        <v>0</v>
      </c>
    </row>
    <row r="165" spans="1:12" x14ac:dyDescent="0.2">
      <c r="A165" s="1" t="s">
        <v>450</v>
      </c>
      <c r="B165" s="2">
        <v>10</v>
      </c>
      <c r="C165" s="2">
        <v>0</v>
      </c>
      <c r="D165" s="2">
        <v>3</v>
      </c>
      <c r="E165" s="2">
        <v>0</v>
      </c>
      <c r="F165" s="2">
        <v>4</v>
      </c>
      <c r="G165" s="2">
        <v>0</v>
      </c>
      <c r="H165" s="2">
        <v>3</v>
      </c>
      <c r="I165" s="1">
        <v>0</v>
      </c>
      <c r="J165" s="1">
        <v>0</v>
      </c>
      <c r="K165" s="1">
        <v>0</v>
      </c>
      <c r="L165" s="1">
        <v>0</v>
      </c>
    </row>
    <row r="166" spans="1:12" x14ac:dyDescent="0.2">
      <c r="A166" s="1" t="s">
        <v>451</v>
      </c>
      <c r="B166" s="2">
        <v>27</v>
      </c>
      <c r="C166" s="2">
        <v>5</v>
      </c>
      <c r="D166" s="2">
        <v>0</v>
      </c>
      <c r="E166" s="2">
        <v>0</v>
      </c>
      <c r="F166" s="2">
        <v>1</v>
      </c>
      <c r="G166" s="2">
        <v>12</v>
      </c>
      <c r="H166" s="2">
        <v>3</v>
      </c>
      <c r="I166" s="1">
        <v>6</v>
      </c>
      <c r="J166" s="1">
        <v>0</v>
      </c>
      <c r="K166" s="1">
        <v>0</v>
      </c>
      <c r="L166" s="1">
        <v>0</v>
      </c>
    </row>
    <row r="167" spans="1:12" x14ac:dyDescent="0.2">
      <c r="A167" s="1" t="s">
        <v>452</v>
      </c>
      <c r="B167" s="2">
        <v>4</v>
      </c>
      <c r="C167" s="2">
        <v>1</v>
      </c>
      <c r="D167" s="2">
        <v>0</v>
      </c>
      <c r="E167" s="2">
        <v>0</v>
      </c>
      <c r="F167" s="2">
        <v>1</v>
      </c>
      <c r="G167" s="2">
        <v>0</v>
      </c>
      <c r="H167" s="2">
        <v>2</v>
      </c>
      <c r="I167" s="1">
        <v>0</v>
      </c>
      <c r="J167" s="1">
        <v>0</v>
      </c>
      <c r="K167" s="1">
        <v>0</v>
      </c>
      <c r="L167" s="1">
        <v>0</v>
      </c>
    </row>
    <row r="168" spans="1:12" x14ac:dyDescent="0.2">
      <c r="A168" s="1" t="s">
        <v>453</v>
      </c>
      <c r="B168" s="2">
        <v>5</v>
      </c>
      <c r="C168" s="2">
        <v>0</v>
      </c>
      <c r="D168" s="2">
        <v>0</v>
      </c>
      <c r="E168" s="2">
        <v>0</v>
      </c>
      <c r="F168" s="2">
        <v>0</v>
      </c>
      <c r="G168" s="2">
        <v>2</v>
      </c>
      <c r="H168" s="2">
        <v>0</v>
      </c>
      <c r="I168" s="1">
        <v>1</v>
      </c>
      <c r="J168" s="1">
        <v>0</v>
      </c>
      <c r="K168" s="1">
        <v>0</v>
      </c>
      <c r="L168" s="1">
        <v>2</v>
      </c>
    </row>
    <row r="169" spans="1:12" x14ac:dyDescent="0.2">
      <c r="A169" s="1" t="s">
        <v>454</v>
      </c>
      <c r="B169" s="2">
        <v>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5</v>
      </c>
      <c r="I169" s="1">
        <v>0</v>
      </c>
      <c r="J169" s="1">
        <v>0</v>
      </c>
      <c r="K169" s="1">
        <v>0</v>
      </c>
      <c r="L169" s="1">
        <v>0</v>
      </c>
    </row>
    <row r="170" spans="1:12" x14ac:dyDescent="0.2">
      <c r="A170" s="1" t="s">
        <v>455</v>
      </c>
      <c r="B170" s="2">
        <v>300</v>
      </c>
      <c r="C170" s="2">
        <v>39</v>
      </c>
      <c r="D170" s="2">
        <v>1</v>
      </c>
      <c r="E170" s="2">
        <v>1</v>
      </c>
      <c r="F170" s="2">
        <v>18</v>
      </c>
      <c r="G170" s="2">
        <v>47</v>
      </c>
      <c r="H170" s="2">
        <v>149</v>
      </c>
      <c r="I170" s="1">
        <v>30</v>
      </c>
      <c r="J170" s="1">
        <v>0</v>
      </c>
      <c r="K170" s="1">
        <v>4</v>
      </c>
      <c r="L170" s="1">
        <v>11</v>
      </c>
    </row>
    <row r="171" spans="1:12" x14ac:dyDescent="0.2">
      <c r="A171" s="1" t="s">
        <v>456</v>
      </c>
      <c r="B171" s="2">
        <v>7</v>
      </c>
      <c r="C171" s="2">
        <v>0</v>
      </c>
      <c r="D171" s="2">
        <v>0</v>
      </c>
      <c r="E171" s="2">
        <v>0</v>
      </c>
      <c r="F171" s="2">
        <v>0</v>
      </c>
      <c r="G171" s="2">
        <v>3</v>
      </c>
      <c r="H171" s="2">
        <v>4</v>
      </c>
      <c r="I171" s="1">
        <v>0</v>
      </c>
      <c r="J171" s="1">
        <v>0</v>
      </c>
      <c r="K171" s="1">
        <v>0</v>
      </c>
      <c r="L171" s="1">
        <v>0</v>
      </c>
    </row>
    <row r="172" spans="1:12" x14ac:dyDescent="0.2">
      <c r="A172" s="1" t="s">
        <v>457</v>
      </c>
      <c r="B172" s="2">
        <v>1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1</v>
      </c>
      <c r="I172" s="1">
        <v>0</v>
      </c>
      <c r="J172" s="1">
        <v>0</v>
      </c>
      <c r="K172" s="1">
        <v>0</v>
      </c>
      <c r="L172" s="1">
        <v>0</v>
      </c>
    </row>
    <row r="173" spans="1:12" x14ac:dyDescent="0.2">
      <c r="A173" s="1" t="s">
        <v>458</v>
      </c>
      <c r="B173" s="2">
        <v>60</v>
      </c>
      <c r="C173" s="2">
        <v>45</v>
      </c>
      <c r="D173" s="2">
        <v>0</v>
      </c>
      <c r="E173" s="2">
        <v>0</v>
      </c>
      <c r="F173" s="2">
        <v>0</v>
      </c>
      <c r="G173" s="2">
        <v>9</v>
      </c>
      <c r="H173" s="2">
        <v>3</v>
      </c>
      <c r="I173" s="1">
        <v>0</v>
      </c>
      <c r="J173" s="1">
        <v>0</v>
      </c>
      <c r="K173" s="1">
        <v>3</v>
      </c>
      <c r="L173" s="1">
        <v>0</v>
      </c>
    </row>
    <row r="174" spans="1:12" x14ac:dyDescent="0.2">
      <c r="A174" s="1" t="s">
        <v>459</v>
      </c>
      <c r="B174" s="2">
        <v>100</v>
      </c>
      <c r="C174" s="2">
        <v>37</v>
      </c>
      <c r="D174" s="2">
        <v>0</v>
      </c>
      <c r="E174" s="2">
        <v>0</v>
      </c>
      <c r="F174" s="2">
        <v>26</v>
      </c>
      <c r="G174" s="2">
        <v>7</v>
      </c>
      <c r="H174" s="2">
        <v>10</v>
      </c>
      <c r="I174" s="1">
        <v>15</v>
      </c>
      <c r="J174" s="1">
        <v>0</v>
      </c>
      <c r="K174" s="1">
        <v>3</v>
      </c>
      <c r="L174" s="1">
        <v>2</v>
      </c>
    </row>
    <row r="175" spans="1:12" x14ac:dyDescent="0.2">
      <c r="A175" s="1" t="s">
        <v>460</v>
      </c>
      <c r="B175" s="2">
        <v>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1">
        <v>1</v>
      </c>
      <c r="J175" s="1">
        <v>0</v>
      </c>
      <c r="K175" s="1">
        <v>0</v>
      </c>
      <c r="L175" s="1">
        <v>0</v>
      </c>
    </row>
    <row r="176" spans="1:12" x14ac:dyDescent="0.2">
      <c r="A176" s="1" t="s">
        <v>461</v>
      </c>
      <c r="B176" s="2">
        <v>46</v>
      </c>
      <c r="C176" s="2">
        <v>0</v>
      </c>
      <c r="D176" s="2">
        <v>0</v>
      </c>
      <c r="E176" s="2">
        <v>0</v>
      </c>
      <c r="F176" s="2">
        <v>0</v>
      </c>
      <c r="G176" s="2">
        <v>1</v>
      </c>
      <c r="H176" s="2">
        <v>45</v>
      </c>
      <c r="I176" s="1">
        <v>0</v>
      </c>
      <c r="J176" s="1">
        <v>0</v>
      </c>
      <c r="K176" s="1">
        <v>0</v>
      </c>
      <c r="L176" s="1">
        <v>0</v>
      </c>
    </row>
    <row r="177" spans="1:12" x14ac:dyDescent="0.2">
      <c r="A177" s="1" t="s">
        <v>462</v>
      </c>
      <c r="B177" s="2">
        <v>3</v>
      </c>
      <c r="C177" s="2">
        <v>1</v>
      </c>
      <c r="D177" s="2">
        <v>0</v>
      </c>
      <c r="E177" s="2">
        <v>0</v>
      </c>
      <c r="F177" s="2">
        <v>0</v>
      </c>
      <c r="G177" s="2">
        <v>0</v>
      </c>
      <c r="H177" s="2">
        <v>1</v>
      </c>
      <c r="I177" s="1">
        <v>0</v>
      </c>
      <c r="J177" s="1">
        <v>0</v>
      </c>
      <c r="K177" s="1">
        <v>0</v>
      </c>
      <c r="L177" s="1">
        <v>1</v>
      </c>
    </row>
    <row r="178" spans="1:12" x14ac:dyDescent="0.2">
      <c r="A178" s="1" t="s">
        <v>463</v>
      </c>
      <c r="B178" s="2">
        <v>18</v>
      </c>
      <c r="C178" s="2">
        <v>3</v>
      </c>
      <c r="D178" s="2">
        <v>0</v>
      </c>
      <c r="E178" s="2">
        <v>0</v>
      </c>
      <c r="F178" s="2">
        <v>0</v>
      </c>
      <c r="G178" s="2">
        <v>0</v>
      </c>
      <c r="H178" s="2">
        <v>13</v>
      </c>
      <c r="I178" s="1">
        <v>1</v>
      </c>
      <c r="J178" s="1">
        <v>0</v>
      </c>
      <c r="K178" s="1">
        <v>1</v>
      </c>
      <c r="L178" s="1">
        <v>0</v>
      </c>
    </row>
    <row r="179" spans="1:12" x14ac:dyDescent="0.2">
      <c r="A179" s="1" t="s">
        <v>464</v>
      </c>
      <c r="B179" s="2">
        <v>7</v>
      </c>
      <c r="C179" s="2">
        <v>5</v>
      </c>
      <c r="D179" s="2">
        <v>0</v>
      </c>
      <c r="E179" s="2">
        <v>0</v>
      </c>
      <c r="F179" s="2">
        <v>0</v>
      </c>
      <c r="G179" s="2">
        <v>2</v>
      </c>
      <c r="H179" s="2">
        <v>0</v>
      </c>
      <c r="I179" s="1">
        <v>0</v>
      </c>
      <c r="J179" s="1">
        <v>0</v>
      </c>
      <c r="K179" s="1">
        <v>0</v>
      </c>
      <c r="L179" s="1">
        <v>0</v>
      </c>
    </row>
    <row r="180" spans="1:12" x14ac:dyDescent="0.2">
      <c r="A180" s="1" t="s">
        <v>465</v>
      </c>
      <c r="B180" s="2">
        <v>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2</v>
      </c>
      <c r="I180" s="1">
        <v>0</v>
      </c>
      <c r="J180" s="1">
        <v>0</v>
      </c>
      <c r="K180" s="1">
        <v>0</v>
      </c>
      <c r="L180" s="1">
        <v>2</v>
      </c>
    </row>
    <row r="181" spans="1:12" x14ac:dyDescent="0.2">
      <c r="A181" s="1" t="s">
        <v>466</v>
      </c>
      <c r="B181" s="2">
        <v>120</v>
      </c>
      <c r="C181" s="2">
        <v>14</v>
      </c>
      <c r="D181" s="2">
        <v>0</v>
      </c>
      <c r="E181" s="2">
        <v>0</v>
      </c>
      <c r="F181" s="2">
        <v>10</v>
      </c>
      <c r="G181" s="2">
        <v>13</v>
      </c>
      <c r="H181" s="2">
        <v>62</v>
      </c>
      <c r="I181" s="1">
        <v>12</v>
      </c>
      <c r="J181" s="1">
        <v>0</v>
      </c>
      <c r="K181" s="1">
        <v>6</v>
      </c>
      <c r="L181" s="1">
        <v>3</v>
      </c>
    </row>
    <row r="182" spans="1:12" x14ac:dyDescent="0.2">
      <c r="A182" s="1" t="s">
        <v>467</v>
      </c>
      <c r="B182" s="2">
        <v>30</v>
      </c>
      <c r="C182" s="2">
        <v>5</v>
      </c>
      <c r="D182" s="2">
        <v>0</v>
      </c>
      <c r="E182" s="2">
        <v>0</v>
      </c>
      <c r="F182" s="2">
        <v>3</v>
      </c>
      <c r="G182" s="2">
        <v>2</v>
      </c>
      <c r="H182" s="2">
        <v>18</v>
      </c>
      <c r="I182" s="1">
        <v>1</v>
      </c>
      <c r="J182" s="1">
        <v>0</v>
      </c>
      <c r="K182" s="1">
        <v>1</v>
      </c>
      <c r="L182" s="1">
        <v>0</v>
      </c>
    </row>
    <row r="183" spans="1:12" x14ac:dyDescent="0.2">
      <c r="A183" s="1" t="s">
        <v>468</v>
      </c>
      <c r="B183" s="2">
        <v>1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1</v>
      </c>
      <c r="I183" s="1">
        <v>0</v>
      </c>
      <c r="J183" s="1">
        <v>0</v>
      </c>
      <c r="K183" s="1">
        <v>0</v>
      </c>
      <c r="L183" s="1">
        <v>0</v>
      </c>
    </row>
    <row r="184" spans="1:12" x14ac:dyDescent="0.2">
      <c r="A184" s="1" t="s">
        <v>469</v>
      </c>
      <c r="B184" s="2">
        <v>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5</v>
      </c>
      <c r="I184" s="1">
        <v>0</v>
      </c>
      <c r="J184" s="1">
        <v>0</v>
      </c>
      <c r="K184" s="1">
        <v>0</v>
      </c>
      <c r="L184" s="1">
        <v>0</v>
      </c>
    </row>
    <row r="185" spans="1:12" x14ac:dyDescent="0.2">
      <c r="A185" s="1" t="s">
        <v>470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1">
        <v>0</v>
      </c>
      <c r="J185" s="1">
        <v>0</v>
      </c>
      <c r="K185" s="1">
        <v>0</v>
      </c>
      <c r="L185" s="1">
        <v>0</v>
      </c>
    </row>
    <row r="186" spans="1:12" x14ac:dyDescent="0.2">
      <c r="A186" s="1" t="s">
        <v>471</v>
      </c>
      <c r="B186" s="2">
        <v>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8</v>
      </c>
      <c r="I186" s="1">
        <v>0</v>
      </c>
      <c r="J186" s="1">
        <v>0</v>
      </c>
      <c r="K186" s="1">
        <v>0</v>
      </c>
      <c r="L186" s="1">
        <v>0</v>
      </c>
    </row>
    <row r="187" spans="1:12" x14ac:dyDescent="0.2">
      <c r="A187" s="1" t="s">
        <v>472</v>
      </c>
      <c r="B187" s="2">
        <v>5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5</v>
      </c>
      <c r="I187" s="1">
        <v>0</v>
      </c>
      <c r="J187" s="1">
        <v>0</v>
      </c>
      <c r="K187" s="1">
        <v>0</v>
      </c>
      <c r="L187" s="1">
        <v>0</v>
      </c>
    </row>
    <row r="188" spans="1:12" x14ac:dyDescent="0.2">
      <c r="A188" s="1" t="s">
        <v>473</v>
      </c>
      <c r="B188" s="2">
        <v>49</v>
      </c>
      <c r="C188" s="2">
        <v>6</v>
      </c>
      <c r="D188" s="2">
        <v>2</v>
      </c>
      <c r="E188" s="2">
        <v>0</v>
      </c>
      <c r="F188" s="2">
        <v>1</v>
      </c>
      <c r="G188" s="2">
        <v>1</v>
      </c>
      <c r="H188" s="2">
        <v>25</v>
      </c>
      <c r="I188" s="1">
        <v>11</v>
      </c>
      <c r="J188" s="1">
        <v>0</v>
      </c>
      <c r="K188" s="1">
        <v>3</v>
      </c>
      <c r="L188" s="1">
        <v>0</v>
      </c>
    </row>
    <row r="189" spans="1:12" x14ac:dyDescent="0.2">
      <c r="A189" s="1" t="s">
        <v>474</v>
      </c>
      <c r="B189" s="2">
        <v>5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4</v>
      </c>
      <c r="I189" s="1">
        <v>0</v>
      </c>
      <c r="J189" s="1">
        <v>0</v>
      </c>
      <c r="K189" s="1">
        <v>1</v>
      </c>
      <c r="L189" s="1">
        <v>0</v>
      </c>
    </row>
    <row r="190" spans="1:12" x14ac:dyDescent="0.2">
      <c r="A190" s="1" t="s">
        <v>475</v>
      </c>
      <c r="B190" s="2">
        <v>4</v>
      </c>
      <c r="C190" s="2">
        <v>0</v>
      </c>
      <c r="D190" s="2">
        <v>0</v>
      </c>
      <c r="E190" s="2">
        <v>0</v>
      </c>
      <c r="F190" s="2">
        <v>0</v>
      </c>
      <c r="G190" s="2">
        <v>1</v>
      </c>
      <c r="H190" s="2">
        <v>3</v>
      </c>
      <c r="I190" s="1">
        <v>0</v>
      </c>
      <c r="J190" s="1">
        <v>0</v>
      </c>
      <c r="K190" s="1">
        <v>0</v>
      </c>
      <c r="L190" s="1">
        <v>0</v>
      </c>
    </row>
    <row r="191" spans="1:12" x14ac:dyDescent="0.2">
      <c r="A191" s="1" t="s">
        <v>476</v>
      </c>
      <c r="B191" s="2">
        <v>1051</v>
      </c>
      <c r="C191" s="2">
        <v>167</v>
      </c>
      <c r="D191" s="2">
        <v>50</v>
      </c>
      <c r="E191" s="2">
        <v>2</v>
      </c>
      <c r="F191" s="2">
        <v>120</v>
      </c>
      <c r="G191" s="2">
        <v>219</v>
      </c>
      <c r="H191" s="2">
        <v>356</v>
      </c>
      <c r="I191" s="1">
        <v>82</v>
      </c>
      <c r="J191" s="1">
        <v>2</v>
      </c>
      <c r="K191" s="1">
        <v>35</v>
      </c>
      <c r="L191" s="1">
        <v>18</v>
      </c>
    </row>
    <row r="192" spans="1:12" x14ac:dyDescent="0.2">
      <c r="A192" s="1" t="s">
        <v>477</v>
      </c>
      <c r="B192" s="2">
        <v>14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14</v>
      </c>
      <c r="I192" s="1">
        <v>0</v>
      </c>
      <c r="J192" s="1">
        <v>0</v>
      </c>
      <c r="K192" s="1">
        <v>0</v>
      </c>
      <c r="L192" s="1">
        <v>0</v>
      </c>
    </row>
    <row r="193" spans="1:12" x14ac:dyDescent="0.2">
      <c r="A193" s="1" t="s">
        <v>478</v>
      </c>
      <c r="B193" s="2">
        <v>3</v>
      </c>
      <c r="C193" s="2">
        <v>0</v>
      </c>
      <c r="D193" s="2">
        <v>0</v>
      </c>
      <c r="E193" s="2">
        <v>0</v>
      </c>
      <c r="F193" s="2">
        <v>0</v>
      </c>
      <c r="G193" s="2">
        <v>1</v>
      </c>
      <c r="H193" s="2">
        <v>2</v>
      </c>
      <c r="I193" s="1">
        <v>0</v>
      </c>
      <c r="J193" s="1">
        <v>0</v>
      </c>
      <c r="K193" s="1">
        <v>0</v>
      </c>
      <c r="L193" s="1">
        <v>0</v>
      </c>
    </row>
    <row r="194" spans="1:12" x14ac:dyDescent="0.2">
      <c r="A194" s="1" t="s">
        <v>479</v>
      </c>
      <c r="B194" s="2">
        <v>225</v>
      </c>
      <c r="C194" s="2">
        <v>112</v>
      </c>
      <c r="D194" s="2">
        <v>10</v>
      </c>
      <c r="E194" s="2">
        <v>0</v>
      </c>
      <c r="F194" s="2">
        <v>9</v>
      </c>
      <c r="G194" s="2">
        <v>11</v>
      </c>
      <c r="H194" s="2">
        <v>54</v>
      </c>
      <c r="I194" s="1">
        <v>18</v>
      </c>
      <c r="J194" s="1">
        <v>0</v>
      </c>
      <c r="K194" s="1">
        <v>7</v>
      </c>
      <c r="L194" s="1">
        <v>4</v>
      </c>
    </row>
    <row r="195" spans="1:12" x14ac:dyDescent="0.2">
      <c r="A195" s="1" t="s">
        <v>480</v>
      </c>
      <c r="B195" s="2">
        <v>42</v>
      </c>
      <c r="C195" s="2">
        <v>5</v>
      </c>
      <c r="D195" s="2">
        <v>1</v>
      </c>
      <c r="E195" s="2">
        <v>0</v>
      </c>
      <c r="F195" s="2">
        <v>18</v>
      </c>
      <c r="G195" s="2">
        <v>7</v>
      </c>
      <c r="H195" s="2">
        <v>2</v>
      </c>
      <c r="I195" s="1">
        <v>3</v>
      </c>
      <c r="J195" s="1">
        <v>0</v>
      </c>
      <c r="K195" s="1">
        <v>1</v>
      </c>
      <c r="L195" s="1">
        <v>5</v>
      </c>
    </row>
    <row r="196" spans="1:12" x14ac:dyDescent="0.2">
      <c r="A196" s="1" t="s">
        <v>481</v>
      </c>
      <c r="B196" s="2">
        <v>7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6</v>
      </c>
      <c r="I196" s="1">
        <v>1</v>
      </c>
      <c r="J196" s="1">
        <v>0</v>
      </c>
      <c r="K196" s="1">
        <v>0</v>
      </c>
      <c r="L196" s="1">
        <v>0</v>
      </c>
    </row>
    <row r="197" spans="1:12" x14ac:dyDescent="0.2">
      <c r="A197" s="1" t="s">
        <v>482</v>
      </c>
      <c r="B197" s="2">
        <v>74</v>
      </c>
      <c r="C197" s="2">
        <v>19</v>
      </c>
      <c r="D197" s="2">
        <v>1</v>
      </c>
      <c r="E197" s="2">
        <v>0</v>
      </c>
      <c r="F197" s="2">
        <v>13</v>
      </c>
      <c r="G197" s="2">
        <v>0</v>
      </c>
      <c r="H197" s="2">
        <v>33</v>
      </c>
      <c r="I197" s="1">
        <v>7</v>
      </c>
      <c r="J197" s="1">
        <v>0</v>
      </c>
      <c r="K197" s="1">
        <v>1</v>
      </c>
      <c r="L197" s="1">
        <v>0</v>
      </c>
    </row>
    <row r="198" spans="1:12" x14ac:dyDescent="0.2">
      <c r="A198" s="1" t="s">
        <v>483</v>
      </c>
      <c r="B198" s="2">
        <v>17</v>
      </c>
      <c r="C198" s="2">
        <v>1</v>
      </c>
      <c r="D198" s="2">
        <v>0</v>
      </c>
      <c r="E198" s="2">
        <v>0</v>
      </c>
      <c r="F198" s="2">
        <v>10</v>
      </c>
      <c r="G198" s="2">
        <v>0</v>
      </c>
      <c r="H198" s="2">
        <v>2</v>
      </c>
      <c r="I198" s="1">
        <v>0</v>
      </c>
      <c r="J198" s="1">
        <v>0</v>
      </c>
      <c r="K198" s="1">
        <v>0</v>
      </c>
      <c r="L198" s="1">
        <v>4</v>
      </c>
    </row>
    <row r="199" spans="1:12" x14ac:dyDescent="0.2">
      <c r="A199" s="1" t="s">
        <v>484</v>
      </c>
      <c r="B199" s="2">
        <v>43</v>
      </c>
      <c r="C199" s="2">
        <v>29</v>
      </c>
      <c r="D199" s="2">
        <v>0</v>
      </c>
      <c r="E199" s="2">
        <v>0</v>
      </c>
      <c r="F199" s="2">
        <v>0</v>
      </c>
      <c r="G199" s="2">
        <v>0</v>
      </c>
      <c r="H199" s="2">
        <v>1</v>
      </c>
      <c r="I199" s="1">
        <v>0</v>
      </c>
      <c r="J199" s="1">
        <v>0</v>
      </c>
      <c r="K199" s="1">
        <v>0</v>
      </c>
      <c r="L199" s="1">
        <v>13</v>
      </c>
    </row>
    <row r="200" spans="1:12" x14ac:dyDescent="0.2">
      <c r="A200" s="1" t="s">
        <v>485</v>
      </c>
      <c r="B200" s="2">
        <v>88</v>
      </c>
      <c r="C200" s="2">
        <v>36</v>
      </c>
      <c r="D200" s="2">
        <v>0</v>
      </c>
      <c r="E200" s="2">
        <v>0</v>
      </c>
      <c r="F200" s="2">
        <v>0</v>
      </c>
      <c r="G200" s="2">
        <v>8</v>
      </c>
      <c r="H200" s="2">
        <v>15</v>
      </c>
      <c r="I200" s="1">
        <v>13</v>
      </c>
      <c r="J200" s="1">
        <v>0</v>
      </c>
      <c r="K200" s="1">
        <v>1</v>
      </c>
      <c r="L200" s="1">
        <v>15</v>
      </c>
    </row>
    <row r="201" spans="1:12" x14ac:dyDescent="0.2">
      <c r="A201" s="1" t="s">
        <v>486</v>
      </c>
      <c r="B201" s="2">
        <v>141</v>
      </c>
      <c r="C201" s="2">
        <v>43</v>
      </c>
      <c r="D201" s="2">
        <v>7</v>
      </c>
      <c r="E201" s="2">
        <v>0</v>
      </c>
      <c r="F201" s="2">
        <v>14</v>
      </c>
      <c r="G201" s="2">
        <v>4</v>
      </c>
      <c r="H201" s="2">
        <v>41</v>
      </c>
      <c r="I201" s="1">
        <v>21</v>
      </c>
      <c r="J201" s="1">
        <v>1</v>
      </c>
      <c r="K201" s="1">
        <v>9</v>
      </c>
      <c r="L201" s="1">
        <v>1</v>
      </c>
    </row>
    <row r="202" spans="1:12" x14ac:dyDescent="0.2">
      <c r="A202" s="1" t="s">
        <v>487</v>
      </c>
      <c r="B202" s="2">
        <v>373</v>
      </c>
      <c r="C202" s="2">
        <v>124</v>
      </c>
      <c r="D202" s="2">
        <v>24</v>
      </c>
      <c r="E202" s="2">
        <v>1</v>
      </c>
      <c r="F202" s="2">
        <v>28</v>
      </c>
      <c r="G202" s="2">
        <v>10</v>
      </c>
      <c r="H202" s="2">
        <v>79</v>
      </c>
      <c r="I202" s="1">
        <v>58</v>
      </c>
      <c r="J202" s="1">
        <v>7</v>
      </c>
      <c r="K202" s="1">
        <v>34</v>
      </c>
      <c r="L202" s="1">
        <v>8</v>
      </c>
    </row>
    <row r="203" spans="1:12" x14ac:dyDescent="0.2">
      <c r="A203" s="1" t="s">
        <v>488</v>
      </c>
      <c r="B203" s="2">
        <v>120</v>
      </c>
      <c r="C203" s="2">
        <v>29</v>
      </c>
      <c r="D203" s="2">
        <v>2</v>
      </c>
      <c r="E203" s="2">
        <v>0</v>
      </c>
      <c r="F203" s="2">
        <v>14</v>
      </c>
      <c r="G203" s="2">
        <v>5</v>
      </c>
      <c r="H203" s="2">
        <v>42</v>
      </c>
      <c r="I203" s="1">
        <v>20</v>
      </c>
      <c r="J203" s="1">
        <v>0</v>
      </c>
      <c r="K203" s="1">
        <v>6</v>
      </c>
      <c r="L203" s="1">
        <v>2</v>
      </c>
    </row>
    <row r="204" spans="1:12" x14ac:dyDescent="0.2">
      <c r="A204" s="1" t="s">
        <v>489</v>
      </c>
      <c r="B204" s="2">
        <v>619</v>
      </c>
      <c r="C204" s="2">
        <v>102</v>
      </c>
      <c r="D204" s="2">
        <v>5</v>
      </c>
      <c r="E204" s="2">
        <v>1</v>
      </c>
      <c r="F204" s="2">
        <v>33</v>
      </c>
      <c r="G204" s="2">
        <v>132</v>
      </c>
      <c r="H204" s="2">
        <v>231</v>
      </c>
      <c r="I204" s="1">
        <v>88</v>
      </c>
      <c r="J204" s="1">
        <v>0</v>
      </c>
      <c r="K204" s="1">
        <v>26</v>
      </c>
      <c r="L204" s="1">
        <v>1</v>
      </c>
    </row>
    <row r="205" spans="1:12" x14ac:dyDescent="0.2">
      <c r="A205" s="1" t="s">
        <v>490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1">
        <v>0</v>
      </c>
      <c r="J205" s="1">
        <v>0</v>
      </c>
      <c r="K205" s="1">
        <v>0</v>
      </c>
      <c r="L205" s="1">
        <v>0</v>
      </c>
    </row>
    <row r="206" spans="1:12" x14ac:dyDescent="0.2">
      <c r="A206" s="1" t="s">
        <v>491</v>
      </c>
      <c r="B206" s="2">
        <v>1409</v>
      </c>
      <c r="C206" s="2">
        <v>191</v>
      </c>
      <c r="D206" s="2">
        <v>29</v>
      </c>
      <c r="E206" s="2">
        <v>0</v>
      </c>
      <c r="F206" s="2">
        <v>86</v>
      </c>
      <c r="G206" s="2">
        <v>489</v>
      </c>
      <c r="H206" s="2">
        <v>289</v>
      </c>
      <c r="I206" s="1">
        <v>168</v>
      </c>
      <c r="J206" s="1">
        <v>3</v>
      </c>
      <c r="K206" s="1">
        <v>99</v>
      </c>
      <c r="L206" s="1">
        <v>55</v>
      </c>
    </row>
    <row r="207" spans="1:12" x14ac:dyDescent="0.2">
      <c r="A207" s="1" t="s">
        <v>492</v>
      </c>
      <c r="B207" s="2">
        <v>97</v>
      </c>
      <c r="C207" s="2">
        <v>33</v>
      </c>
      <c r="D207" s="2">
        <v>1</v>
      </c>
      <c r="E207" s="2">
        <v>0</v>
      </c>
      <c r="F207" s="2">
        <v>7</v>
      </c>
      <c r="G207" s="2">
        <v>22</v>
      </c>
      <c r="H207" s="2">
        <v>10</v>
      </c>
      <c r="I207" s="1">
        <v>20</v>
      </c>
      <c r="J207" s="1">
        <v>0</v>
      </c>
      <c r="K207" s="1">
        <v>0</v>
      </c>
      <c r="L207" s="1">
        <v>4</v>
      </c>
    </row>
    <row r="208" spans="1:12" x14ac:dyDescent="0.2">
      <c r="A208" s="14" t="s">
        <v>539</v>
      </c>
      <c r="B208" s="15"/>
      <c r="C208" s="15"/>
      <c r="D208" s="15"/>
      <c r="E208" s="15"/>
      <c r="F208" s="15"/>
      <c r="G208" s="15"/>
      <c r="H208" s="15"/>
      <c r="I208" s="14"/>
      <c r="J208" s="14"/>
      <c r="K208" s="14"/>
      <c r="L208" s="14"/>
    </row>
  </sheetData>
  <pageMargins left="0.7" right="0.7" top="0.75" bottom="0.75" header="0.3" footer="0.3"/>
  <pageSetup orientation="portrait" r:id="rId1"/>
  <rowBreaks count="3" manualBreakCount="3">
    <brk id="52" max="16383" man="1"/>
    <brk id="106" max="16383" man="1"/>
    <brk id="16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858D-8FDD-4984-9D94-9DC69F02A9A2}">
  <dimension ref="A1:L36"/>
  <sheetViews>
    <sheetView view="pageBreakPreview" zoomScale="150" zoomScaleNormal="100" zoomScaleSheetLayoutView="150" workbookViewId="0">
      <selection activeCell="I9" sqref="I9"/>
    </sheetView>
  </sheetViews>
  <sheetFormatPr defaultColWidth="8.85546875" defaultRowHeight="11.25" x14ac:dyDescent="0.2"/>
  <cols>
    <col min="1" max="1" width="12.28515625" style="1" customWidth="1"/>
    <col min="2" max="8" width="7" style="2" customWidth="1"/>
    <col min="9" max="12" width="7" style="1" customWidth="1"/>
    <col min="13" max="16384" width="8.85546875" style="1"/>
  </cols>
  <sheetData>
    <row r="1" spans="1:12" x14ac:dyDescent="0.2">
      <c r="A1" s="1" t="s">
        <v>560</v>
      </c>
    </row>
    <row r="2" spans="1:12" x14ac:dyDescent="0.2">
      <c r="A2" s="3" t="s">
        <v>493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534</v>
      </c>
      <c r="B3" s="2">
        <v>20824</v>
      </c>
      <c r="C3" s="2">
        <v>5140</v>
      </c>
      <c r="D3" s="2">
        <v>1125</v>
      </c>
      <c r="E3" s="2">
        <v>121</v>
      </c>
      <c r="F3" s="2">
        <v>2415</v>
      </c>
      <c r="G3" s="2">
        <v>4033</v>
      </c>
      <c r="H3" s="2">
        <v>4467</v>
      </c>
      <c r="I3" s="1">
        <v>1787</v>
      </c>
      <c r="J3" s="1">
        <v>257</v>
      </c>
      <c r="K3" s="1">
        <v>809</v>
      </c>
      <c r="L3" s="1">
        <v>670</v>
      </c>
    </row>
    <row r="4" spans="1:12" x14ac:dyDescent="0.2">
      <c r="A4" s="1" t="s">
        <v>494</v>
      </c>
      <c r="B4" s="2">
        <v>8930</v>
      </c>
      <c r="C4" s="2">
        <v>2159</v>
      </c>
      <c r="D4" s="2">
        <v>728</v>
      </c>
      <c r="E4" s="2">
        <v>24</v>
      </c>
      <c r="F4" s="2">
        <v>1681</v>
      </c>
      <c r="G4" s="2">
        <v>2860</v>
      </c>
      <c r="H4" s="2">
        <v>285</v>
      </c>
      <c r="I4" s="1">
        <v>400</v>
      </c>
      <c r="J4" s="1">
        <v>158</v>
      </c>
      <c r="K4" s="1">
        <v>343</v>
      </c>
      <c r="L4" s="1">
        <v>292</v>
      </c>
    </row>
    <row r="5" spans="1:12" x14ac:dyDescent="0.2">
      <c r="A5" s="1" t="s">
        <v>495</v>
      </c>
      <c r="B5" s="2">
        <v>958</v>
      </c>
      <c r="C5" s="2">
        <v>755</v>
      </c>
      <c r="D5" s="2">
        <v>49</v>
      </c>
      <c r="E5" s="2">
        <v>1</v>
      </c>
      <c r="F5" s="2">
        <v>0</v>
      </c>
      <c r="G5" s="2">
        <v>4</v>
      </c>
      <c r="H5" s="2">
        <v>27</v>
      </c>
      <c r="I5" s="1">
        <v>6</v>
      </c>
      <c r="J5" s="1">
        <v>5</v>
      </c>
      <c r="K5" s="1">
        <v>2</v>
      </c>
      <c r="L5" s="1">
        <v>109</v>
      </c>
    </row>
    <row r="6" spans="1:12" x14ac:dyDescent="0.2">
      <c r="A6" s="1" t="s">
        <v>496</v>
      </c>
      <c r="B6" s="2">
        <v>506</v>
      </c>
      <c r="C6" s="2">
        <v>237</v>
      </c>
      <c r="D6" s="2">
        <v>30</v>
      </c>
      <c r="E6" s="2">
        <v>1</v>
      </c>
      <c r="F6" s="2">
        <v>144</v>
      </c>
      <c r="G6" s="2">
        <v>16</v>
      </c>
      <c r="H6" s="2">
        <v>54</v>
      </c>
      <c r="I6" s="1">
        <v>13</v>
      </c>
      <c r="J6" s="1">
        <v>0</v>
      </c>
      <c r="K6" s="1">
        <v>5</v>
      </c>
      <c r="L6" s="1">
        <v>6</v>
      </c>
    </row>
    <row r="7" spans="1:12" x14ac:dyDescent="0.2">
      <c r="A7" s="1" t="s">
        <v>497</v>
      </c>
      <c r="B7" s="2">
        <v>38</v>
      </c>
      <c r="C7" s="2">
        <v>3</v>
      </c>
      <c r="D7" s="2">
        <v>0</v>
      </c>
      <c r="E7" s="2">
        <v>5</v>
      </c>
      <c r="F7" s="2">
        <v>0</v>
      </c>
      <c r="G7" s="2">
        <v>28</v>
      </c>
      <c r="H7" s="2">
        <v>2</v>
      </c>
      <c r="I7" s="1">
        <v>0</v>
      </c>
      <c r="J7" s="1">
        <v>0</v>
      </c>
      <c r="K7" s="1">
        <v>0</v>
      </c>
      <c r="L7" s="1">
        <v>0</v>
      </c>
    </row>
    <row r="8" spans="1:12" x14ac:dyDescent="0.2">
      <c r="A8" s="1" t="s">
        <v>498</v>
      </c>
      <c r="B8" s="2">
        <v>594</v>
      </c>
      <c r="C8" s="2">
        <v>9</v>
      </c>
      <c r="D8" s="2">
        <v>4</v>
      </c>
      <c r="E8" s="2">
        <v>0</v>
      </c>
      <c r="F8" s="2">
        <v>203</v>
      </c>
      <c r="G8" s="2">
        <v>165</v>
      </c>
      <c r="H8" s="2">
        <v>199</v>
      </c>
      <c r="I8" s="1">
        <v>6</v>
      </c>
      <c r="J8" s="1">
        <v>5</v>
      </c>
      <c r="K8" s="1">
        <v>0</v>
      </c>
      <c r="L8" s="1">
        <v>3</v>
      </c>
    </row>
    <row r="9" spans="1:12" x14ac:dyDescent="0.2">
      <c r="A9" s="1" t="s">
        <v>499</v>
      </c>
      <c r="B9" s="2">
        <v>109</v>
      </c>
      <c r="C9" s="2">
        <v>18</v>
      </c>
      <c r="D9" s="2">
        <v>4</v>
      </c>
      <c r="E9" s="2">
        <v>37</v>
      </c>
      <c r="F9" s="2">
        <v>0</v>
      </c>
      <c r="G9" s="2">
        <v>3</v>
      </c>
      <c r="H9" s="2">
        <v>29</v>
      </c>
      <c r="I9" s="1">
        <v>8</v>
      </c>
      <c r="J9" s="1">
        <v>7</v>
      </c>
      <c r="K9" s="1">
        <v>2</v>
      </c>
      <c r="L9" s="1">
        <v>1</v>
      </c>
    </row>
    <row r="10" spans="1:12" x14ac:dyDescent="0.2">
      <c r="A10" s="1" t="s">
        <v>500</v>
      </c>
      <c r="B10" s="2">
        <v>756</v>
      </c>
      <c r="C10" s="2">
        <v>326</v>
      </c>
      <c r="D10" s="2">
        <v>11</v>
      </c>
      <c r="E10" s="2">
        <v>12</v>
      </c>
      <c r="F10" s="2">
        <v>12</v>
      </c>
      <c r="G10" s="2">
        <v>139</v>
      </c>
      <c r="H10" s="2">
        <v>142</v>
      </c>
      <c r="I10" s="1">
        <v>64</v>
      </c>
      <c r="J10" s="1">
        <v>30</v>
      </c>
      <c r="K10" s="1">
        <v>14</v>
      </c>
      <c r="L10" s="1">
        <v>6</v>
      </c>
    </row>
    <row r="11" spans="1:12" x14ac:dyDescent="0.2">
      <c r="A11" s="1" t="s">
        <v>501</v>
      </c>
      <c r="B11" s="2">
        <v>72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67</v>
      </c>
      <c r="I11" s="1">
        <v>1</v>
      </c>
      <c r="J11" s="1">
        <v>0</v>
      </c>
      <c r="K11" s="1">
        <v>0</v>
      </c>
      <c r="L11" s="1">
        <v>0</v>
      </c>
    </row>
    <row r="12" spans="1:12" x14ac:dyDescent="0.2">
      <c r="A12" s="1" t="s">
        <v>502</v>
      </c>
      <c r="B12" s="2">
        <v>13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11</v>
      </c>
      <c r="I12" s="1">
        <v>1</v>
      </c>
      <c r="J12" s="1">
        <v>0</v>
      </c>
      <c r="K12" s="1">
        <v>0</v>
      </c>
      <c r="L12" s="1">
        <v>0</v>
      </c>
    </row>
    <row r="13" spans="1:12" x14ac:dyDescent="0.2">
      <c r="A13" s="1" t="s">
        <v>503</v>
      </c>
      <c r="B13" s="2">
        <v>8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8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s="1" t="s">
        <v>504</v>
      </c>
      <c r="B14" s="2">
        <v>24</v>
      </c>
      <c r="C14" s="2">
        <v>10</v>
      </c>
      <c r="D14" s="2">
        <v>0</v>
      </c>
      <c r="E14" s="2">
        <v>0</v>
      </c>
      <c r="F14" s="2">
        <v>0</v>
      </c>
      <c r="G14" s="2">
        <v>0</v>
      </c>
      <c r="H14" s="2">
        <v>14</v>
      </c>
      <c r="I14" s="1">
        <v>0</v>
      </c>
      <c r="J14" s="1">
        <v>0</v>
      </c>
      <c r="K14" s="1">
        <v>0</v>
      </c>
      <c r="L14" s="1">
        <v>0</v>
      </c>
    </row>
    <row r="15" spans="1:12" x14ac:dyDescent="0.2">
      <c r="A15" s="1" t="s">
        <v>505</v>
      </c>
      <c r="B15" s="2">
        <v>131</v>
      </c>
      <c r="C15" s="2">
        <v>19</v>
      </c>
      <c r="D15" s="2">
        <v>1</v>
      </c>
      <c r="E15" s="2">
        <v>0</v>
      </c>
      <c r="F15" s="2">
        <v>12</v>
      </c>
      <c r="G15" s="2">
        <v>21</v>
      </c>
      <c r="H15" s="2">
        <v>52</v>
      </c>
      <c r="I15" s="1">
        <v>15</v>
      </c>
      <c r="J15" s="1">
        <v>0</v>
      </c>
      <c r="K15" s="1">
        <v>6</v>
      </c>
      <c r="L15" s="1">
        <v>5</v>
      </c>
    </row>
    <row r="16" spans="1:12" x14ac:dyDescent="0.2">
      <c r="A16" s="1" t="s">
        <v>506</v>
      </c>
      <c r="B16" s="2">
        <v>37</v>
      </c>
      <c r="C16" s="2">
        <v>12</v>
      </c>
      <c r="D16" s="2">
        <v>0</v>
      </c>
      <c r="E16" s="2">
        <v>0</v>
      </c>
      <c r="F16" s="2">
        <v>1</v>
      </c>
      <c r="G16" s="2">
        <v>0</v>
      </c>
      <c r="H16" s="2">
        <v>21</v>
      </c>
      <c r="I16" s="1">
        <v>2</v>
      </c>
      <c r="J16" s="1">
        <v>0</v>
      </c>
      <c r="K16" s="1">
        <v>0</v>
      </c>
      <c r="L16" s="1">
        <v>1</v>
      </c>
    </row>
    <row r="17" spans="1:12" x14ac:dyDescent="0.2">
      <c r="A17" s="1" t="s">
        <v>507</v>
      </c>
      <c r="B17" s="2">
        <v>155</v>
      </c>
      <c r="C17" s="2">
        <v>21</v>
      </c>
      <c r="D17" s="2">
        <v>2</v>
      </c>
      <c r="E17" s="2">
        <v>0</v>
      </c>
      <c r="F17" s="2">
        <v>5</v>
      </c>
      <c r="G17" s="2">
        <v>9</v>
      </c>
      <c r="H17" s="2">
        <v>116</v>
      </c>
      <c r="I17" s="1">
        <v>1</v>
      </c>
      <c r="J17" s="1">
        <v>0</v>
      </c>
      <c r="K17" s="1">
        <v>1</v>
      </c>
      <c r="L17" s="1">
        <v>0</v>
      </c>
    </row>
    <row r="18" spans="1:12" x14ac:dyDescent="0.2">
      <c r="A18" s="1" t="s">
        <v>508</v>
      </c>
      <c r="B18" s="2">
        <v>1339</v>
      </c>
      <c r="C18" s="2">
        <v>344</v>
      </c>
      <c r="D18" s="2">
        <v>75</v>
      </c>
      <c r="E18" s="2">
        <v>1</v>
      </c>
      <c r="F18" s="2">
        <v>58</v>
      </c>
      <c r="G18" s="2">
        <v>79</v>
      </c>
      <c r="H18" s="2">
        <v>530</v>
      </c>
      <c r="I18" s="1">
        <v>172</v>
      </c>
      <c r="J18" s="1">
        <v>4</v>
      </c>
      <c r="K18" s="1">
        <v>45</v>
      </c>
      <c r="L18" s="1">
        <v>31</v>
      </c>
    </row>
    <row r="19" spans="1:12" x14ac:dyDescent="0.2">
      <c r="A19" s="1" t="s">
        <v>509</v>
      </c>
      <c r="B19" s="2">
        <v>167</v>
      </c>
      <c r="C19" s="2">
        <v>9</v>
      </c>
      <c r="D19" s="2">
        <v>0</v>
      </c>
      <c r="E19" s="2">
        <v>0</v>
      </c>
      <c r="F19" s="2">
        <v>5</v>
      </c>
      <c r="G19" s="2">
        <v>19</v>
      </c>
      <c r="H19" s="2">
        <v>124</v>
      </c>
      <c r="I19" s="1">
        <v>6</v>
      </c>
      <c r="J19" s="1">
        <v>2</v>
      </c>
      <c r="K19" s="1">
        <v>2</v>
      </c>
      <c r="L19" s="1">
        <v>0</v>
      </c>
    </row>
    <row r="20" spans="1:12" x14ac:dyDescent="0.2">
      <c r="A20" s="1" t="s">
        <v>510</v>
      </c>
      <c r="B20" s="2">
        <v>408</v>
      </c>
      <c r="C20" s="2">
        <v>42</v>
      </c>
      <c r="D20" s="2">
        <v>1</v>
      </c>
      <c r="E20" s="2">
        <v>2</v>
      </c>
      <c r="F20" s="2">
        <v>2</v>
      </c>
      <c r="G20" s="2">
        <v>43</v>
      </c>
      <c r="H20" s="2">
        <v>219</v>
      </c>
      <c r="I20" s="1">
        <v>73</v>
      </c>
      <c r="J20" s="1">
        <v>0</v>
      </c>
      <c r="K20" s="1">
        <v>25</v>
      </c>
      <c r="L20" s="1">
        <v>1</v>
      </c>
    </row>
    <row r="21" spans="1:12" x14ac:dyDescent="0.2">
      <c r="A21" s="1" t="s">
        <v>511</v>
      </c>
      <c r="B21" s="2">
        <v>738</v>
      </c>
      <c r="C21" s="2">
        <v>175</v>
      </c>
      <c r="D21" s="2">
        <v>16</v>
      </c>
      <c r="E21" s="2">
        <v>1</v>
      </c>
      <c r="F21" s="2">
        <v>69</v>
      </c>
      <c r="G21" s="2">
        <v>30</v>
      </c>
      <c r="H21" s="2">
        <v>281</v>
      </c>
      <c r="I21" s="1">
        <v>101</v>
      </c>
      <c r="J21" s="1">
        <v>12</v>
      </c>
      <c r="K21" s="1">
        <v>40</v>
      </c>
      <c r="L21" s="1">
        <v>13</v>
      </c>
    </row>
    <row r="22" spans="1:12" x14ac:dyDescent="0.2">
      <c r="A22" s="1" t="s">
        <v>512</v>
      </c>
      <c r="B22" s="2">
        <v>67</v>
      </c>
      <c r="C22" s="2">
        <v>5</v>
      </c>
      <c r="D22" s="2">
        <v>0</v>
      </c>
      <c r="E22" s="2">
        <v>1</v>
      </c>
      <c r="F22" s="2">
        <v>0</v>
      </c>
      <c r="G22" s="2">
        <v>6</v>
      </c>
      <c r="H22" s="2">
        <v>50</v>
      </c>
      <c r="I22" s="1">
        <v>2</v>
      </c>
      <c r="J22" s="1">
        <v>1</v>
      </c>
      <c r="K22" s="1">
        <v>1</v>
      </c>
      <c r="L22" s="1">
        <v>1</v>
      </c>
    </row>
    <row r="23" spans="1:12" x14ac:dyDescent="0.2">
      <c r="A23" s="1" t="s">
        <v>513</v>
      </c>
      <c r="B23" s="2">
        <v>129</v>
      </c>
      <c r="C23" s="2">
        <v>13</v>
      </c>
      <c r="D23" s="2">
        <v>0</v>
      </c>
      <c r="E23" s="2">
        <v>1</v>
      </c>
      <c r="F23" s="2">
        <v>0</v>
      </c>
      <c r="G23" s="2">
        <v>25</v>
      </c>
      <c r="H23" s="2">
        <v>79</v>
      </c>
      <c r="I23" s="1">
        <v>6</v>
      </c>
      <c r="J23" s="1">
        <v>0</v>
      </c>
      <c r="K23" s="1">
        <v>3</v>
      </c>
      <c r="L23" s="1">
        <v>2</v>
      </c>
    </row>
    <row r="24" spans="1:12" x14ac:dyDescent="0.2">
      <c r="A24" s="1" t="s">
        <v>514</v>
      </c>
      <c r="B24" s="2">
        <v>87</v>
      </c>
      <c r="C24" s="2">
        <v>6</v>
      </c>
      <c r="D24" s="2">
        <v>0</v>
      </c>
      <c r="E24" s="2">
        <v>0</v>
      </c>
      <c r="F24" s="2">
        <v>0</v>
      </c>
      <c r="G24" s="2">
        <v>6</v>
      </c>
      <c r="H24" s="2">
        <v>71</v>
      </c>
      <c r="I24" s="1">
        <v>4</v>
      </c>
      <c r="J24" s="1">
        <v>0</v>
      </c>
      <c r="K24" s="1">
        <v>0</v>
      </c>
      <c r="L24" s="1">
        <v>0</v>
      </c>
    </row>
    <row r="25" spans="1:12" x14ac:dyDescent="0.2">
      <c r="A25" s="1" t="s">
        <v>515</v>
      </c>
      <c r="B25" s="2">
        <v>9</v>
      </c>
      <c r="C25" s="2">
        <v>0</v>
      </c>
      <c r="D25" s="2">
        <v>0</v>
      </c>
      <c r="E25" s="2">
        <v>0</v>
      </c>
      <c r="F25" s="2">
        <v>0</v>
      </c>
      <c r="G25" s="2">
        <v>5</v>
      </c>
      <c r="H25" s="2">
        <v>3</v>
      </c>
      <c r="I25" s="1">
        <v>0</v>
      </c>
      <c r="J25" s="1">
        <v>0</v>
      </c>
      <c r="K25" s="1">
        <v>0</v>
      </c>
      <c r="L25" s="1">
        <v>1</v>
      </c>
    </row>
    <row r="26" spans="1:12" x14ac:dyDescent="0.2">
      <c r="A26" s="1" t="s">
        <v>516</v>
      </c>
      <c r="B26" s="2">
        <v>44</v>
      </c>
      <c r="C26" s="2">
        <v>5</v>
      </c>
      <c r="D26" s="2">
        <v>0</v>
      </c>
      <c r="E26" s="2">
        <v>0</v>
      </c>
      <c r="F26" s="2">
        <v>4</v>
      </c>
      <c r="G26" s="2">
        <v>4</v>
      </c>
      <c r="H26" s="2">
        <v>31</v>
      </c>
      <c r="I26" s="1">
        <v>0</v>
      </c>
      <c r="J26" s="1">
        <v>0</v>
      </c>
      <c r="K26" s="1">
        <v>0</v>
      </c>
      <c r="L26" s="1">
        <v>0</v>
      </c>
    </row>
    <row r="27" spans="1:12" x14ac:dyDescent="0.2">
      <c r="A27" s="1" t="s">
        <v>517</v>
      </c>
      <c r="B27" s="2">
        <v>1698</v>
      </c>
      <c r="C27" s="2">
        <v>249</v>
      </c>
      <c r="D27" s="2">
        <v>42</v>
      </c>
      <c r="E27" s="2">
        <v>14</v>
      </c>
      <c r="F27" s="2">
        <v>65</v>
      </c>
      <c r="G27" s="2">
        <v>114</v>
      </c>
      <c r="H27" s="2">
        <v>784</v>
      </c>
      <c r="I27" s="1">
        <v>248</v>
      </c>
      <c r="J27" s="1">
        <v>10</v>
      </c>
      <c r="K27" s="1">
        <v>100</v>
      </c>
      <c r="L27" s="1">
        <v>72</v>
      </c>
    </row>
    <row r="28" spans="1:12" x14ac:dyDescent="0.2">
      <c r="A28" s="1" t="s">
        <v>518</v>
      </c>
      <c r="B28" s="2">
        <v>1057</v>
      </c>
      <c r="C28" s="2">
        <v>270</v>
      </c>
      <c r="D28" s="2">
        <v>41</v>
      </c>
      <c r="E28" s="2">
        <v>12</v>
      </c>
      <c r="F28" s="2">
        <v>34</v>
      </c>
      <c r="G28" s="2">
        <v>147</v>
      </c>
      <c r="H28" s="2">
        <v>211</v>
      </c>
      <c r="I28" s="1">
        <v>223</v>
      </c>
      <c r="J28" s="1">
        <v>14</v>
      </c>
      <c r="K28" s="1">
        <v>60</v>
      </c>
      <c r="L28" s="1">
        <v>45</v>
      </c>
    </row>
    <row r="29" spans="1:12" x14ac:dyDescent="0.2">
      <c r="A29" s="1" t="s">
        <v>519</v>
      </c>
      <c r="B29" s="2">
        <v>1037</v>
      </c>
      <c r="C29" s="2">
        <v>176</v>
      </c>
      <c r="D29" s="2">
        <v>36</v>
      </c>
      <c r="E29" s="2">
        <v>4</v>
      </c>
      <c r="F29" s="2">
        <v>32</v>
      </c>
      <c r="G29" s="2">
        <v>93</v>
      </c>
      <c r="H29" s="2">
        <v>342</v>
      </c>
      <c r="I29" s="1">
        <v>254</v>
      </c>
      <c r="J29" s="1">
        <v>4</v>
      </c>
      <c r="K29" s="1">
        <v>68</v>
      </c>
      <c r="L29" s="1">
        <v>28</v>
      </c>
    </row>
    <row r="30" spans="1:12" x14ac:dyDescent="0.2">
      <c r="A30" s="1" t="s">
        <v>520</v>
      </c>
      <c r="B30" s="2">
        <v>26</v>
      </c>
      <c r="C30" s="2">
        <v>3</v>
      </c>
      <c r="D30" s="2">
        <v>0</v>
      </c>
      <c r="E30" s="2">
        <v>0</v>
      </c>
      <c r="F30" s="2">
        <v>0</v>
      </c>
      <c r="G30" s="2">
        <v>4</v>
      </c>
      <c r="H30" s="2">
        <v>17</v>
      </c>
      <c r="I30" s="1">
        <v>0</v>
      </c>
      <c r="J30" s="1">
        <v>0</v>
      </c>
      <c r="K30" s="1">
        <v>1</v>
      </c>
      <c r="L30" s="1">
        <v>1</v>
      </c>
    </row>
    <row r="31" spans="1:12" x14ac:dyDescent="0.2">
      <c r="A31" s="1" t="s">
        <v>521</v>
      </c>
      <c r="B31" s="2">
        <v>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3</v>
      </c>
      <c r="I31" s="1">
        <v>0</v>
      </c>
      <c r="J31" s="1">
        <v>0</v>
      </c>
      <c r="K31" s="1">
        <v>0</v>
      </c>
      <c r="L31" s="1">
        <v>0</v>
      </c>
    </row>
    <row r="32" spans="1:12" x14ac:dyDescent="0.2">
      <c r="A32" s="1" t="s">
        <v>522</v>
      </c>
      <c r="B32" s="2">
        <v>779</v>
      </c>
      <c r="C32" s="2">
        <v>203</v>
      </c>
      <c r="D32" s="2">
        <v>69</v>
      </c>
      <c r="E32" s="2">
        <v>5</v>
      </c>
      <c r="F32" s="2">
        <v>49</v>
      </c>
      <c r="G32" s="2">
        <v>129</v>
      </c>
      <c r="H32" s="2">
        <v>86</v>
      </c>
      <c r="I32" s="1">
        <v>137</v>
      </c>
      <c r="J32" s="1">
        <v>4</v>
      </c>
      <c r="K32" s="1">
        <v>63</v>
      </c>
      <c r="L32" s="1">
        <v>34</v>
      </c>
    </row>
    <row r="33" spans="1:12" x14ac:dyDescent="0.2">
      <c r="A33" s="1" t="s">
        <v>523</v>
      </c>
      <c r="B33" s="2">
        <v>58</v>
      </c>
      <c r="C33" s="2">
        <v>0</v>
      </c>
      <c r="D33" s="2">
        <v>1</v>
      </c>
      <c r="E33" s="2">
        <v>0</v>
      </c>
      <c r="F33" s="2">
        <v>0</v>
      </c>
      <c r="G33" s="2">
        <v>5</v>
      </c>
      <c r="H33" s="2">
        <v>47</v>
      </c>
      <c r="I33" s="1">
        <v>4</v>
      </c>
      <c r="J33" s="1">
        <v>0</v>
      </c>
      <c r="K33" s="1">
        <v>1</v>
      </c>
      <c r="L33" s="1">
        <v>0</v>
      </c>
    </row>
    <row r="34" spans="1:12" x14ac:dyDescent="0.2">
      <c r="A34" s="1" t="s">
        <v>524</v>
      </c>
      <c r="B34" s="2">
        <v>683</v>
      </c>
      <c r="C34" s="2">
        <v>63</v>
      </c>
      <c r="D34" s="2">
        <v>13</v>
      </c>
      <c r="E34" s="2">
        <v>0</v>
      </c>
      <c r="F34" s="2">
        <v>39</v>
      </c>
      <c r="G34" s="2">
        <v>73</v>
      </c>
      <c r="H34" s="2">
        <v>418</v>
      </c>
      <c r="I34" s="1">
        <v>38</v>
      </c>
      <c r="J34" s="1">
        <v>1</v>
      </c>
      <c r="K34" s="1">
        <v>22</v>
      </c>
      <c r="L34" s="1">
        <v>16</v>
      </c>
    </row>
    <row r="35" spans="1:12" x14ac:dyDescent="0.2">
      <c r="A35" s="1" t="s">
        <v>525</v>
      </c>
      <c r="B35" s="2">
        <v>164</v>
      </c>
      <c r="C35" s="2">
        <v>8</v>
      </c>
      <c r="D35" s="2">
        <v>2</v>
      </c>
      <c r="E35" s="2">
        <v>0</v>
      </c>
      <c r="F35" s="2">
        <v>0</v>
      </c>
      <c r="G35" s="2">
        <v>1</v>
      </c>
      <c r="H35" s="2">
        <v>144</v>
      </c>
      <c r="I35" s="1">
        <v>2</v>
      </c>
      <c r="J35" s="1">
        <v>0</v>
      </c>
      <c r="K35" s="1">
        <v>5</v>
      </c>
      <c r="L35" s="1">
        <v>2</v>
      </c>
    </row>
    <row r="36" spans="1:12" x14ac:dyDescent="0.2">
      <c r="A36" s="14" t="s">
        <v>539</v>
      </c>
      <c r="B36" s="15"/>
      <c r="C36" s="15"/>
      <c r="D36" s="15"/>
      <c r="E36" s="15"/>
      <c r="F36" s="15"/>
      <c r="G36" s="15"/>
      <c r="H36" s="15"/>
      <c r="I36" s="14"/>
      <c r="J36" s="14"/>
      <c r="K36" s="14"/>
      <c r="L3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A89D-7C93-473E-8013-E16D485C3948}">
  <dimension ref="A1:L56"/>
  <sheetViews>
    <sheetView view="pageBreakPreview" zoomScale="150" zoomScaleNormal="100" zoomScaleSheetLayoutView="150" workbookViewId="0">
      <selection activeCell="A16" sqref="A16"/>
    </sheetView>
  </sheetViews>
  <sheetFormatPr defaultColWidth="8.85546875" defaultRowHeight="11.25" x14ac:dyDescent="0.2"/>
  <cols>
    <col min="1" max="1" width="12.28515625" style="12" customWidth="1"/>
    <col min="2" max="8" width="7" style="2" customWidth="1"/>
    <col min="9" max="12" width="7" style="1" customWidth="1"/>
    <col min="13" max="16384" width="8.85546875" style="1"/>
  </cols>
  <sheetData>
    <row r="1" spans="1:12" x14ac:dyDescent="0.2">
      <c r="A1" s="12" t="s">
        <v>564</v>
      </c>
    </row>
    <row r="2" spans="1:12" x14ac:dyDescent="0.2">
      <c r="A2" s="16" t="s">
        <v>565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2" t="s">
        <v>22</v>
      </c>
    </row>
    <row r="4" spans="1:12" x14ac:dyDescent="0.2">
      <c r="A4" s="12" t="s">
        <v>0</v>
      </c>
      <c r="B4" s="2">
        <v>33050</v>
      </c>
      <c r="C4" s="2">
        <v>6367</v>
      </c>
      <c r="D4" s="2">
        <v>1947</v>
      </c>
      <c r="E4" s="2">
        <v>417</v>
      </c>
      <c r="F4" s="2">
        <v>2246</v>
      </c>
      <c r="G4" s="2">
        <v>5524</v>
      </c>
      <c r="H4" s="2">
        <v>2554</v>
      </c>
      <c r="I4" s="1">
        <v>9872</v>
      </c>
      <c r="J4" s="1">
        <v>302</v>
      </c>
      <c r="K4" s="1">
        <v>1969</v>
      </c>
      <c r="L4" s="1">
        <v>1852</v>
      </c>
    </row>
    <row r="5" spans="1:12" x14ac:dyDescent="0.2">
      <c r="A5" s="12" t="s">
        <v>15</v>
      </c>
      <c r="B5" s="2">
        <v>9619</v>
      </c>
      <c r="C5" s="2">
        <v>1940</v>
      </c>
      <c r="D5" s="2">
        <v>604</v>
      </c>
      <c r="E5" s="2">
        <v>120</v>
      </c>
      <c r="F5" s="2">
        <v>748</v>
      </c>
      <c r="G5" s="2">
        <v>1513</v>
      </c>
      <c r="H5" s="2">
        <v>1824</v>
      </c>
      <c r="I5" s="1">
        <v>2037</v>
      </c>
      <c r="J5" s="1">
        <v>98</v>
      </c>
      <c r="K5" s="1">
        <v>417</v>
      </c>
      <c r="L5" s="1">
        <v>318</v>
      </c>
    </row>
    <row r="6" spans="1:12" x14ac:dyDescent="0.2">
      <c r="A6" s="12" t="s">
        <v>16</v>
      </c>
      <c r="B6" s="2">
        <v>23311</v>
      </c>
      <c r="C6" s="2">
        <v>4412</v>
      </c>
      <c r="D6" s="2">
        <v>1339</v>
      </c>
      <c r="E6" s="2">
        <v>294</v>
      </c>
      <c r="F6" s="2">
        <v>1489</v>
      </c>
      <c r="G6" s="2">
        <v>3988</v>
      </c>
      <c r="H6" s="2">
        <v>709</v>
      </c>
      <c r="I6" s="1">
        <v>7804</v>
      </c>
      <c r="J6" s="1">
        <v>202</v>
      </c>
      <c r="K6" s="1">
        <v>1552</v>
      </c>
      <c r="L6" s="1">
        <v>1522</v>
      </c>
    </row>
    <row r="7" spans="1:12" x14ac:dyDescent="0.2">
      <c r="A7" s="12" t="s">
        <v>17</v>
      </c>
      <c r="B7" s="2">
        <v>120</v>
      </c>
      <c r="C7" s="2">
        <v>15</v>
      </c>
      <c r="D7" s="2">
        <v>4</v>
      </c>
      <c r="E7" s="2">
        <v>3</v>
      </c>
      <c r="F7" s="2">
        <v>9</v>
      </c>
      <c r="G7" s="2">
        <v>23</v>
      </c>
      <c r="H7" s="2">
        <v>21</v>
      </c>
      <c r="I7" s="1">
        <v>31</v>
      </c>
      <c r="J7" s="1">
        <v>2</v>
      </c>
      <c r="K7" s="1">
        <v>0</v>
      </c>
      <c r="L7" s="1">
        <v>12</v>
      </c>
    </row>
    <row r="8" spans="1:12" x14ac:dyDescent="0.2">
      <c r="A8" s="12" t="s">
        <v>23</v>
      </c>
    </row>
    <row r="9" spans="1:12" x14ac:dyDescent="0.2">
      <c r="A9" s="12" t="s">
        <v>0</v>
      </c>
      <c r="B9" s="2">
        <v>33001</v>
      </c>
      <c r="C9" s="2">
        <v>6356</v>
      </c>
      <c r="D9" s="2">
        <v>1950</v>
      </c>
      <c r="E9" s="2">
        <v>417</v>
      </c>
      <c r="F9" s="2">
        <v>2247</v>
      </c>
      <c r="G9" s="2">
        <v>5521</v>
      </c>
      <c r="H9" s="2">
        <v>2525</v>
      </c>
      <c r="I9" s="1">
        <v>9878</v>
      </c>
      <c r="J9" s="1">
        <v>295</v>
      </c>
      <c r="K9" s="1">
        <v>1968</v>
      </c>
      <c r="L9" s="1">
        <v>1844</v>
      </c>
    </row>
    <row r="10" spans="1:12" x14ac:dyDescent="0.2">
      <c r="A10" s="12" t="s">
        <v>15</v>
      </c>
      <c r="B10" s="2">
        <v>9015</v>
      </c>
      <c r="C10" s="2">
        <v>2545</v>
      </c>
      <c r="D10" s="2">
        <v>645</v>
      </c>
      <c r="E10" s="2">
        <v>123</v>
      </c>
      <c r="F10" s="2">
        <v>602</v>
      </c>
      <c r="G10" s="2">
        <v>1141</v>
      </c>
      <c r="H10" s="2">
        <v>1232</v>
      </c>
      <c r="I10" s="1">
        <v>1960</v>
      </c>
      <c r="J10" s="1">
        <v>97</v>
      </c>
      <c r="K10" s="1">
        <v>419</v>
      </c>
      <c r="L10" s="1">
        <v>251</v>
      </c>
    </row>
    <row r="11" spans="1:12" x14ac:dyDescent="0.2">
      <c r="A11" s="12" t="s">
        <v>16</v>
      </c>
      <c r="B11" s="2">
        <v>23904</v>
      </c>
      <c r="C11" s="2">
        <v>3797</v>
      </c>
      <c r="D11" s="2">
        <v>1302</v>
      </c>
      <c r="E11" s="2">
        <v>292</v>
      </c>
      <c r="F11" s="2">
        <v>1638</v>
      </c>
      <c r="G11" s="2">
        <v>4363</v>
      </c>
      <c r="H11" s="2">
        <v>1287</v>
      </c>
      <c r="I11" s="1">
        <v>7894</v>
      </c>
      <c r="J11" s="1">
        <v>198</v>
      </c>
      <c r="K11" s="1">
        <v>1549</v>
      </c>
      <c r="L11" s="1">
        <v>1584</v>
      </c>
    </row>
    <row r="12" spans="1:12" x14ac:dyDescent="0.2">
      <c r="A12" s="12" t="s">
        <v>17</v>
      </c>
      <c r="B12" s="2">
        <v>82</v>
      </c>
      <c r="C12" s="2">
        <v>14</v>
      </c>
      <c r="D12" s="2">
        <v>3</v>
      </c>
      <c r="E12" s="2">
        <v>2</v>
      </c>
      <c r="F12" s="2">
        <v>7</v>
      </c>
      <c r="G12" s="2">
        <v>17</v>
      </c>
      <c r="H12" s="2">
        <v>6</v>
      </c>
      <c r="I12" s="1">
        <v>24</v>
      </c>
      <c r="J12" s="1">
        <v>0</v>
      </c>
      <c r="K12" s="1">
        <v>0</v>
      </c>
      <c r="L12" s="1">
        <v>9</v>
      </c>
    </row>
    <row r="13" spans="1:12" x14ac:dyDescent="0.2">
      <c r="A13" s="12" t="s">
        <v>24</v>
      </c>
    </row>
    <row r="14" spans="1:12" x14ac:dyDescent="0.2">
      <c r="A14" s="12" t="s">
        <v>0</v>
      </c>
      <c r="B14" s="2">
        <v>32973</v>
      </c>
      <c r="C14" s="2">
        <v>6358</v>
      </c>
      <c r="D14" s="2">
        <v>1949</v>
      </c>
      <c r="E14" s="2">
        <v>417</v>
      </c>
      <c r="F14" s="2">
        <v>2247</v>
      </c>
      <c r="G14" s="2">
        <v>5529</v>
      </c>
      <c r="H14" s="2">
        <v>2510</v>
      </c>
      <c r="I14" s="1">
        <v>9873</v>
      </c>
      <c r="J14" s="1">
        <v>279</v>
      </c>
      <c r="K14" s="1">
        <v>1973</v>
      </c>
      <c r="L14" s="1">
        <v>1838</v>
      </c>
    </row>
    <row r="15" spans="1:12" x14ac:dyDescent="0.2">
      <c r="A15" s="12" t="s">
        <v>15</v>
      </c>
      <c r="B15" s="2">
        <v>1492</v>
      </c>
      <c r="C15" s="2">
        <v>254</v>
      </c>
      <c r="D15" s="2">
        <v>7</v>
      </c>
      <c r="E15" s="2">
        <v>27</v>
      </c>
      <c r="F15" s="2">
        <v>73</v>
      </c>
      <c r="G15" s="2">
        <v>281</v>
      </c>
      <c r="H15" s="2">
        <v>483</v>
      </c>
      <c r="I15" s="1">
        <v>268</v>
      </c>
      <c r="J15" s="1">
        <v>19</v>
      </c>
      <c r="K15" s="1">
        <v>45</v>
      </c>
      <c r="L15" s="1">
        <v>35</v>
      </c>
    </row>
    <row r="16" spans="1:12" x14ac:dyDescent="0.2">
      <c r="A16" s="12" t="s">
        <v>16</v>
      </c>
      <c r="B16" s="2">
        <v>31405</v>
      </c>
      <c r="C16" s="2">
        <v>6088</v>
      </c>
      <c r="D16" s="2">
        <v>1939</v>
      </c>
      <c r="E16" s="2">
        <v>388</v>
      </c>
      <c r="F16" s="2">
        <v>2166</v>
      </c>
      <c r="G16" s="2">
        <v>5231</v>
      </c>
      <c r="H16" s="2">
        <v>2021</v>
      </c>
      <c r="I16" s="1">
        <v>9590</v>
      </c>
      <c r="J16" s="1">
        <v>260</v>
      </c>
      <c r="K16" s="1">
        <v>1928</v>
      </c>
      <c r="L16" s="1">
        <v>1794</v>
      </c>
    </row>
    <row r="17" spans="1:12" x14ac:dyDescent="0.2">
      <c r="A17" s="12" t="s">
        <v>17</v>
      </c>
      <c r="B17" s="2">
        <v>76</v>
      </c>
      <c r="C17" s="2">
        <v>16</v>
      </c>
      <c r="D17" s="2">
        <v>3</v>
      </c>
      <c r="E17" s="2">
        <v>2</v>
      </c>
      <c r="F17" s="2">
        <v>8</v>
      </c>
      <c r="G17" s="2">
        <v>17</v>
      </c>
      <c r="H17" s="2">
        <v>6</v>
      </c>
      <c r="I17" s="1">
        <v>15</v>
      </c>
      <c r="J17" s="1">
        <v>0</v>
      </c>
      <c r="K17" s="1">
        <v>0</v>
      </c>
      <c r="L17" s="1">
        <v>9</v>
      </c>
    </row>
    <row r="18" spans="1:12" x14ac:dyDescent="0.2">
      <c r="A18" s="12" t="s">
        <v>25</v>
      </c>
    </row>
    <row r="19" spans="1:12" x14ac:dyDescent="0.2">
      <c r="A19" s="12" t="s">
        <v>0</v>
      </c>
      <c r="B19" s="2">
        <v>32955</v>
      </c>
      <c r="C19" s="2">
        <v>6357</v>
      </c>
      <c r="D19" s="2">
        <v>1950</v>
      </c>
      <c r="E19" s="2">
        <v>417</v>
      </c>
      <c r="F19" s="2">
        <v>2248</v>
      </c>
      <c r="G19" s="2">
        <v>5520</v>
      </c>
      <c r="H19" s="2">
        <v>2511</v>
      </c>
      <c r="I19" s="1">
        <v>9865</v>
      </c>
      <c r="J19" s="1">
        <v>285</v>
      </c>
      <c r="K19" s="1">
        <v>1964</v>
      </c>
      <c r="L19" s="1">
        <v>1838</v>
      </c>
    </row>
    <row r="20" spans="1:12" x14ac:dyDescent="0.2">
      <c r="A20" s="12" t="s">
        <v>15</v>
      </c>
      <c r="B20" s="2">
        <v>2265</v>
      </c>
      <c r="C20" s="2">
        <v>1291</v>
      </c>
      <c r="D20" s="2">
        <v>213</v>
      </c>
      <c r="E20" s="2">
        <v>4</v>
      </c>
      <c r="F20" s="2">
        <v>145</v>
      </c>
      <c r="G20" s="2">
        <v>108</v>
      </c>
      <c r="H20" s="2">
        <v>177</v>
      </c>
      <c r="I20" s="1">
        <v>191</v>
      </c>
      <c r="J20" s="1">
        <v>26</v>
      </c>
      <c r="K20" s="1">
        <v>56</v>
      </c>
      <c r="L20" s="1">
        <v>54</v>
      </c>
    </row>
    <row r="21" spans="1:12" x14ac:dyDescent="0.2">
      <c r="A21" s="12" t="s">
        <v>16</v>
      </c>
      <c r="B21" s="2">
        <v>30609</v>
      </c>
      <c r="C21" s="2">
        <v>5050</v>
      </c>
      <c r="D21" s="2">
        <v>1733</v>
      </c>
      <c r="E21" s="2">
        <v>411</v>
      </c>
      <c r="F21" s="2">
        <v>2096</v>
      </c>
      <c r="G21" s="2">
        <v>5394</v>
      </c>
      <c r="H21" s="2">
        <v>2326</v>
      </c>
      <c r="I21" s="1">
        <v>9657</v>
      </c>
      <c r="J21" s="1">
        <v>259</v>
      </c>
      <c r="K21" s="1">
        <v>1908</v>
      </c>
      <c r="L21" s="1">
        <v>1775</v>
      </c>
    </row>
    <row r="22" spans="1:12" x14ac:dyDescent="0.2">
      <c r="A22" s="12" t="s">
        <v>17</v>
      </c>
      <c r="B22" s="2">
        <v>81</v>
      </c>
      <c r="C22" s="2">
        <v>16</v>
      </c>
      <c r="D22" s="2">
        <v>4</v>
      </c>
      <c r="E22" s="2">
        <v>2</v>
      </c>
      <c r="F22" s="2">
        <v>7</v>
      </c>
      <c r="G22" s="2">
        <v>18</v>
      </c>
      <c r="H22" s="2">
        <v>8</v>
      </c>
      <c r="I22" s="1">
        <v>17</v>
      </c>
      <c r="J22" s="1">
        <v>0</v>
      </c>
      <c r="K22" s="1">
        <v>0</v>
      </c>
      <c r="L22" s="1">
        <v>9</v>
      </c>
    </row>
    <row r="23" spans="1:12" x14ac:dyDescent="0.2">
      <c r="A23" s="12" t="s">
        <v>26</v>
      </c>
    </row>
    <row r="24" spans="1:12" x14ac:dyDescent="0.2">
      <c r="A24" s="12" t="s">
        <v>0</v>
      </c>
      <c r="B24" s="2">
        <v>32925</v>
      </c>
      <c r="C24" s="2">
        <v>6354</v>
      </c>
      <c r="D24" s="2">
        <v>1949</v>
      </c>
      <c r="E24" s="2">
        <v>417</v>
      </c>
      <c r="F24" s="2">
        <v>2245</v>
      </c>
      <c r="G24" s="2">
        <v>5504</v>
      </c>
      <c r="H24" s="2">
        <v>2519</v>
      </c>
      <c r="I24" s="1">
        <v>9846</v>
      </c>
      <c r="J24" s="1">
        <v>280</v>
      </c>
      <c r="K24" s="1">
        <v>1964</v>
      </c>
      <c r="L24" s="1">
        <v>1847</v>
      </c>
    </row>
    <row r="25" spans="1:12" x14ac:dyDescent="0.2">
      <c r="A25" s="12" t="s">
        <v>15</v>
      </c>
      <c r="B25" s="2">
        <v>13472</v>
      </c>
      <c r="C25" s="2">
        <v>4371</v>
      </c>
      <c r="D25" s="2">
        <v>1299</v>
      </c>
      <c r="E25" s="2">
        <v>205</v>
      </c>
      <c r="F25" s="2">
        <v>1201</v>
      </c>
      <c r="G25" s="2">
        <v>1227</v>
      </c>
      <c r="H25" s="2">
        <v>343</v>
      </c>
      <c r="I25" s="1">
        <v>3255</v>
      </c>
      <c r="J25" s="1">
        <v>168</v>
      </c>
      <c r="K25" s="1">
        <v>488</v>
      </c>
      <c r="L25" s="1">
        <v>915</v>
      </c>
    </row>
    <row r="26" spans="1:12" x14ac:dyDescent="0.2">
      <c r="A26" s="12" t="s">
        <v>16</v>
      </c>
      <c r="B26" s="2">
        <v>19361</v>
      </c>
      <c r="C26" s="2">
        <v>1968</v>
      </c>
      <c r="D26" s="2">
        <v>642</v>
      </c>
      <c r="E26" s="2">
        <v>209</v>
      </c>
      <c r="F26" s="2">
        <v>1037</v>
      </c>
      <c r="G26" s="2">
        <v>4260</v>
      </c>
      <c r="H26" s="2">
        <v>2167</v>
      </c>
      <c r="I26" s="1">
        <v>6573</v>
      </c>
      <c r="J26" s="1">
        <v>112</v>
      </c>
      <c r="K26" s="1">
        <v>1476</v>
      </c>
      <c r="L26" s="1">
        <v>917</v>
      </c>
    </row>
    <row r="27" spans="1:12" x14ac:dyDescent="0.2">
      <c r="A27" s="12" t="s">
        <v>17</v>
      </c>
      <c r="B27" s="2">
        <v>92</v>
      </c>
      <c r="C27" s="2">
        <v>15</v>
      </c>
      <c r="D27" s="2">
        <v>8</v>
      </c>
      <c r="E27" s="2">
        <v>3</v>
      </c>
      <c r="F27" s="2">
        <v>7</v>
      </c>
      <c r="G27" s="2">
        <v>17</v>
      </c>
      <c r="H27" s="2">
        <v>9</v>
      </c>
      <c r="I27" s="1">
        <v>18</v>
      </c>
      <c r="J27" s="1">
        <v>0</v>
      </c>
      <c r="K27" s="1">
        <v>0</v>
      </c>
      <c r="L27" s="1">
        <v>15</v>
      </c>
    </row>
    <row r="28" spans="1:12" x14ac:dyDescent="0.2">
      <c r="A28" s="12" t="s">
        <v>27</v>
      </c>
    </row>
    <row r="29" spans="1:12" x14ac:dyDescent="0.2">
      <c r="A29" s="12" t="s">
        <v>0</v>
      </c>
      <c r="B29" s="2">
        <v>32946</v>
      </c>
      <c r="C29" s="2">
        <v>6357</v>
      </c>
      <c r="D29" s="2">
        <v>1946</v>
      </c>
      <c r="E29" s="2">
        <v>417</v>
      </c>
      <c r="F29" s="2">
        <v>2239</v>
      </c>
      <c r="G29" s="2">
        <v>5540</v>
      </c>
      <c r="H29" s="2">
        <v>2503</v>
      </c>
      <c r="I29" s="1">
        <v>9882</v>
      </c>
      <c r="J29" s="1">
        <v>254</v>
      </c>
      <c r="K29" s="1">
        <v>1972</v>
      </c>
      <c r="L29" s="1">
        <v>1836</v>
      </c>
    </row>
    <row r="30" spans="1:12" x14ac:dyDescent="0.2">
      <c r="A30" s="12">
        <v>0</v>
      </c>
      <c r="B30" s="2">
        <v>1424</v>
      </c>
      <c r="C30" s="2">
        <v>159</v>
      </c>
      <c r="D30" s="2">
        <v>103</v>
      </c>
      <c r="E30" s="2">
        <v>37</v>
      </c>
      <c r="F30" s="2">
        <v>78</v>
      </c>
      <c r="G30" s="2">
        <v>252</v>
      </c>
      <c r="H30" s="2">
        <v>103</v>
      </c>
      <c r="I30" s="1">
        <v>468</v>
      </c>
      <c r="J30" s="1">
        <v>7</v>
      </c>
      <c r="K30" s="1">
        <v>69</v>
      </c>
      <c r="L30" s="1">
        <v>148</v>
      </c>
    </row>
    <row r="31" spans="1:12" x14ac:dyDescent="0.2">
      <c r="A31" s="12">
        <v>1</v>
      </c>
      <c r="B31" s="2">
        <v>6495</v>
      </c>
      <c r="C31" s="2">
        <v>1041</v>
      </c>
      <c r="D31" s="2">
        <v>424</v>
      </c>
      <c r="E31" s="2">
        <v>105</v>
      </c>
      <c r="F31" s="2">
        <v>494</v>
      </c>
      <c r="G31" s="2">
        <v>1181</v>
      </c>
      <c r="H31" s="2">
        <v>522</v>
      </c>
      <c r="I31" s="1">
        <v>1976</v>
      </c>
      <c r="J31" s="1">
        <v>32</v>
      </c>
      <c r="K31" s="1">
        <v>330</v>
      </c>
      <c r="L31" s="1">
        <v>390</v>
      </c>
    </row>
    <row r="32" spans="1:12" x14ac:dyDescent="0.2">
      <c r="A32" s="12">
        <v>2</v>
      </c>
      <c r="B32" s="2">
        <v>7675</v>
      </c>
      <c r="C32" s="2">
        <v>1283</v>
      </c>
      <c r="D32" s="2">
        <v>490</v>
      </c>
      <c r="E32" s="2">
        <v>116</v>
      </c>
      <c r="F32" s="2">
        <v>559</v>
      </c>
      <c r="G32" s="2">
        <v>1302</v>
      </c>
      <c r="H32" s="2">
        <v>583</v>
      </c>
      <c r="I32" s="1">
        <v>2376</v>
      </c>
      <c r="J32" s="1">
        <v>66</v>
      </c>
      <c r="K32" s="1">
        <v>472</v>
      </c>
      <c r="L32" s="1">
        <v>428</v>
      </c>
    </row>
    <row r="33" spans="1:12" x14ac:dyDescent="0.2">
      <c r="A33" s="12">
        <v>3</v>
      </c>
      <c r="B33" s="2">
        <v>6531</v>
      </c>
      <c r="C33" s="2">
        <v>1285</v>
      </c>
      <c r="D33" s="2">
        <v>381</v>
      </c>
      <c r="E33" s="2">
        <v>76</v>
      </c>
      <c r="F33" s="2">
        <v>478</v>
      </c>
      <c r="G33" s="2">
        <v>1059</v>
      </c>
      <c r="H33" s="2">
        <v>416</v>
      </c>
      <c r="I33" s="1">
        <v>2027</v>
      </c>
      <c r="J33" s="1">
        <v>59</v>
      </c>
      <c r="K33" s="1">
        <v>404</v>
      </c>
      <c r="L33" s="1">
        <v>346</v>
      </c>
    </row>
    <row r="34" spans="1:12" x14ac:dyDescent="0.2">
      <c r="A34" s="12">
        <v>4</v>
      </c>
      <c r="B34" s="2">
        <v>4838</v>
      </c>
      <c r="C34" s="2">
        <v>1023</v>
      </c>
      <c r="D34" s="2">
        <v>268</v>
      </c>
      <c r="E34" s="2">
        <v>52</v>
      </c>
      <c r="F34" s="2">
        <v>312</v>
      </c>
      <c r="G34" s="2">
        <v>784</v>
      </c>
      <c r="H34" s="2">
        <v>350</v>
      </c>
      <c r="I34" s="1">
        <v>1455</v>
      </c>
      <c r="J34" s="1">
        <v>37</v>
      </c>
      <c r="K34" s="1">
        <v>330</v>
      </c>
      <c r="L34" s="1">
        <v>227</v>
      </c>
    </row>
    <row r="35" spans="1:12" x14ac:dyDescent="0.2">
      <c r="A35" s="12">
        <v>5</v>
      </c>
      <c r="B35" s="2">
        <v>2926</v>
      </c>
      <c r="C35" s="2">
        <v>674</v>
      </c>
      <c r="D35" s="2">
        <v>143</v>
      </c>
      <c r="E35" s="2">
        <v>13</v>
      </c>
      <c r="F35" s="2">
        <v>166</v>
      </c>
      <c r="G35" s="2">
        <v>482</v>
      </c>
      <c r="H35" s="2">
        <v>224</v>
      </c>
      <c r="I35" s="1">
        <v>861</v>
      </c>
      <c r="J35" s="1">
        <v>27</v>
      </c>
      <c r="K35" s="1">
        <v>180</v>
      </c>
      <c r="L35" s="1">
        <v>156</v>
      </c>
    </row>
    <row r="36" spans="1:12" x14ac:dyDescent="0.2">
      <c r="A36" s="12">
        <v>6</v>
      </c>
      <c r="B36" s="2">
        <v>1513</v>
      </c>
      <c r="C36" s="2">
        <v>411</v>
      </c>
      <c r="D36" s="2">
        <v>80</v>
      </c>
      <c r="E36" s="2">
        <v>7</v>
      </c>
      <c r="F36" s="2">
        <v>79</v>
      </c>
      <c r="G36" s="2">
        <v>261</v>
      </c>
      <c r="H36" s="2">
        <v>136</v>
      </c>
      <c r="I36" s="1">
        <v>372</v>
      </c>
      <c r="J36" s="1">
        <v>9</v>
      </c>
      <c r="K36" s="1">
        <v>85</v>
      </c>
      <c r="L36" s="1">
        <v>73</v>
      </c>
    </row>
    <row r="37" spans="1:12" x14ac:dyDescent="0.2">
      <c r="A37" s="12">
        <v>7</v>
      </c>
      <c r="B37" s="2">
        <v>704</v>
      </c>
      <c r="C37" s="2">
        <v>214</v>
      </c>
      <c r="D37" s="2">
        <v>29</v>
      </c>
      <c r="E37" s="2">
        <v>7</v>
      </c>
      <c r="F37" s="2">
        <v>34</v>
      </c>
      <c r="G37" s="2">
        <v>92</v>
      </c>
      <c r="H37" s="2">
        <v>72</v>
      </c>
      <c r="I37" s="1">
        <v>178</v>
      </c>
      <c r="J37" s="1">
        <v>5</v>
      </c>
      <c r="K37" s="1">
        <v>45</v>
      </c>
      <c r="L37" s="1">
        <v>28</v>
      </c>
    </row>
    <row r="38" spans="1:12" x14ac:dyDescent="0.2">
      <c r="A38" s="12">
        <v>8</v>
      </c>
      <c r="B38" s="2">
        <v>351</v>
      </c>
      <c r="C38" s="2">
        <v>129</v>
      </c>
      <c r="D38" s="2">
        <v>15</v>
      </c>
      <c r="E38" s="2">
        <v>3</v>
      </c>
      <c r="F38" s="2">
        <v>18</v>
      </c>
      <c r="G38" s="2">
        <v>49</v>
      </c>
      <c r="H38" s="2">
        <v>32</v>
      </c>
      <c r="I38" s="1">
        <v>73</v>
      </c>
      <c r="J38" s="1">
        <v>1</v>
      </c>
      <c r="K38" s="1">
        <v>21</v>
      </c>
      <c r="L38" s="1">
        <v>10</v>
      </c>
    </row>
    <row r="39" spans="1:12" x14ac:dyDescent="0.2">
      <c r="A39" s="12">
        <v>9</v>
      </c>
      <c r="B39" s="2">
        <v>153</v>
      </c>
      <c r="C39" s="2">
        <v>62</v>
      </c>
      <c r="D39" s="2">
        <v>8</v>
      </c>
      <c r="E39" s="2">
        <v>1</v>
      </c>
      <c r="F39" s="2">
        <v>9</v>
      </c>
      <c r="G39" s="2">
        <v>20</v>
      </c>
      <c r="H39" s="2">
        <v>18</v>
      </c>
      <c r="I39" s="1">
        <v>18</v>
      </c>
      <c r="J39" s="1">
        <v>0</v>
      </c>
      <c r="K39" s="1">
        <v>7</v>
      </c>
      <c r="L39" s="1">
        <v>10</v>
      </c>
    </row>
    <row r="40" spans="1:12" x14ac:dyDescent="0.2">
      <c r="A40" s="12" t="s">
        <v>28</v>
      </c>
      <c r="B40" s="2">
        <v>336</v>
      </c>
      <c r="C40" s="2">
        <v>76</v>
      </c>
      <c r="D40" s="2">
        <v>5</v>
      </c>
      <c r="E40" s="2">
        <v>0</v>
      </c>
      <c r="F40" s="2">
        <v>12</v>
      </c>
      <c r="G40" s="2">
        <v>58</v>
      </c>
      <c r="H40" s="2">
        <v>47</v>
      </c>
      <c r="I40" s="1">
        <v>78</v>
      </c>
      <c r="J40" s="1">
        <v>11</v>
      </c>
      <c r="K40" s="1">
        <v>29</v>
      </c>
      <c r="L40" s="1">
        <v>20</v>
      </c>
    </row>
    <row r="41" spans="1:12" x14ac:dyDescent="0.2">
      <c r="A41" s="12" t="s">
        <v>29</v>
      </c>
      <c r="B41" s="2">
        <v>3.1</v>
      </c>
      <c r="C41" s="2">
        <v>3.5</v>
      </c>
      <c r="D41" s="2">
        <v>2.9</v>
      </c>
      <c r="E41" s="2">
        <v>2.6</v>
      </c>
      <c r="F41" s="2">
        <v>3</v>
      </c>
      <c r="G41" s="2">
        <v>3</v>
      </c>
      <c r="H41" s="2">
        <v>3.1</v>
      </c>
      <c r="I41" s="1">
        <v>3.1</v>
      </c>
      <c r="J41" s="1">
        <v>3.4</v>
      </c>
      <c r="K41" s="1">
        <v>3.3</v>
      </c>
      <c r="L41" s="1">
        <v>2.9</v>
      </c>
    </row>
    <row r="42" spans="1:12" x14ac:dyDescent="0.2">
      <c r="A42" s="12" t="s">
        <v>30</v>
      </c>
    </row>
    <row r="43" spans="1:12" x14ac:dyDescent="0.2">
      <c r="A43" s="12" t="s">
        <v>0</v>
      </c>
      <c r="B43" s="2">
        <v>32940</v>
      </c>
      <c r="C43" s="2">
        <v>6356</v>
      </c>
      <c r="D43" s="2">
        <v>1946</v>
      </c>
      <c r="E43" s="2">
        <v>417</v>
      </c>
      <c r="F43" s="2">
        <v>2241</v>
      </c>
      <c r="G43" s="2">
        <v>5535</v>
      </c>
      <c r="H43" s="2">
        <v>2503</v>
      </c>
      <c r="I43" s="1">
        <v>9877</v>
      </c>
      <c r="J43" s="1">
        <v>256</v>
      </c>
      <c r="K43" s="1">
        <v>1973</v>
      </c>
      <c r="L43" s="1">
        <v>1836</v>
      </c>
    </row>
    <row r="44" spans="1:12" x14ac:dyDescent="0.2">
      <c r="A44" s="12">
        <v>0</v>
      </c>
      <c r="B44" s="2">
        <v>3644</v>
      </c>
      <c r="C44" s="2">
        <v>833</v>
      </c>
      <c r="D44" s="2">
        <v>190</v>
      </c>
      <c r="E44" s="2">
        <v>69</v>
      </c>
      <c r="F44" s="2">
        <v>360</v>
      </c>
      <c r="G44" s="2">
        <v>711</v>
      </c>
      <c r="H44" s="2">
        <v>620</v>
      </c>
      <c r="I44" s="1">
        <v>478</v>
      </c>
      <c r="J44" s="1">
        <v>12</v>
      </c>
      <c r="K44" s="1">
        <v>173</v>
      </c>
      <c r="L44" s="1">
        <v>198</v>
      </c>
    </row>
    <row r="45" spans="1:12" x14ac:dyDescent="0.2">
      <c r="A45" s="12">
        <v>1</v>
      </c>
      <c r="B45" s="2">
        <v>5639</v>
      </c>
      <c r="C45" s="2">
        <v>846</v>
      </c>
      <c r="D45" s="2">
        <v>354</v>
      </c>
      <c r="E45" s="2">
        <v>85</v>
      </c>
      <c r="F45" s="2">
        <v>379</v>
      </c>
      <c r="G45" s="2">
        <v>1081</v>
      </c>
      <c r="H45" s="2">
        <v>470</v>
      </c>
      <c r="I45" s="1">
        <v>1780</v>
      </c>
      <c r="J45" s="1">
        <v>35</v>
      </c>
      <c r="K45" s="1">
        <v>301</v>
      </c>
      <c r="L45" s="1">
        <v>308</v>
      </c>
    </row>
    <row r="46" spans="1:12" x14ac:dyDescent="0.2">
      <c r="A46" s="12">
        <v>2</v>
      </c>
      <c r="B46" s="2">
        <v>7410</v>
      </c>
      <c r="C46" s="2">
        <v>1209</v>
      </c>
      <c r="D46" s="2">
        <v>472</v>
      </c>
      <c r="E46" s="2">
        <v>107</v>
      </c>
      <c r="F46" s="2">
        <v>549</v>
      </c>
      <c r="G46" s="2">
        <v>1282</v>
      </c>
      <c r="H46" s="2">
        <v>475</v>
      </c>
      <c r="I46" s="1">
        <v>2335</v>
      </c>
      <c r="J46" s="1">
        <v>78</v>
      </c>
      <c r="K46" s="1">
        <v>479</v>
      </c>
      <c r="L46" s="1">
        <v>424</v>
      </c>
    </row>
    <row r="47" spans="1:12" x14ac:dyDescent="0.2">
      <c r="A47" s="12">
        <v>3</v>
      </c>
      <c r="B47" s="2">
        <v>6559</v>
      </c>
      <c r="C47" s="2">
        <v>1202</v>
      </c>
      <c r="D47" s="2">
        <v>392</v>
      </c>
      <c r="E47" s="2">
        <v>67</v>
      </c>
      <c r="F47" s="2">
        <v>460</v>
      </c>
      <c r="G47" s="2">
        <v>1029</v>
      </c>
      <c r="H47" s="2">
        <v>381</v>
      </c>
      <c r="I47" s="1">
        <v>2183</v>
      </c>
      <c r="J47" s="1">
        <v>40</v>
      </c>
      <c r="K47" s="1">
        <v>435</v>
      </c>
      <c r="L47" s="1">
        <v>370</v>
      </c>
    </row>
    <row r="48" spans="1:12" x14ac:dyDescent="0.2">
      <c r="A48" s="12">
        <v>4</v>
      </c>
      <c r="B48" s="2">
        <v>4549</v>
      </c>
      <c r="C48" s="2">
        <v>933</v>
      </c>
      <c r="D48" s="2">
        <v>273</v>
      </c>
      <c r="E48" s="2">
        <v>47</v>
      </c>
      <c r="F48" s="2">
        <v>252</v>
      </c>
      <c r="G48" s="2">
        <v>703</v>
      </c>
      <c r="H48" s="2">
        <v>262</v>
      </c>
      <c r="I48" s="1">
        <v>1489</v>
      </c>
      <c r="J48" s="1">
        <v>48</v>
      </c>
      <c r="K48" s="1">
        <v>294</v>
      </c>
      <c r="L48" s="1">
        <v>248</v>
      </c>
    </row>
    <row r="49" spans="1:12" x14ac:dyDescent="0.2">
      <c r="A49" s="12">
        <v>5</v>
      </c>
      <c r="B49" s="2">
        <v>2595</v>
      </c>
      <c r="C49" s="2">
        <v>629</v>
      </c>
      <c r="D49" s="2">
        <v>127</v>
      </c>
      <c r="E49" s="2">
        <v>20</v>
      </c>
      <c r="F49" s="2">
        <v>144</v>
      </c>
      <c r="G49" s="2">
        <v>371</v>
      </c>
      <c r="H49" s="2">
        <v>151</v>
      </c>
      <c r="I49" s="1">
        <v>851</v>
      </c>
      <c r="J49" s="1">
        <v>20</v>
      </c>
      <c r="K49" s="1">
        <v>138</v>
      </c>
      <c r="L49" s="1">
        <v>144</v>
      </c>
    </row>
    <row r="50" spans="1:12" x14ac:dyDescent="0.2">
      <c r="A50" s="12">
        <v>6</v>
      </c>
      <c r="B50" s="2">
        <v>1306</v>
      </c>
      <c r="C50" s="2">
        <v>310</v>
      </c>
      <c r="D50" s="2">
        <v>77</v>
      </c>
      <c r="E50" s="2">
        <v>15</v>
      </c>
      <c r="F50" s="2">
        <v>55</v>
      </c>
      <c r="G50" s="2">
        <v>196</v>
      </c>
      <c r="H50" s="2">
        <v>70</v>
      </c>
      <c r="I50" s="1">
        <v>414</v>
      </c>
      <c r="J50" s="1">
        <v>11</v>
      </c>
      <c r="K50" s="1">
        <v>83</v>
      </c>
      <c r="L50" s="1">
        <v>75</v>
      </c>
    </row>
    <row r="51" spans="1:12" x14ac:dyDescent="0.2">
      <c r="A51" s="12">
        <v>7</v>
      </c>
      <c r="B51" s="2">
        <v>588</v>
      </c>
      <c r="C51" s="2">
        <v>181</v>
      </c>
      <c r="D51" s="2">
        <v>40</v>
      </c>
      <c r="E51" s="2">
        <v>4</v>
      </c>
      <c r="F51" s="2">
        <v>27</v>
      </c>
      <c r="G51" s="2">
        <v>78</v>
      </c>
      <c r="H51" s="2">
        <v>29</v>
      </c>
      <c r="I51" s="1">
        <v>170</v>
      </c>
      <c r="J51" s="1">
        <v>4</v>
      </c>
      <c r="K51" s="1">
        <v>20</v>
      </c>
      <c r="L51" s="1">
        <v>35</v>
      </c>
    </row>
    <row r="52" spans="1:12" x14ac:dyDescent="0.2">
      <c r="A52" s="12">
        <v>8</v>
      </c>
      <c r="B52" s="2">
        <v>273</v>
      </c>
      <c r="C52" s="2">
        <v>94</v>
      </c>
      <c r="D52" s="2">
        <v>17</v>
      </c>
      <c r="E52" s="2">
        <v>2</v>
      </c>
      <c r="F52" s="2">
        <v>9</v>
      </c>
      <c r="G52" s="2">
        <v>37</v>
      </c>
      <c r="H52" s="2">
        <v>9</v>
      </c>
      <c r="I52" s="1">
        <v>67</v>
      </c>
      <c r="J52" s="1">
        <v>3</v>
      </c>
      <c r="K52" s="1">
        <v>20</v>
      </c>
      <c r="L52" s="1">
        <v>15</v>
      </c>
    </row>
    <row r="53" spans="1:12" x14ac:dyDescent="0.2">
      <c r="A53" s="12">
        <v>9</v>
      </c>
      <c r="B53" s="2">
        <v>115</v>
      </c>
      <c r="C53" s="2">
        <v>58</v>
      </c>
      <c r="D53" s="2">
        <v>0</v>
      </c>
      <c r="E53" s="2">
        <v>1</v>
      </c>
      <c r="F53" s="2">
        <v>2</v>
      </c>
      <c r="G53" s="2">
        <v>7</v>
      </c>
      <c r="H53" s="2">
        <v>4</v>
      </c>
      <c r="I53" s="1">
        <v>33</v>
      </c>
      <c r="J53" s="1">
        <v>0</v>
      </c>
      <c r="K53" s="1">
        <v>6</v>
      </c>
      <c r="L53" s="1">
        <v>4</v>
      </c>
    </row>
    <row r="54" spans="1:12" x14ac:dyDescent="0.2">
      <c r="A54" s="12" t="s">
        <v>28</v>
      </c>
      <c r="B54" s="2">
        <v>262</v>
      </c>
      <c r="C54" s="2">
        <v>61</v>
      </c>
      <c r="D54" s="2">
        <v>4</v>
      </c>
      <c r="E54" s="2">
        <v>0</v>
      </c>
      <c r="F54" s="2">
        <v>4</v>
      </c>
      <c r="G54" s="2">
        <v>40</v>
      </c>
      <c r="H54" s="2">
        <v>32</v>
      </c>
      <c r="I54" s="1">
        <v>77</v>
      </c>
      <c r="J54" s="1">
        <v>5</v>
      </c>
      <c r="K54" s="1">
        <v>24</v>
      </c>
      <c r="L54" s="1">
        <v>15</v>
      </c>
    </row>
    <row r="55" spans="1:12" x14ac:dyDescent="0.2">
      <c r="A55" s="12" t="s">
        <v>29</v>
      </c>
      <c r="B55" s="7">
        <v>3</v>
      </c>
      <c r="C55" s="7">
        <v>3.2</v>
      </c>
      <c r="D55" s="7">
        <v>2.9</v>
      </c>
      <c r="E55" s="7">
        <v>2.5</v>
      </c>
      <c r="F55" s="7">
        <v>2.7</v>
      </c>
      <c r="G55" s="7">
        <v>2.8</v>
      </c>
      <c r="H55" s="7">
        <v>2.2999999999999998</v>
      </c>
      <c r="I55" s="6">
        <v>3.2</v>
      </c>
      <c r="J55" s="6">
        <v>3.1</v>
      </c>
      <c r="K55" s="6">
        <v>3.1</v>
      </c>
      <c r="L55" s="6">
        <v>3</v>
      </c>
    </row>
    <row r="56" spans="1:12" x14ac:dyDescent="0.2">
      <c r="A56" s="17" t="s">
        <v>539</v>
      </c>
      <c r="B56" s="15"/>
      <c r="C56" s="15"/>
      <c r="D56" s="15"/>
      <c r="E56" s="15"/>
      <c r="F56" s="15"/>
      <c r="G56" s="15"/>
      <c r="H56" s="15"/>
      <c r="I56" s="14"/>
      <c r="J56" s="14"/>
      <c r="K56" s="14"/>
      <c r="L56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590C-7888-4DD4-9961-DEE244D551F4}">
  <dimension ref="A1:R116"/>
  <sheetViews>
    <sheetView tabSelected="1" view="pageBreakPreview" zoomScaleNormal="100" zoomScaleSheetLayoutView="100" workbookViewId="0">
      <selection activeCell="I2" sqref="I2"/>
    </sheetView>
  </sheetViews>
  <sheetFormatPr defaultColWidth="8.85546875" defaultRowHeight="11.25" x14ac:dyDescent="0.2"/>
  <cols>
    <col min="1" max="1" width="10.7109375" style="1" customWidth="1"/>
    <col min="2" max="8" width="10.7109375" style="2" customWidth="1"/>
    <col min="9" max="9" width="8.85546875" style="1"/>
    <col min="10" max="18" width="8" style="1" customWidth="1"/>
    <col min="19" max="16384" width="8.85546875" style="1"/>
  </cols>
  <sheetData>
    <row r="1" spans="1:18" x14ac:dyDescent="0.2">
      <c r="A1" s="1" t="s">
        <v>561</v>
      </c>
      <c r="I1" s="1" t="s">
        <v>593</v>
      </c>
    </row>
    <row r="2" spans="1:18" x14ac:dyDescent="0.2">
      <c r="A2" s="3" t="s">
        <v>49</v>
      </c>
      <c r="B2" s="4" t="s">
        <v>533</v>
      </c>
      <c r="C2" s="4" t="s">
        <v>526</v>
      </c>
      <c r="D2" s="4" t="s">
        <v>527</v>
      </c>
      <c r="E2" s="4" t="s">
        <v>528</v>
      </c>
      <c r="F2" s="4" t="s">
        <v>529</v>
      </c>
      <c r="G2" s="4" t="s">
        <v>530</v>
      </c>
      <c r="H2" s="5" t="s">
        <v>531</v>
      </c>
      <c r="I2" s="3" t="s">
        <v>583</v>
      </c>
      <c r="J2" s="4" t="s">
        <v>584</v>
      </c>
      <c r="K2" s="4" t="s">
        <v>585</v>
      </c>
      <c r="L2" s="4" t="s">
        <v>586</v>
      </c>
      <c r="M2" s="4" t="s">
        <v>587</v>
      </c>
      <c r="N2" s="4" t="s">
        <v>588</v>
      </c>
      <c r="O2" s="4" t="s">
        <v>589</v>
      </c>
      <c r="P2" s="4" t="s">
        <v>590</v>
      </c>
      <c r="Q2" s="4" t="s">
        <v>591</v>
      </c>
      <c r="R2" s="5" t="s">
        <v>592</v>
      </c>
    </row>
    <row r="3" spans="1:18" x14ac:dyDescent="0.2">
      <c r="A3" s="1" t="s">
        <v>534</v>
      </c>
      <c r="B3" s="2">
        <v>38904</v>
      </c>
      <c r="C3" s="2">
        <v>117324</v>
      </c>
      <c r="D3" s="2">
        <v>101685</v>
      </c>
      <c r="E3" s="2">
        <v>61309</v>
      </c>
      <c r="F3" s="2">
        <v>52895</v>
      </c>
      <c r="G3" s="2">
        <v>56015</v>
      </c>
      <c r="H3" s="2">
        <v>48790</v>
      </c>
      <c r="I3" s="1" t="s">
        <v>559</v>
      </c>
      <c r="J3" s="25">
        <f>C3/B3</f>
        <v>3.0157310302282543</v>
      </c>
      <c r="K3" s="25">
        <f>D3/B3</f>
        <v>2.6137415175817398</v>
      </c>
      <c r="L3" s="6">
        <f>D3*100/C3</f>
        <v>86.670246496880438</v>
      </c>
      <c r="M3" s="25">
        <f>E3/B3</f>
        <v>1.5759047912811022</v>
      </c>
      <c r="N3" s="25">
        <f>F3/B3</f>
        <v>1.359628829940366</v>
      </c>
      <c r="O3" s="6">
        <f>F3*100/E3</f>
        <v>86.276076921822238</v>
      </c>
      <c r="P3" s="25">
        <f>G3/B3</f>
        <v>1.4398262389471519</v>
      </c>
      <c r="Q3" s="25">
        <f>H3/B3</f>
        <v>1.2541126876413737</v>
      </c>
      <c r="R3" s="6">
        <f>H3*100/G3</f>
        <v>87.101669195751143</v>
      </c>
    </row>
    <row r="4" spans="1:18" x14ac:dyDescent="0.2">
      <c r="A4" s="1" t="s">
        <v>64</v>
      </c>
      <c r="B4" s="2">
        <v>8784</v>
      </c>
      <c r="C4" s="2">
        <v>2493</v>
      </c>
      <c r="D4" s="2">
        <v>2342</v>
      </c>
      <c r="E4" s="2">
        <v>1303</v>
      </c>
      <c r="F4" s="2">
        <v>1212</v>
      </c>
      <c r="G4" s="2">
        <v>1190</v>
      </c>
      <c r="H4" s="2">
        <v>1130</v>
      </c>
      <c r="I4" s="1" t="s">
        <v>64</v>
      </c>
      <c r="J4" s="25">
        <f t="shared" ref="J4:J10" si="0">C4/B4</f>
        <v>0.28381147540983609</v>
      </c>
      <c r="K4" s="25">
        <f t="shared" ref="K4:K10" si="1">D4/B4</f>
        <v>0.26662112932604737</v>
      </c>
      <c r="L4" s="6">
        <f t="shared" ref="L4:L10" si="2">D4*100/C4</f>
        <v>93.943040513437623</v>
      </c>
      <c r="M4" s="25">
        <f t="shared" ref="M4:M10" si="3">E4/B4</f>
        <v>0.14833788706739526</v>
      </c>
      <c r="N4" s="25">
        <f t="shared" ref="N4:N10" si="4">F4/B4</f>
        <v>0.13797814207650272</v>
      </c>
      <c r="O4" s="6">
        <f t="shared" ref="O4:O10" si="5">F4*100/E4</f>
        <v>93.01611665387567</v>
      </c>
      <c r="P4" s="25">
        <f t="shared" ref="P4:P10" si="6">G4/B4</f>
        <v>0.1354735883424408</v>
      </c>
      <c r="Q4" s="25">
        <f t="shared" ref="Q4:Q10" si="7">H4/B4</f>
        <v>0.12864298724954462</v>
      </c>
      <c r="R4" s="6">
        <f t="shared" ref="R4:R10" si="8">H4*100/G4</f>
        <v>94.957983193277315</v>
      </c>
    </row>
    <row r="5" spans="1:18" x14ac:dyDescent="0.2">
      <c r="A5" s="1" t="s">
        <v>65</v>
      </c>
      <c r="B5" s="2">
        <v>7205</v>
      </c>
      <c r="C5" s="2">
        <v>9810</v>
      </c>
      <c r="D5" s="2">
        <v>9169</v>
      </c>
      <c r="E5" s="2">
        <v>5177</v>
      </c>
      <c r="F5" s="2">
        <v>4825</v>
      </c>
      <c r="G5" s="2">
        <v>4633</v>
      </c>
      <c r="H5" s="2">
        <v>4344</v>
      </c>
      <c r="I5" s="1" t="s">
        <v>65</v>
      </c>
      <c r="J5" s="25">
        <f t="shared" si="0"/>
        <v>1.3615544760582929</v>
      </c>
      <c r="K5" s="25">
        <f t="shared" si="1"/>
        <v>1.2725884802220679</v>
      </c>
      <c r="L5" s="6">
        <f t="shared" si="2"/>
        <v>93.46585117227319</v>
      </c>
      <c r="M5" s="25">
        <f t="shared" si="3"/>
        <v>0.71852879944482995</v>
      </c>
      <c r="N5" s="25">
        <f t="shared" si="4"/>
        <v>0.66967383761276889</v>
      </c>
      <c r="O5" s="6">
        <f t="shared" si="5"/>
        <v>93.200695383426691</v>
      </c>
      <c r="P5" s="25">
        <f t="shared" si="6"/>
        <v>0.64302567661346288</v>
      </c>
      <c r="Q5" s="25">
        <f t="shared" si="7"/>
        <v>0.60291464260929906</v>
      </c>
      <c r="R5" s="6">
        <f t="shared" si="8"/>
        <v>93.762141161234624</v>
      </c>
    </row>
    <row r="6" spans="1:18" x14ac:dyDescent="0.2">
      <c r="A6" s="1" t="s">
        <v>66</v>
      </c>
      <c r="B6" s="2">
        <v>6568</v>
      </c>
      <c r="C6" s="2">
        <v>18887</v>
      </c>
      <c r="D6" s="2">
        <v>17379</v>
      </c>
      <c r="E6" s="2">
        <v>9908</v>
      </c>
      <c r="F6" s="2">
        <v>9071</v>
      </c>
      <c r="G6" s="2">
        <v>8979</v>
      </c>
      <c r="H6" s="2">
        <v>8308</v>
      </c>
      <c r="I6" s="1" t="s">
        <v>66</v>
      </c>
      <c r="J6" s="25">
        <f t="shared" si="0"/>
        <v>2.8756090133982948</v>
      </c>
      <c r="K6" s="25">
        <f t="shared" si="1"/>
        <v>2.6460109622411694</v>
      </c>
      <c r="L6" s="6">
        <f t="shared" si="2"/>
        <v>92.015672155450844</v>
      </c>
      <c r="M6" s="25">
        <f t="shared" si="3"/>
        <v>1.5085261875761267</v>
      </c>
      <c r="N6" s="25">
        <f t="shared" si="4"/>
        <v>1.3810901339829476</v>
      </c>
      <c r="O6" s="6">
        <f t="shared" si="5"/>
        <v>91.55228098506258</v>
      </c>
      <c r="P6" s="25">
        <f t="shared" si="6"/>
        <v>1.3670828258221681</v>
      </c>
      <c r="Q6" s="25">
        <f t="shared" si="7"/>
        <v>1.2649208282582216</v>
      </c>
      <c r="R6" s="6">
        <f t="shared" si="8"/>
        <v>92.527007461855447</v>
      </c>
    </row>
    <row r="7" spans="1:18" x14ac:dyDescent="0.2">
      <c r="A7" s="1" t="s">
        <v>67</v>
      </c>
      <c r="B7" s="2">
        <v>5333</v>
      </c>
      <c r="C7" s="2">
        <v>22587</v>
      </c>
      <c r="D7" s="2">
        <v>20126</v>
      </c>
      <c r="E7" s="2">
        <v>11791</v>
      </c>
      <c r="F7" s="2">
        <v>10471</v>
      </c>
      <c r="G7" s="2">
        <v>10796</v>
      </c>
      <c r="H7" s="2">
        <v>9655</v>
      </c>
      <c r="I7" s="1" t="s">
        <v>67</v>
      </c>
      <c r="J7" s="25">
        <f t="shared" si="0"/>
        <v>4.2353272079504967</v>
      </c>
      <c r="K7" s="25">
        <f t="shared" si="1"/>
        <v>3.773860866304144</v>
      </c>
      <c r="L7" s="6">
        <f t="shared" si="2"/>
        <v>89.104352060919993</v>
      </c>
      <c r="M7" s="25">
        <f t="shared" si="3"/>
        <v>2.2109506844177762</v>
      </c>
      <c r="N7" s="25">
        <f t="shared" si="4"/>
        <v>1.9634352147009189</v>
      </c>
      <c r="O7" s="6">
        <f t="shared" si="5"/>
        <v>88.805020778559921</v>
      </c>
      <c r="P7" s="25">
        <f t="shared" si="6"/>
        <v>2.0243765235327209</v>
      </c>
      <c r="Q7" s="25">
        <f t="shared" si="7"/>
        <v>1.8104256516032251</v>
      </c>
      <c r="R7" s="6">
        <f t="shared" si="8"/>
        <v>89.431270841052239</v>
      </c>
    </row>
    <row r="8" spans="1:18" x14ac:dyDescent="0.2">
      <c r="A8" s="1" t="s">
        <v>68</v>
      </c>
      <c r="B8" s="2">
        <v>4419</v>
      </c>
      <c r="C8" s="2">
        <v>23739</v>
      </c>
      <c r="D8" s="2">
        <v>20448</v>
      </c>
      <c r="E8" s="2">
        <v>12284</v>
      </c>
      <c r="F8" s="2">
        <v>10500</v>
      </c>
      <c r="G8" s="2">
        <v>11455</v>
      </c>
      <c r="H8" s="2">
        <v>9948</v>
      </c>
      <c r="I8" s="1" t="s">
        <v>68</v>
      </c>
      <c r="J8" s="25">
        <f t="shared" si="0"/>
        <v>5.3720298710115415</v>
      </c>
      <c r="K8" s="25">
        <f t="shared" si="1"/>
        <v>4.6272912423625252</v>
      </c>
      <c r="L8" s="6">
        <f t="shared" si="2"/>
        <v>86.136737015038548</v>
      </c>
      <c r="M8" s="25">
        <f t="shared" si="3"/>
        <v>2.779814437655578</v>
      </c>
      <c r="N8" s="25">
        <f t="shared" si="4"/>
        <v>2.3761031907671417</v>
      </c>
      <c r="O8" s="6">
        <f t="shared" si="5"/>
        <v>85.477043308368607</v>
      </c>
      <c r="P8" s="25">
        <f t="shared" si="6"/>
        <v>2.5922154333559631</v>
      </c>
      <c r="Q8" s="25">
        <f t="shared" si="7"/>
        <v>2.2511880515953835</v>
      </c>
      <c r="R8" s="6">
        <f t="shared" si="8"/>
        <v>86.844172850283712</v>
      </c>
    </row>
    <row r="9" spans="1:18" x14ac:dyDescent="0.2">
      <c r="A9" s="1" t="s">
        <v>69</v>
      </c>
      <c r="B9" s="2">
        <v>3488</v>
      </c>
      <c r="C9" s="2">
        <v>21009</v>
      </c>
      <c r="D9" s="2">
        <v>17544</v>
      </c>
      <c r="E9" s="2">
        <v>10951</v>
      </c>
      <c r="F9" s="2">
        <v>9130</v>
      </c>
      <c r="G9" s="2">
        <v>10058</v>
      </c>
      <c r="H9" s="2">
        <v>8414</v>
      </c>
      <c r="I9" s="1" t="s">
        <v>69</v>
      </c>
      <c r="J9" s="25">
        <f t="shared" si="0"/>
        <v>6.0232224770642198</v>
      </c>
      <c r="K9" s="25">
        <f t="shared" si="1"/>
        <v>5.0298165137614683</v>
      </c>
      <c r="L9" s="6">
        <f t="shared" si="2"/>
        <v>83.507068399257463</v>
      </c>
      <c r="M9" s="25">
        <f t="shared" si="3"/>
        <v>3.1396215596330275</v>
      </c>
      <c r="N9" s="25">
        <f t="shared" si="4"/>
        <v>2.6175458715596331</v>
      </c>
      <c r="O9" s="6">
        <f t="shared" si="5"/>
        <v>83.371381608985487</v>
      </c>
      <c r="P9" s="25">
        <f t="shared" si="6"/>
        <v>2.8836009174311927</v>
      </c>
      <c r="Q9" s="25">
        <f t="shared" si="7"/>
        <v>2.4122706422018347</v>
      </c>
      <c r="R9" s="6">
        <f t="shared" si="8"/>
        <v>83.654802147544245</v>
      </c>
    </row>
    <row r="10" spans="1:18" x14ac:dyDescent="0.2">
      <c r="A10" s="1" t="s">
        <v>70</v>
      </c>
      <c r="B10" s="2">
        <v>3107</v>
      </c>
      <c r="C10" s="2">
        <v>18799</v>
      </c>
      <c r="D10" s="2">
        <v>14677</v>
      </c>
      <c r="E10" s="2">
        <v>9895</v>
      </c>
      <c r="F10" s="2">
        <v>7686</v>
      </c>
      <c r="G10" s="2">
        <v>8904</v>
      </c>
      <c r="H10" s="2">
        <v>6991</v>
      </c>
      <c r="I10" s="1" t="s">
        <v>70</v>
      </c>
      <c r="J10" s="25">
        <f t="shared" si="0"/>
        <v>6.05053105889926</v>
      </c>
      <c r="K10" s="25">
        <f t="shared" si="1"/>
        <v>4.7238493723849375</v>
      </c>
      <c r="L10" s="6">
        <f t="shared" si="2"/>
        <v>78.073301771370822</v>
      </c>
      <c r="M10" s="25">
        <f t="shared" si="3"/>
        <v>3.1847441261667204</v>
      </c>
      <c r="N10" s="25">
        <f t="shared" si="4"/>
        <v>2.4737689089153525</v>
      </c>
      <c r="O10" s="6">
        <f t="shared" si="5"/>
        <v>77.675593734209201</v>
      </c>
      <c r="P10" s="25">
        <f t="shared" si="6"/>
        <v>2.8657869327325396</v>
      </c>
      <c r="Q10" s="25">
        <f t="shared" si="7"/>
        <v>2.250080463469585</v>
      </c>
      <c r="R10" s="6">
        <f t="shared" si="8"/>
        <v>78.515274034141953</v>
      </c>
    </row>
    <row r="11" spans="1:18" x14ac:dyDescent="0.2">
      <c r="A11" s="1" t="s">
        <v>72</v>
      </c>
    </row>
    <row r="12" spans="1:18" x14ac:dyDescent="0.2">
      <c r="A12" s="1" t="s">
        <v>532</v>
      </c>
    </row>
    <row r="13" spans="1:18" x14ac:dyDescent="0.2">
      <c r="A13" s="1" t="s">
        <v>0</v>
      </c>
      <c r="B13" s="2">
        <v>7665</v>
      </c>
      <c r="C13" s="2">
        <v>25718</v>
      </c>
      <c r="D13" s="2">
        <v>23345</v>
      </c>
      <c r="E13" s="2">
        <v>13401</v>
      </c>
      <c r="F13" s="2">
        <v>12086</v>
      </c>
      <c r="G13" s="2">
        <v>12317</v>
      </c>
      <c r="H13" s="2">
        <v>11259</v>
      </c>
      <c r="I13" s="1" t="s">
        <v>559</v>
      </c>
      <c r="J13" s="25">
        <f>C13/B13</f>
        <v>3.3552511415525115</v>
      </c>
      <c r="K13" s="25">
        <f>D13/B13</f>
        <v>3.0456621004566209</v>
      </c>
      <c r="L13" s="6">
        <f>D13*100/C13</f>
        <v>90.772999455634192</v>
      </c>
      <c r="M13" s="25">
        <f>E13/B13</f>
        <v>1.7483365949119374</v>
      </c>
      <c r="N13" s="25">
        <f>F13/B13</f>
        <v>1.5767775603392042</v>
      </c>
      <c r="O13" s="6">
        <f>F13*100/E13</f>
        <v>90.187299455264537</v>
      </c>
      <c r="P13" s="25">
        <f>G13/B13</f>
        <v>1.6069145466405741</v>
      </c>
      <c r="Q13" s="25">
        <f>H13/B13</f>
        <v>1.4688845401174169</v>
      </c>
      <c r="R13" s="6">
        <f>H13*100/G13</f>
        <v>91.410246001461388</v>
      </c>
    </row>
    <row r="14" spans="1:18" x14ac:dyDescent="0.2">
      <c r="A14" s="1" t="s">
        <v>64</v>
      </c>
      <c r="B14" s="2">
        <v>1881</v>
      </c>
      <c r="C14" s="2">
        <v>430</v>
      </c>
      <c r="D14" s="2">
        <v>402</v>
      </c>
      <c r="E14" s="2">
        <v>229</v>
      </c>
      <c r="F14" s="2">
        <v>211</v>
      </c>
      <c r="G14" s="2">
        <v>201</v>
      </c>
      <c r="H14" s="2">
        <v>191</v>
      </c>
      <c r="I14" s="1" t="s">
        <v>64</v>
      </c>
      <c r="J14" s="25">
        <f t="shared" ref="J14:J20" si="9">C14/B14</f>
        <v>0.22860180754917597</v>
      </c>
      <c r="K14" s="25">
        <f t="shared" ref="K14:K20" si="10">D14/B14</f>
        <v>0.21371610845295055</v>
      </c>
      <c r="L14" s="6">
        <f t="shared" ref="L14:L20" si="11">D14*100/C14</f>
        <v>93.488372093023258</v>
      </c>
      <c r="M14" s="25">
        <f t="shared" ref="M14:M20" si="12">E14/B14</f>
        <v>0.1217437533227007</v>
      </c>
      <c r="N14" s="25">
        <f t="shared" ref="N14:N20" si="13">F14/B14</f>
        <v>0.11217437533227007</v>
      </c>
      <c r="O14" s="6">
        <f t="shared" ref="O14:O20" si="14">F14*100/E14</f>
        <v>92.139737991266372</v>
      </c>
      <c r="P14" s="25">
        <f t="shared" ref="P14:P20" si="15">G14/B14</f>
        <v>0.10685805422647528</v>
      </c>
      <c r="Q14" s="25">
        <f t="shared" ref="Q14:Q20" si="16">H14/B14</f>
        <v>0.10154173312068049</v>
      </c>
      <c r="R14" s="6">
        <f t="shared" ref="R14:R20" si="17">H14*100/G14</f>
        <v>95.024875621890544</v>
      </c>
    </row>
    <row r="15" spans="1:18" x14ac:dyDescent="0.2">
      <c r="A15" s="1" t="s">
        <v>65</v>
      </c>
      <c r="B15" s="2">
        <v>1445</v>
      </c>
      <c r="C15" s="2">
        <v>2017</v>
      </c>
      <c r="D15" s="2">
        <v>1921</v>
      </c>
      <c r="E15" s="2">
        <v>1070</v>
      </c>
      <c r="F15" s="2">
        <v>1015</v>
      </c>
      <c r="G15" s="2">
        <v>947</v>
      </c>
      <c r="H15" s="2">
        <v>906</v>
      </c>
      <c r="I15" s="1" t="s">
        <v>65</v>
      </c>
      <c r="J15" s="25">
        <f t="shared" si="9"/>
        <v>1.395847750865052</v>
      </c>
      <c r="K15" s="25">
        <f t="shared" si="10"/>
        <v>1.3294117647058823</v>
      </c>
      <c r="L15" s="6">
        <f t="shared" si="11"/>
        <v>95.240456122954882</v>
      </c>
      <c r="M15" s="25">
        <f t="shared" si="12"/>
        <v>0.74048442906574397</v>
      </c>
      <c r="N15" s="25">
        <f t="shared" si="13"/>
        <v>0.70242214532871972</v>
      </c>
      <c r="O15" s="6">
        <f t="shared" si="14"/>
        <v>94.859813084112147</v>
      </c>
      <c r="P15" s="25">
        <f t="shared" si="15"/>
        <v>0.65536332179930801</v>
      </c>
      <c r="Q15" s="25">
        <f t="shared" si="16"/>
        <v>0.62698961937716258</v>
      </c>
      <c r="R15" s="6">
        <f t="shared" si="17"/>
        <v>95.670538542766636</v>
      </c>
    </row>
    <row r="16" spans="1:18" x14ac:dyDescent="0.2">
      <c r="A16" s="1" t="s">
        <v>66</v>
      </c>
      <c r="B16" s="2">
        <v>1158</v>
      </c>
      <c r="C16" s="2">
        <v>3723</v>
      </c>
      <c r="D16" s="2">
        <v>3478</v>
      </c>
      <c r="E16" s="2">
        <v>1925</v>
      </c>
      <c r="F16" s="2">
        <v>1788</v>
      </c>
      <c r="G16" s="2">
        <v>1798</v>
      </c>
      <c r="H16" s="2">
        <v>1690</v>
      </c>
      <c r="I16" s="1" t="s">
        <v>66</v>
      </c>
      <c r="J16" s="25">
        <f t="shared" si="9"/>
        <v>3.2150259067357512</v>
      </c>
      <c r="K16" s="25">
        <f t="shared" si="10"/>
        <v>3.0034542314335062</v>
      </c>
      <c r="L16" s="6">
        <f t="shared" si="11"/>
        <v>93.419285522428154</v>
      </c>
      <c r="M16" s="25">
        <f t="shared" si="12"/>
        <v>1.6623488773747841</v>
      </c>
      <c r="N16" s="25">
        <f t="shared" si="13"/>
        <v>1.544041450777202</v>
      </c>
      <c r="O16" s="6">
        <f t="shared" si="14"/>
        <v>92.883116883116884</v>
      </c>
      <c r="P16" s="25">
        <f t="shared" si="15"/>
        <v>1.5526770293609671</v>
      </c>
      <c r="Q16" s="25">
        <f t="shared" si="16"/>
        <v>1.459412780656304</v>
      </c>
      <c r="R16" s="6">
        <f t="shared" si="17"/>
        <v>93.99332591768632</v>
      </c>
    </row>
    <row r="17" spans="1:18" x14ac:dyDescent="0.2">
      <c r="A17" s="1" t="s">
        <v>67</v>
      </c>
      <c r="B17" s="2">
        <v>999</v>
      </c>
      <c r="C17" s="2">
        <v>4853</v>
      </c>
      <c r="D17" s="2">
        <v>4447</v>
      </c>
      <c r="E17" s="2">
        <v>2518</v>
      </c>
      <c r="F17" s="2">
        <v>2291</v>
      </c>
      <c r="G17" s="2">
        <v>2335</v>
      </c>
      <c r="H17" s="2">
        <v>2156</v>
      </c>
      <c r="I17" s="1" t="s">
        <v>67</v>
      </c>
      <c r="J17" s="25">
        <f t="shared" si="9"/>
        <v>4.8578578578578577</v>
      </c>
      <c r="K17" s="25">
        <f t="shared" si="10"/>
        <v>4.4514514514514518</v>
      </c>
      <c r="L17" s="6">
        <f t="shared" si="11"/>
        <v>91.634040799505456</v>
      </c>
      <c r="M17" s="25">
        <f t="shared" si="12"/>
        <v>2.5205205205205203</v>
      </c>
      <c r="N17" s="25">
        <f t="shared" si="13"/>
        <v>2.2932932932932935</v>
      </c>
      <c r="O17" s="6">
        <f t="shared" si="14"/>
        <v>90.984908657664818</v>
      </c>
      <c r="P17" s="25">
        <f t="shared" si="15"/>
        <v>2.3373373373373374</v>
      </c>
      <c r="Q17" s="25">
        <f t="shared" si="16"/>
        <v>2.1581581581581584</v>
      </c>
      <c r="R17" s="6">
        <f t="shared" si="17"/>
        <v>92.334047109207702</v>
      </c>
    </row>
    <row r="18" spans="1:18" x14ac:dyDescent="0.2">
      <c r="A18" s="1" t="s">
        <v>68</v>
      </c>
      <c r="B18" s="2">
        <v>903</v>
      </c>
      <c r="C18" s="2">
        <v>5484</v>
      </c>
      <c r="D18" s="2">
        <v>4999</v>
      </c>
      <c r="E18" s="2">
        <v>2826</v>
      </c>
      <c r="F18" s="2">
        <v>2542</v>
      </c>
      <c r="G18" s="2">
        <v>2658</v>
      </c>
      <c r="H18" s="2">
        <v>2457</v>
      </c>
      <c r="I18" s="1" t="s">
        <v>68</v>
      </c>
      <c r="J18" s="25">
        <f t="shared" si="9"/>
        <v>6.073089700996678</v>
      </c>
      <c r="K18" s="25">
        <f t="shared" si="10"/>
        <v>5.5359911406423032</v>
      </c>
      <c r="L18" s="6">
        <f t="shared" si="11"/>
        <v>91.156090444930712</v>
      </c>
      <c r="M18" s="25">
        <f t="shared" si="12"/>
        <v>3.1295681063122922</v>
      </c>
      <c r="N18" s="25">
        <f t="shared" si="13"/>
        <v>2.8150609080841638</v>
      </c>
      <c r="O18" s="6">
        <f t="shared" si="14"/>
        <v>89.950460014154288</v>
      </c>
      <c r="P18" s="25">
        <f t="shared" si="15"/>
        <v>2.9435215946843853</v>
      </c>
      <c r="Q18" s="25">
        <f t="shared" si="16"/>
        <v>2.7209302325581395</v>
      </c>
      <c r="R18" s="6">
        <f t="shared" si="17"/>
        <v>92.437923250564339</v>
      </c>
    </row>
    <row r="19" spans="1:18" x14ac:dyDescent="0.2">
      <c r="A19" s="1" t="s">
        <v>69</v>
      </c>
      <c r="B19" s="2">
        <v>756</v>
      </c>
      <c r="C19" s="2">
        <v>5394</v>
      </c>
      <c r="D19" s="2">
        <v>4811</v>
      </c>
      <c r="E19" s="2">
        <v>2803</v>
      </c>
      <c r="F19" s="2">
        <v>2492</v>
      </c>
      <c r="G19" s="2">
        <v>2591</v>
      </c>
      <c r="H19" s="2">
        <v>2319</v>
      </c>
      <c r="I19" s="1" t="s">
        <v>69</v>
      </c>
      <c r="J19" s="25">
        <f t="shared" si="9"/>
        <v>7.1349206349206353</v>
      </c>
      <c r="K19" s="25">
        <f t="shared" si="10"/>
        <v>6.3637566137566139</v>
      </c>
      <c r="L19" s="6">
        <f t="shared" si="11"/>
        <v>89.19169447534297</v>
      </c>
      <c r="M19" s="25">
        <f t="shared" si="12"/>
        <v>3.7076719576719577</v>
      </c>
      <c r="N19" s="25">
        <f t="shared" si="13"/>
        <v>3.2962962962962963</v>
      </c>
      <c r="O19" s="6">
        <f t="shared" si="14"/>
        <v>88.904744916161249</v>
      </c>
      <c r="P19" s="25">
        <f t="shared" si="15"/>
        <v>3.4272486772486772</v>
      </c>
      <c r="Q19" s="25">
        <f t="shared" si="16"/>
        <v>3.0674603174603177</v>
      </c>
      <c r="R19" s="6">
        <f t="shared" si="17"/>
        <v>89.502122732535696</v>
      </c>
    </row>
    <row r="20" spans="1:18" x14ac:dyDescent="0.2">
      <c r="A20" s="1" t="s">
        <v>70</v>
      </c>
      <c r="B20" s="2">
        <v>523</v>
      </c>
      <c r="C20" s="2">
        <v>3817</v>
      </c>
      <c r="D20" s="2">
        <v>3287</v>
      </c>
      <c r="E20" s="2">
        <v>2030</v>
      </c>
      <c r="F20" s="2">
        <v>1747</v>
      </c>
      <c r="G20" s="2">
        <v>1787</v>
      </c>
      <c r="H20" s="2">
        <v>1540</v>
      </c>
      <c r="I20" s="1" t="s">
        <v>70</v>
      </c>
      <c r="J20" s="25">
        <f t="shared" si="9"/>
        <v>7.2982791586998088</v>
      </c>
      <c r="K20" s="25">
        <f t="shared" si="10"/>
        <v>6.2848948374760996</v>
      </c>
      <c r="L20" s="6">
        <f t="shared" si="11"/>
        <v>86.114749803510605</v>
      </c>
      <c r="M20" s="25">
        <f t="shared" si="12"/>
        <v>3.8814531548757172</v>
      </c>
      <c r="N20" s="25">
        <f t="shared" si="13"/>
        <v>3.3403441682600383</v>
      </c>
      <c r="O20" s="6">
        <f t="shared" si="14"/>
        <v>86.059113300492612</v>
      </c>
      <c r="P20" s="25">
        <f t="shared" si="15"/>
        <v>3.4168260038240916</v>
      </c>
      <c r="Q20" s="25">
        <f t="shared" si="16"/>
        <v>2.9445506692160612</v>
      </c>
      <c r="R20" s="6">
        <f t="shared" si="17"/>
        <v>86.177951874650248</v>
      </c>
    </row>
    <row r="21" spans="1:18" x14ac:dyDescent="0.2">
      <c r="A21" s="1" t="s">
        <v>73</v>
      </c>
    </row>
    <row r="22" spans="1:18" x14ac:dyDescent="0.2">
      <c r="A22" s="1" t="s">
        <v>532</v>
      </c>
    </row>
    <row r="23" spans="1:18" x14ac:dyDescent="0.2">
      <c r="A23" s="1" t="s">
        <v>0</v>
      </c>
      <c r="B23" s="2">
        <v>2145</v>
      </c>
      <c r="C23" s="2">
        <v>7027</v>
      </c>
      <c r="D23" s="2">
        <v>5863</v>
      </c>
      <c r="E23" s="2">
        <v>3626</v>
      </c>
      <c r="F23" s="2">
        <v>2994</v>
      </c>
      <c r="G23" s="2">
        <v>3401</v>
      </c>
      <c r="H23" s="2">
        <v>2869</v>
      </c>
      <c r="I23" s="1" t="s">
        <v>559</v>
      </c>
      <c r="J23" s="25">
        <f>C23/B23</f>
        <v>3.2759906759906761</v>
      </c>
      <c r="K23" s="25">
        <f>D23/B23</f>
        <v>2.7333333333333334</v>
      </c>
      <c r="L23" s="6">
        <f>D23*100/C23</f>
        <v>83.435320905080403</v>
      </c>
      <c r="M23" s="25">
        <f>E23/B23</f>
        <v>1.6904428904428905</v>
      </c>
      <c r="N23" s="25">
        <f>F23/B23</f>
        <v>1.3958041958041958</v>
      </c>
      <c r="O23" s="6">
        <f>F23*100/E23</f>
        <v>82.570325427468291</v>
      </c>
      <c r="P23" s="25">
        <f>G23/B23</f>
        <v>1.5855477855477855</v>
      </c>
      <c r="Q23" s="25">
        <f>H23/B23</f>
        <v>1.3375291375291376</v>
      </c>
      <c r="R23" s="6">
        <f>H23*100/G23</f>
        <v>84.357541899441344</v>
      </c>
    </row>
    <row r="24" spans="1:18" x14ac:dyDescent="0.2">
      <c r="A24" s="1" t="s">
        <v>64</v>
      </c>
      <c r="B24" s="2">
        <v>480</v>
      </c>
      <c r="C24" s="2">
        <v>129</v>
      </c>
      <c r="D24" s="2">
        <v>122</v>
      </c>
      <c r="E24" s="2">
        <v>64</v>
      </c>
      <c r="F24" s="2">
        <v>63</v>
      </c>
      <c r="G24" s="2">
        <v>65</v>
      </c>
      <c r="H24" s="2">
        <v>59</v>
      </c>
      <c r="I24" s="1" t="s">
        <v>64</v>
      </c>
      <c r="J24" s="25">
        <f t="shared" ref="J24:J30" si="18">C24/B24</f>
        <v>0.26874999999999999</v>
      </c>
      <c r="K24" s="25">
        <f t="shared" ref="K24:K30" si="19">D24/B24</f>
        <v>0.25416666666666665</v>
      </c>
      <c r="L24" s="6">
        <f t="shared" ref="L24:L30" si="20">D24*100/C24</f>
        <v>94.573643410852711</v>
      </c>
      <c r="M24" s="25">
        <f t="shared" ref="M24:M30" si="21">E24/B24</f>
        <v>0.13333333333333333</v>
      </c>
      <c r="N24" s="25">
        <f t="shared" ref="N24:N30" si="22">F24/B24</f>
        <v>0.13125000000000001</v>
      </c>
      <c r="O24" s="6">
        <f t="shared" ref="O24:O30" si="23">F24*100/E24</f>
        <v>98.4375</v>
      </c>
      <c r="P24" s="25">
        <f t="shared" ref="P24:P30" si="24">G24/B24</f>
        <v>0.13541666666666666</v>
      </c>
      <c r="Q24" s="25">
        <f t="shared" ref="Q24:Q30" si="25">H24/B24</f>
        <v>0.12291666666666666</v>
      </c>
      <c r="R24" s="6">
        <f t="shared" ref="R24:R30" si="26">H24*100/G24</f>
        <v>90.769230769230774</v>
      </c>
    </row>
    <row r="25" spans="1:18" x14ac:dyDescent="0.2">
      <c r="A25" s="1" t="s">
        <v>65</v>
      </c>
      <c r="B25" s="2">
        <v>380</v>
      </c>
      <c r="C25" s="2">
        <v>527</v>
      </c>
      <c r="D25" s="2">
        <v>495</v>
      </c>
      <c r="E25" s="2">
        <v>284</v>
      </c>
      <c r="F25" s="2">
        <v>265</v>
      </c>
      <c r="G25" s="2">
        <v>243</v>
      </c>
      <c r="H25" s="2">
        <v>230</v>
      </c>
      <c r="I25" s="1" t="s">
        <v>65</v>
      </c>
      <c r="J25" s="25">
        <f t="shared" si="18"/>
        <v>1.3868421052631579</v>
      </c>
      <c r="K25" s="25">
        <f t="shared" si="19"/>
        <v>1.3026315789473684</v>
      </c>
      <c r="L25" s="6">
        <f t="shared" si="20"/>
        <v>93.927893738140412</v>
      </c>
      <c r="M25" s="25">
        <f t="shared" si="21"/>
        <v>0.74736842105263157</v>
      </c>
      <c r="N25" s="25">
        <f t="shared" si="22"/>
        <v>0.69736842105263153</v>
      </c>
      <c r="O25" s="6">
        <f t="shared" si="23"/>
        <v>93.309859154929583</v>
      </c>
      <c r="P25" s="25">
        <f t="shared" si="24"/>
        <v>0.63947368421052631</v>
      </c>
      <c r="Q25" s="25">
        <f t="shared" si="25"/>
        <v>0.60526315789473684</v>
      </c>
      <c r="R25" s="6">
        <f t="shared" si="26"/>
        <v>94.650205761316869</v>
      </c>
    </row>
    <row r="26" spans="1:18" x14ac:dyDescent="0.2">
      <c r="A26" s="1" t="s">
        <v>66</v>
      </c>
      <c r="B26" s="2">
        <v>320</v>
      </c>
      <c r="C26" s="2">
        <v>975</v>
      </c>
      <c r="D26" s="2">
        <v>876</v>
      </c>
      <c r="E26" s="2">
        <v>520</v>
      </c>
      <c r="F26" s="2">
        <v>468</v>
      </c>
      <c r="G26" s="2">
        <v>455</v>
      </c>
      <c r="H26" s="2">
        <v>408</v>
      </c>
      <c r="I26" s="1" t="s">
        <v>66</v>
      </c>
      <c r="J26" s="25">
        <f t="shared" si="18"/>
        <v>3.046875</v>
      </c>
      <c r="K26" s="25">
        <f t="shared" si="19"/>
        <v>2.7374999999999998</v>
      </c>
      <c r="L26" s="6">
        <f t="shared" si="20"/>
        <v>89.84615384615384</v>
      </c>
      <c r="M26" s="25">
        <f t="shared" si="21"/>
        <v>1.625</v>
      </c>
      <c r="N26" s="25">
        <f t="shared" si="22"/>
        <v>1.4624999999999999</v>
      </c>
      <c r="O26" s="6">
        <f t="shared" si="23"/>
        <v>90</v>
      </c>
      <c r="P26" s="25">
        <f t="shared" si="24"/>
        <v>1.421875</v>
      </c>
      <c r="Q26" s="25">
        <f t="shared" si="25"/>
        <v>1.2749999999999999</v>
      </c>
      <c r="R26" s="6">
        <f t="shared" si="26"/>
        <v>89.670329670329664</v>
      </c>
    </row>
    <row r="27" spans="1:18" x14ac:dyDescent="0.2">
      <c r="A27" s="1" t="s">
        <v>67</v>
      </c>
      <c r="B27" s="2">
        <v>315</v>
      </c>
      <c r="C27" s="2">
        <v>1394</v>
      </c>
      <c r="D27" s="2">
        <v>1219</v>
      </c>
      <c r="E27" s="2">
        <v>695</v>
      </c>
      <c r="F27" s="2">
        <v>602</v>
      </c>
      <c r="G27" s="2">
        <v>699</v>
      </c>
      <c r="H27" s="2">
        <v>617</v>
      </c>
      <c r="I27" s="1" t="s">
        <v>67</v>
      </c>
      <c r="J27" s="25">
        <f t="shared" si="18"/>
        <v>4.4253968253968257</v>
      </c>
      <c r="K27" s="25">
        <f t="shared" si="19"/>
        <v>3.8698412698412699</v>
      </c>
      <c r="L27" s="6">
        <f t="shared" si="20"/>
        <v>87.446197991391685</v>
      </c>
      <c r="M27" s="25">
        <f t="shared" si="21"/>
        <v>2.2063492063492065</v>
      </c>
      <c r="N27" s="25">
        <f t="shared" si="22"/>
        <v>1.9111111111111112</v>
      </c>
      <c r="O27" s="6">
        <f t="shared" si="23"/>
        <v>86.618705035971217</v>
      </c>
      <c r="P27" s="25">
        <f t="shared" si="24"/>
        <v>2.2190476190476192</v>
      </c>
      <c r="Q27" s="25">
        <f t="shared" si="25"/>
        <v>1.9587301587301587</v>
      </c>
      <c r="R27" s="6">
        <f t="shared" si="26"/>
        <v>88.268955650929897</v>
      </c>
    </row>
    <row r="28" spans="1:18" x14ac:dyDescent="0.2">
      <c r="A28" s="1" t="s">
        <v>68</v>
      </c>
      <c r="B28" s="2">
        <v>266</v>
      </c>
      <c r="C28" s="2">
        <v>1558</v>
      </c>
      <c r="D28" s="2">
        <v>1269</v>
      </c>
      <c r="E28" s="2">
        <v>765</v>
      </c>
      <c r="F28" s="2">
        <v>609</v>
      </c>
      <c r="G28" s="2">
        <v>793</v>
      </c>
      <c r="H28" s="2">
        <v>660</v>
      </c>
      <c r="I28" s="1" t="s">
        <v>68</v>
      </c>
      <c r="J28" s="25">
        <f t="shared" si="18"/>
        <v>5.8571428571428568</v>
      </c>
      <c r="K28" s="25">
        <f t="shared" si="19"/>
        <v>4.7706766917293235</v>
      </c>
      <c r="L28" s="6">
        <f t="shared" si="20"/>
        <v>81.450577663671368</v>
      </c>
      <c r="M28" s="25">
        <f t="shared" si="21"/>
        <v>2.8759398496240602</v>
      </c>
      <c r="N28" s="25">
        <f t="shared" si="22"/>
        <v>2.2894736842105261</v>
      </c>
      <c r="O28" s="6">
        <f t="shared" si="23"/>
        <v>79.607843137254903</v>
      </c>
      <c r="P28" s="25">
        <f t="shared" si="24"/>
        <v>2.981203007518797</v>
      </c>
      <c r="Q28" s="25">
        <f t="shared" si="25"/>
        <v>2.481203007518797</v>
      </c>
      <c r="R28" s="6">
        <f t="shared" si="26"/>
        <v>83.228247162673398</v>
      </c>
    </row>
    <row r="29" spans="1:18" x14ac:dyDescent="0.2">
      <c r="A29" s="1" t="s">
        <v>69</v>
      </c>
      <c r="B29" s="2">
        <v>224</v>
      </c>
      <c r="C29" s="2">
        <v>1371</v>
      </c>
      <c r="D29" s="2">
        <v>1096</v>
      </c>
      <c r="E29" s="2">
        <v>719</v>
      </c>
      <c r="F29" s="2">
        <v>564</v>
      </c>
      <c r="G29" s="2">
        <v>652</v>
      </c>
      <c r="H29" s="2">
        <v>532</v>
      </c>
      <c r="I29" s="1" t="s">
        <v>69</v>
      </c>
      <c r="J29" s="25">
        <f t="shared" si="18"/>
        <v>6.1205357142857144</v>
      </c>
      <c r="K29" s="25">
        <f t="shared" si="19"/>
        <v>4.8928571428571432</v>
      </c>
      <c r="L29" s="6">
        <f t="shared" si="20"/>
        <v>79.94164843180161</v>
      </c>
      <c r="M29" s="25">
        <f t="shared" si="21"/>
        <v>3.2098214285714284</v>
      </c>
      <c r="N29" s="25">
        <f t="shared" si="22"/>
        <v>2.5178571428571428</v>
      </c>
      <c r="O29" s="6">
        <f t="shared" si="23"/>
        <v>78.442280945758</v>
      </c>
      <c r="P29" s="25">
        <f t="shared" si="24"/>
        <v>2.9107142857142856</v>
      </c>
      <c r="Q29" s="25">
        <f t="shared" si="25"/>
        <v>2.375</v>
      </c>
      <c r="R29" s="6">
        <f t="shared" si="26"/>
        <v>81.595092024539881</v>
      </c>
    </row>
    <row r="30" spans="1:18" x14ac:dyDescent="0.2">
      <c r="A30" s="1" t="s">
        <v>70</v>
      </c>
      <c r="B30" s="2">
        <v>160</v>
      </c>
      <c r="C30" s="2">
        <v>1073</v>
      </c>
      <c r="D30" s="2">
        <v>786</v>
      </c>
      <c r="E30" s="2">
        <v>579</v>
      </c>
      <c r="F30" s="2">
        <v>423</v>
      </c>
      <c r="G30" s="2">
        <v>494</v>
      </c>
      <c r="H30" s="2">
        <v>363</v>
      </c>
      <c r="I30" s="1" t="s">
        <v>70</v>
      </c>
      <c r="J30" s="25">
        <f t="shared" si="18"/>
        <v>6.7062499999999998</v>
      </c>
      <c r="K30" s="25">
        <f t="shared" si="19"/>
        <v>4.9124999999999996</v>
      </c>
      <c r="L30" s="6">
        <f t="shared" si="20"/>
        <v>73.252562907735324</v>
      </c>
      <c r="M30" s="25">
        <f t="shared" si="21"/>
        <v>3.6187499999999999</v>
      </c>
      <c r="N30" s="25">
        <f t="shared" si="22"/>
        <v>2.6437499999999998</v>
      </c>
      <c r="O30" s="6">
        <f t="shared" si="23"/>
        <v>73.056994818652853</v>
      </c>
      <c r="P30" s="25">
        <f t="shared" si="24"/>
        <v>3.0874999999999999</v>
      </c>
      <c r="Q30" s="25">
        <f t="shared" si="25"/>
        <v>2.2687499999999998</v>
      </c>
      <c r="R30" s="6">
        <f t="shared" si="26"/>
        <v>73.481781376518214</v>
      </c>
    </row>
    <row r="31" spans="1:18" x14ac:dyDescent="0.2">
      <c r="A31" s="1" t="s">
        <v>74</v>
      </c>
    </row>
    <row r="32" spans="1:18" x14ac:dyDescent="0.2">
      <c r="A32" s="1" t="s">
        <v>532</v>
      </c>
    </row>
    <row r="33" spans="1:18" x14ac:dyDescent="0.2">
      <c r="A33" s="1" t="s">
        <v>0</v>
      </c>
      <c r="B33" s="2">
        <v>408</v>
      </c>
      <c r="C33" s="2">
        <v>1210</v>
      </c>
      <c r="D33" s="2">
        <v>1047</v>
      </c>
      <c r="E33" s="2">
        <v>624</v>
      </c>
      <c r="F33" s="2">
        <v>544</v>
      </c>
      <c r="G33" s="2">
        <v>586</v>
      </c>
      <c r="H33" s="2">
        <v>503</v>
      </c>
      <c r="I33" s="1" t="s">
        <v>559</v>
      </c>
      <c r="J33" s="25">
        <f>C33/B33</f>
        <v>2.965686274509804</v>
      </c>
      <c r="K33" s="25">
        <f>D33/B33</f>
        <v>2.5661764705882355</v>
      </c>
      <c r="L33" s="6">
        <f>D33*100/C33</f>
        <v>86.528925619834709</v>
      </c>
      <c r="M33" s="25">
        <f>E33/B33</f>
        <v>1.5294117647058822</v>
      </c>
      <c r="N33" s="25">
        <f>F33/B33</f>
        <v>1.3333333333333333</v>
      </c>
      <c r="O33" s="6">
        <f>F33*100/E33</f>
        <v>87.179487179487182</v>
      </c>
      <c r="P33" s="25">
        <f>G33/B33</f>
        <v>1.4362745098039216</v>
      </c>
      <c r="Q33" s="25">
        <f>H33/B33</f>
        <v>1.232843137254902</v>
      </c>
      <c r="R33" s="6">
        <f>H33*100/G33</f>
        <v>85.836177474402731</v>
      </c>
    </row>
    <row r="34" spans="1:18" x14ac:dyDescent="0.2">
      <c r="A34" s="1" t="s">
        <v>64</v>
      </c>
      <c r="B34" s="2">
        <v>94</v>
      </c>
      <c r="C34" s="2">
        <v>20</v>
      </c>
      <c r="D34" s="2">
        <v>19</v>
      </c>
      <c r="E34" s="2">
        <v>9</v>
      </c>
      <c r="F34" s="2">
        <v>9</v>
      </c>
      <c r="G34" s="2">
        <v>11</v>
      </c>
      <c r="H34" s="2">
        <v>10</v>
      </c>
      <c r="I34" s="1" t="s">
        <v>64</v>
      </c>
      <c r="J34" s="25">
        <f t="shared" ref="J34:J40" si="27">C34/B34</f>
        <v>0.21276595744680851</v>
      </c>
      <c r="K34" s="25">
        <f t="shared" ref="K34:K40" si="28">D34/B34</f>
        <v>0.20212765957446807</v>
      </c>
      <c r="L34" s="6">
        <f t="shared" ref="L34:L40" si="29">D34*100/C34</f>
        <v>95</v>
      </c>
      <c r="M34" s="25">
        <f t="shared" ref="M34:M40" si="30">E34/B34</f>
        <v>9.5744680851063829E-2</v>
      </c>
      <c r="N34" s="25">
        <f t="shared" ref="N34:N40" si="31">F34/B34</f>
        <v>9.5744680851063829E-2</v>
      </c>
      <c r="O34" s="6">
        <f t="shared" ref="O34:O40" si="32">F34*100/E34</f>
        <v>100</v>
      </c>
      <c r="P34" s="25">
        <f t="shared" ref="P34:P40" si="33">G34/B34</f>
        <v>0.11702127659574468</v>
      </c>
      <c r="Q34" s="25">
        <f t="shared" ref="Q34:Q40" si="34">H34/B34</f>
        <v>0.10638297872340426</v>
      </c>
      <c r="R34" s="6">
        <f t="shared" ref="R34:R40" si="35">H34*100/G34</f>
        <v>90.909090909090907</v>
      </c>
    </row>
    <row r="35" spans="1:18" x14ac:dyDescent="0.2">
      <c r="A35" s="1" t="s">
        <v>65</v>
      </c>
      <c r="B35" s="2">
        <v>70</v>
      </c>
      <c r="C35" s="2">
        <v>98</v>
      </c>
      <c r="D35" s="2">
        <v>91</v>
      </c>
      <c r="E35" s="2">
        <v>46</v>
      </c>
      <c r="F35" s="2">
        <v>42</v>
      </c>
      <c r="G35" s="2">
        <v>52</v>
      </c>
      <c r="H35" s="2">
        <v>49</v>
      </c>
      <c r="I35" s="1" t="s">
        <v>65</v>
      </c>
      <c r="J35" s="25">
        <f t="shared" si="27"/>
        <v>1.4</v>
      </c>
      <c r="K35" s="25">
        <f t="shared" si="28"/>
        <v>1.3</v>
      </c>
      <c r="L35" s="6">
        <f t="shared" si="29"/>
        <v>92.857142857142861</v>
      </c>
      <c r="M35" s="25">
        <f t="shared" si="30"/>
        <v>0.65714285714285714</v>
      </c>
      <c r="N35" s="25">
        <f t="shared" si="31"/>
        <v>0.6</v>
      </c>
      <c r="O35" s="6">
        <f t="shared" si="32"/>
        <v>91.304347826086953</v>
      </c>
      <c r="P35" s="25">
        <f t="shared" si="33"/>
        <v>0.74285714285714288</v>
      </c>
      <c r="Q35" s="25">
        <f t="shared" si="34"/>
        <v>0.7</v>
      </c>
      <c r="R35" s="6">
        <f t="shared" si="35"/>
        <v>94.230769230769226</v>
      </c>
    </row>
    <row r="36" spans="1:18" x14ac:dyDescent="0.2">
      <c r="A36" s="1" t="s">
        <v>66</v>
      </c>
      <c r="B36" s="2">
        <v>51</v>
      </c>
      <c r="C36" s="2">
        <v>152</v>
      </c>
      <c r="D36" s="2">
        <v>142</v>
      </c>
      <c r="E36" s="2">
        <v>93</v>
      </c>
      <c r="F36" s="2">
        <v>88</v>
      </c>
      <c r="G36" s="2">
        <v>59</v>
      </c>
      <c r="H36" s="2">
        <v>54</v>
      </c>
      <c r="I36" s="1" t="s">
        <v>66</v>
      </c>
      <c r="J36" s="25">
        <f t="shared" si="27"/>
        <v>2.9803921568627452</v>
      </c>
      <c r="K36" s="25">
        <f t="shared" si="28"/>
        <v>2.784313725490196</v>
      </c>
      <c r="L36" s="6">
        <f t="shared" si="29"/>
        <v>93.421052631578945</v>
      </c>
      <c r="M36" s="25">
        <f t="shared" si="30"/>
        <v>1.8235294117647058</v>
      </c>
      <c r="N36" s="25">
        <f t="shared" si="31"/>
        <v>1.7254901960784315</v>
      </c>
      <c r="O36" s="6">
        <f t="shared" si="32"/>
        <v>94.623655913978496</v>
      </c>
      <c r="P36" s="25">
        <f t="shared" si="33"/>
        <v>1.1568627450980393</v>
      </c>
      <c r="Q36" s="25">
        <f t="shared" si="34"/>
        <v>1.0588235294117647</v>
      </c>
      <c r="R36" s="6">
        <f t="shared" si="35"/>
        <v>91.525423728813564</v>
      </c>
    </row>
    <row r="37" spans="1:18" x14ac:dyDescent="0.2">
      <c r="A37" s="1" t="s">
        <v>67</v>
      </c>
      <c r="B37" s="2">
        <v>39</v>
      </c>
      <c r="C37" s="2">
        <v>175</v>
      </c>
      <c r="D37" s="2">
        <v>165</v>
      </c>
      <c r="E37" s="2">
        <v>81</v>
      </c>
      <c r="F37" s="2">
        <v>79</v>
      </c>
      <c r="G37" s="2">
        <v>94</v>
      </c>
      <c r="H37" s="2">
        <v>86</v>
      </c>
      <c r="I37" s="1" t="s">
        <v>67</v>
      </c>
      <c r="J37" s="25">
        <f t="shared" si="27"/>
        <v>4.4871794871794872</v>
      </c>
      <c r="K37" s="25">
        <f t="shared" si="28"/>
        <v>4.2307692307692308</v>
      </c>
      <c r="L37" s="6">
        <f t="shared" si="29"/>
        <v>94.285714285714292</v>
      </c>
      <c r="M37" s="25">
        <f t="shared" si="30"/>
        <v>2.0769230769230771</v>
      </c>
      <c r="N37" s="25">
        <f t="shared" si="31"/>
        <v>2.0256410256410255</v>
      </c>
      <c r="O37" s="6">
        <f t="shared" si="32"/>
        <v>97.53086419753086</v>
      </c>
      <c r="P37" s="25">
        <f t="shared" si="33"/>
        <v>2.4102564102564101</v>
      </c>
      <c r="Q37" s="25">
        <f t="shared" si="34"/>
        <v>2.2051282051282053</v>
      </c>
      <c r="R37" s="6">
        <f t="shared" si="35"/>
        <v>91.489361702127653</v>
      </c>
    </row>
    <row r="38" spans="1:18" x14ac:dyDescent="0.2">
      <c r="A38" s="1" t="s">
        <v>68</v>
      </c>
      <c r="B38" s="2">
        <v>41</v>
      </c>
      <c r="C38" s="2">
        <v>230</v>
      </c>
      <c r="D38" s="2">
        <v>201</v>
      </c>
      <c r="E38" s="2">
        <v>113</v>
      </c>
      <c r="F38" s="2">
        <v>98</v>
      </c>
      <c r="G38" s="2">
        <v>117</v>
      </c>
      <c r="H38" s="2">
        <v>103</v>
      </c>
      <c r="I38" s="1" t="s">
        <v>68</v>
      </c>
      <c r="J38" s="25">
        <f t="shared" si="27"/>
        <v>5.6097560975609753</v>
      </c>
      <c r="K38" s="25">
        <f t="shared" si="28"/>
        <v>4.9024390243902438</v>
      </c>
      <c r="L38" s="6">
        <f t="shared" si="29"/>
        <v>87.391304347826093</v>
      </c>
      <c r="M38" s="25">
        <f t="shared" si="30"/>
        <v>2.7560975609756095</v>
      </c>
      <c r="N38" s="25">
        <f t="shared" si="31"/>
        <v>2.3902439024390243</v>
      </c>
      <c r="O38" s="6">
        <f t="shared" si="32"/>
        <v>86.725663716814154</v>
      </c>
      <c r="P38" s="25">
        <f t="shared" si="33"/>
        <v>2.8536585365853657</v>
      </c>
      <c r="Q38" s="25">
        <f t="shared" si="34"/>
        <v>2.5121951219512195</v>
      </c>
      <c r="R38" s="6">
        <f t="shared" si="35"/>
        <v>88.034188034188034</v>
      </c>
    </row>
    <row r="39" spans="1:18" x14ac:dyDescent="0.2">
      <c r="A39" s="1" t="s">
        <v>69</v>
      </c>
      <c r="B39" s="2">
        <v>54</v>
      </c>
      <c r="C39" s="2">
        <v>285</v>
      </c>
      <c r="D39" s="2">
        <v>234</v>
      </c>
      <c r="E39" s="2">
        <v>155</v>
      </c>
      <c r="F39" s="2">
        <v>133</v>
      </c>
      <c r="G39" s="2">
        <v>130</v>
      </c>
      <c r="H39" s="2">
        <v>101</v>
      </c>
      <c r="I39" s="1" t="s">
        <v>69</v>
      </c>
      <c r="J39" s="25">
        <f t="shared" si="27"/>
        <v>5.2777777777777777</v>
      </c>
      <c r="K39" s="25">
        <f t="shared" si="28"/>
        <v>4.333333333333333</v>
      </c>
      <c r="L39" s="6">
        <f t="shared" si="29"/>
        <v>82.10526315789474</v>
      </c>
      <c r="M39" s="25">
        <f t="shared" si="30"/>
        <v>2.8703703703703702</v>
      </c>
      <c r="N39" s="25">
        <f t="shared" si="31"/>
        <v>2.4629629629629628</v>
      </c>
      <c r="O39" s="6">
        <f t="shared" si="32"/>
        <v>85.806451612903231</v>
      </c>
      <c r="P39" s="25">
        <f t="shared" si="33"/>
        <v>2.4074074074074074</v>
      </c>
      <c r="Q39" s="25">
        <f t="shared" si="34"/>
        <v>1.8703703703703705</v>
      </c>
      <c r="R39" s="6">
        <f t="shared" si="35"/>
        <v>77.692307692307693</v>
      </c>
    </row>
    <row r="40" spans="1:18" x14ac:dyDescent="0.2">
      <c r="A40" s="1" t="s">
        <v>70</v>
      </c>
      <c r="B40" s="2">
        <v>59</v>
      </c>
      <c r="C40" s="2">
        <v>250</v>
      </c>
      <c r="D40" s="2">
        <v>195</v>
      </c>
      <c r="E40" s="2">
        <v>127</v>
      </c>
      <c r="F40" s="2">
        <v>95</v>
      </c>
      <c r="G40" s="2">
        <v>123</v>
      </c>
      <c r="H40" s="2">
        <v>100</v>
      </c>
      <c r="I40" s="1" t="s">
        <v>70</v>
      </c>
      <c r="J40" s="25">
        <f t="shared" si="27"/>
        <v>4.2372881355932206</v>
      </c>
      <c r="K40" s="25">
        <f t="shared" si="28"/>
        <v>3.3050847457627119</v>
      </c>
      <c r="L40" s="6">
        <f t="shared" si="29"/>
        <v>78</v>
      </c>
      <c r="M40" s="25">
        <f t="shared" si="30"/>
        <v>2.152542372881356</v>
      </c>
      <c r="N40" s="25">
        <f t="shared" si="31"/>
        <v>1.6101694915254237</v>
      </c>
      <c r="O40" s="6">
        <f t="shared" si="32"/>
        <v>74.803149606299215</v>
      </c>
      <c r="P40" s="25">
        <f t="shared" si="33"/>
        <v>2.0847457627118646</v>
      </c>
      <c r="Q40" s="25">
        <f t="shared" si="34"/>
        <v>1.6949152542372881</v>
      </c>
      <c r="R40" s="6">
        <f t="shared" si="35"/>
        <v>81.300813008130078</v>
      </c>
    </row>
    <row r="41" spans="1:18" x14ac:dyDescent="0.2">
      <c r="A41" s="1" t="s">
        <v>75</v>
      </c>
    </row>
    <row r="42" spans="1:18" x14ac:dyDescent="0.2">
      <c r="A42" s="1" t="s">
        <v>532</v>
      </c>
    </row>
    <row r="43" spans="1:18" x14ac:dyDescent="0.2">
      <c r="A43" s="1" t="s">
        <v>0</v>
      </c>
      <c r="B43" s="2">
        <v>2287</v>
      </c>
      <c r="C43" s="2">
        <v>6986</v>
      </c>
      <c r="D43" s="2">
        <v>6037</v>
      </c>
      <c r="E43" s="2">
        <v>3652</v>
      </c>
      <c r="F43" s="2">
        <v>3124</v>
      </c>
      <c r="G43" s="2">
        <v>3334</v>
      </c>
      <c r="H43" s="2">
        <v>2913</v>
      </c>
      <c r="I43" s="1" t="s">
        <v>559</v>
      </c>
      <c r="J43" s="25">
        <f>C43/B43</f>
        <v>3.0546567555749893</v>
      </c>
      <c r="K43" s="25">
        <f>D43/B43</f>
        <v>2.6397026672496722</v>
      </c>
      <c r="L43" s="6">
        <f>D43*100/C43</f>
        <v>86.415688519896932</v>
      </c>
      <c r="M43" s="25">
        <f>E43/B43</f>
        <v>1.5968517708788805</v>
      </c>
      <c r="N43" s="25">
        <f>F43/B43</f>
        <v>1.3659816353301268</v>
      </c>
      <c r="O43" s="6">
        <f>F43*100/E43</f>
        <v>85.5421686746988</v>
      </c>
      <c r="P43" s="25">
        <f>G43/B43</f>
        <v>1.4578049846961085</v>
      </c>
      <c r="Q43" s="25">
        <f>H43/B43</f>
        <v>1.2737210319195453</v>
      </c>
      <c r="R43" s="6">
        <f>H43*100/G43</f>
        <v>87.372525494901026</v>
      </c>
    </row>
    <row r="44" spans="1:18" x14ac:dyDescent="0.2">
      <c r="A44" s="1" t="s">
        <v>64</v>
      </c>
      <c r="B44" s="2">
        <v>486</v>
      </c>
      <c r="C44" s="2">
        <v>152</v>
      </c>
      <c r="D44" s="2">
        <v>143</v>
      </c>
      <c r="E44" s="2">
        <v>86</v>
      </c>
      <c r="F44" s="2">
        <v>79</v>
      </c>
      <c r="G44" s="2">
        <v>66</v>
      </c>
      <c r="H44" s="2">
        <v>64</v>
      </c>
      <c r="I44" s="1" t="s">
        <v>64</v>
      </c>
      <c r="J44" s="25">
        <f t="shared" ref="J44:J50" si="36">C44/B44</f>
        <v>0.31275720164609055</v>
      </c>
      <c r="K44" s="25">
        <f t="shared" ref="K44:K50" si="37">D44/B44</f>
        <v>0.29423868312757201</v>
      </c>
      <c r="L44" s="6">
        <f t="shared" ref="L44:L50" si="38">D44*100/C44</f>
        <v>94.078947368421055</v>
      </c>
      <c r="M44" s="25">
        <f t="shared" ref="M44:M50" si="39">E44/B44</f>
        <v>0.17695473251028807</v>
      </c>
      <c r="N44" s="25">
        <f t="shared" ref="N44:N50" si="40">F44/B44</f>
        <v>0.16255144032921812</v>
      </c>
      <c r="O44" s="6">
        <f t="shared" ref="O44:O50" si="41">F44*100/E44</f>
        <v>91.860465116279073</v>
      </c>
      <c r="P44" s="25">
        <f t="shared" ref="P44:P50" si="42">G44/B44</f>
        <v>0.13580246913580246</v>
      </c>
      <c r="Q44" s="25">
        <f t="shared" ref="Q44:Q50" si="43">H44/B44</f>
        <v>0.13168724279835392</v>
      </c>
      <c r="R44" s="6">
        <f t="shared" ref="R44:R50" si="44">H44*100/G44</f>
        <v>96.969696969696969</v>
      </c>
    </row>
    <row r="45" spans="1:18" x14ac:dyDescent="0.2">
      <c r="A45" s="1" t="s">
        <v>65</v>
      </c>
      <c r="B45" s="2">
        <v>441</v>
      </c>
      <c r="C45" s="2">
        <v>609</v>
      </c>
      <c r="D45" s="2">
        <v>576</v>
      </c>
      <c r="E45" s="2">
        <v>311</v>
      </c>
      <c r="F45" s="2">
        <v>296</v>
      </c>
      <c r="G45" s="2">
        <v>298</v>
      </c>
      <c r="H45" s="2">
        <v>280</v>
      </c>
      <c r="I45" s="1" t="s">
        <v>65</v>
      </c>
      <c r="J45" s="25">
        <f t="shared" si="36"/>
        <v>1.3809523809523809</v>
      </c>
      <c r="K45" s="25">
        <f t="shared" si="37"/>
        <v>1.3061224489795917</v>
      </c>
      <c r="L45" s="6">
        <f t="shared" si="38"/>
        <v>94.581280788177338</v>
      </c>
      <c r="M45" s="25">
        <f t="shared" si="39"/>
        <v>0.70521541950113376</v>
      </c>
      <c r="N45" s="25">
        <f t="shared" si="40"/>
        <v>0.67120181405895696</v>
      </c>
      <c r="O45" s="6">
        <f t="shared" si="41"/>
        <v>95.176848874598065</v>
      </c>
      <c r="P45" s="25">
        <f t="shared" si="42"/>
        <v>0.67573696145124718</v>
      </c>
      <c r="Q45" s="25">
        <f t="shared" si="43"/>
        <v>0.63492063492063489</v>
      </c>
      <c r="R45" s="6">
        <f t="shared" si="44"/>
        <v>93.959731543624159</v>
      </c>
    </row>
    <row r="46" spans="1:18" x14ac:dyDescent="0.2">
      <c r="A46" s="1" t="s">
        <v>66</v>
      </c>
      <c r="B46" s="2">
        <v>359</v>
      </c>
      <c r="C46" s="2">
        <v>1094</v>
      </c>
      <c r="D46" s="2">
        <v>1027</v>
      </c>
      <c r="E46" s="2">
        <v>575</v>
      </c>
      <c r="F46" s="2">
        <v>533</v>
      </c>
      <c r="G46" s="2">
        <v>519</v>
      </c>
      <c r="H46" s="2">
        <v>494</v>
      </c>
      <c r="I46" s="1" t="s">
        <v>66</v>
      </c>
      <c r="J46" s="25">
        <f t="shared" si="36"/>
        <v>3.0473537604456826</v>
      </c>
      <c r="K46" s="25">
        <f t="shared" si="37"/>
        <v>2.8607242339832868</v>
      </c>
      <c r="L46" s="6">
        <f t="shared" si="38"/>
        <v>93.875685557586834</v>
      </c>
      <c r="M46" s="25">
        <f t="shared" si="39"/>
        <v>1.6016713091922006</v>
      </c>
      <c r="N46" s="25">
        <f t="shared" si="40"/>
        <v>1.4846796657381616</v>
      </c>
      <c r="O46" s="6">
        <f t="shared" si="41"/>
        <v>92.695652173913047</v>
      </c>
      <c r="P46" s="25">
        <f t="shared" si="42"/>
        <v>1.4456824512534818</v>
      </c>
      <c r="Q46" s="25">
        <f t="shared" si="43"/>
        <v>1.3760445682451254</v>
      </c>
      <c r="R46" s="6">
        <f t="shared" si="44"/>
        <v>95.183044315992291</v>
      </c>
    </row>
    <row r="47" spans="1:18" x14ac:dyDescent="0.2">
      <c r="A47" s="1" t="s">
        <v>67</v>
      </c>
      <c r="B47" s="2">
        <v>334</v>
      </c>
      <c r="C47" s="2">
        <v>1394</v>
      </c>
      <c r="D47" s="2">
        <v>1266</v>
      </c>
      <c r="E47" s="2">
        <v>715</v>
      </c>
      <c r="F47" s="2">
        <v>645</v>
      </c>
      <c r="G47" s="2">
        <v>679</v>
      </c>
      <c r="H47" s="2">
        <v>621</v>
      </c>
      <c r="I47" s="1" t="s">
        <v>67</v>
      </c>
      <c r="J47" s="25">
        <f t="shared" si="36"/>
        <v>4.1736526946107784</v>
      </c>
      <c r="K47" s="25">
        <f t="shared" si="37"/>
        <v>3.7904191616766467</v>
      </c>
      <c r="L47" s="6">
        <f t="shared" si="38"/>
        <v>90.81779053084648</v>
      </c>
      <c r="M47" s="25">
        <f t="shared" si="39"/>
        <v>2.1407185628742513</v>
      </c>
      <c r="N47" s="25">
        <f t="shared" si="40"/>
        <v>1.9311377245508983</v>
      </c>
      <c r="O47" s="6">
        <f t="shared" si="41"/>
        <v>90.209790209790214</v>
      </c>
      <c r="P47" s="25">
        <f t="shared" si="42"/>
        <v>2.032934131736527</v>
      </c>
      <c r="Q47" s="25">
        <f t="shared" si="43"/>
        <v>1.8592814371257484</v>
      </c>
      <c r="R47" s="6">
        <f t="shared" si="44"/>
        <v>91.458026509572903</v>
      </c>
    </row>
    <row r="48" spans="1:18" x14ac:dyDescent="0.2">
      <c r="A48" s="1" t="s">
        <v>68</v>
      </c>
      <c r="B48" s="2">
        <v>272</v>
      </c>
      <c r="C48" s="2">
        <v>1441</v>
      </c>
      <c r="D48" s="2">
        <v>1200</v>
      </c>
      <c r="E48" s="2">
        <v>748</v>
      </c>
      <c r="F48" s="2">
        <v>612</v>
      </c>
      <c r="G48" s="2">
        <v>693</v>
      </c>
      <c r="H48" s="2">
        <v>588</v>
      </c>
      <c r="I48" s="1" t="s">
        <v>68</v>
      </c>
      <c r="J48" s="25">
        <f t="shared" si="36"/>
        <v>5.2977941176470589</v>
      </c>
      <c r="K48" s="25">
        <f t="shared" si="37"/>
        <v>4.4117647058823533</v>
      </c>
      <c r="L48" s="6">
        <f t="shared" si="38"/>
        <v>83.275503122831367</v>
      </c>
      <c r="M48" s="25">
        <f t="shared" si="39"/>
        <v>2.75</v>
      </c>
      <c r="N48" s="25">
        <f t="shared" si="40"/>
        <v>2.25</v>
      </c>
      <c r="O48" s="6">
        <f t="shared" si="41"/>
        <v>81.818181818181813</v>
      </c>
      <c r="P48" s="25">
        <f t="shared" si="42"/>
        <v>2.5477941176470589</v>
      </c>
      <c r="Q48" s="25">
        <f t="shared" si="43"/>
        <v>2.1617647058823528</v>
      </c>
      <c r="R48" s="6">
        <f t="shared" si="44"/>
        <v>84.848484848484844</v>
      </c>
    </row>
    <row r="49" spans="1:18" x14ac:dyDescent="0.2">
      <c r="A49" s="1" t="s">
        <v>69</v>
      </c>
      <c r="B49" s="2">
        <v>189</v>
      </c>
      <c r="C49" s="2">
        <v>1144</v>
      </c>
      <c r="D49" s="2">
        <v>928</v>
      </c>
      <c r="E49" s="2">
        <v>601</v>
      </c>
      <c r="F49" s="2">
        <v>484</v>
      </c>
      <c r="G49" s="2">
        <v>543</v>
      </c>
      <c r="H49" s="2">
        <v>444</v>
      </c>
      <c r="I49" s="1" t="s">
        <v>69</v>
      </c>
      <c r="J49" s="25">
        <f t="shared" si="36"/>
        <v>6.052910052910053</v>
      </c>
      <c r="K49" s="25">
        <f t="shared" si="37"/>
        <v>4.9100529100529098</v>
      </c>
      <c r="L49" s="6">
        <f t="shared" si="38"/>
        <v>81.11888111888112</v>
      </c>
      <c r="M49" s="25">
        <f t="shared" si="39"/>
        <v>3.17989417989418</v>
      </c>
      <c r="N49" s="25">
        <f t="shared" si="40"/>
        <v>2.5608465608465609</v>
      </c>
      <c r="O49" s="6">
        <f t="shared" si="41"/>
        <v>80.532445923460898</v>
      </c>
      <c r="P49" s="25">
        <f t="shared" si="42"/>
        <v>2.873015873015873</v>
      </c>
      <c r="Q49" s="25">
        <f t="shared" si="43"/>
        <v>2.3492063492063493</v>
      </c>
      <c r="R49" s="6">
        <f t="shared" si="44"/>
        <v>81.767955801104975</v>
      </c>
    </row>
    <row r="50" spans="1:18" x14ac:dyDescent="0.2">
      <c r="A50" s="1" t="s">
        <v>70</v>
      </c>
      <c r="B50" s="2">
        <v>206</v>
      </c>
      <c r="C50" s="2">
        <v>1152</v>
      </c>
      <c r="D50" s="2">
        <v>897</v>
      </c>
      <c r="E50" s="2">
        <v>616</v>
      </c>
      <c r="F50" s="2">
        <v>475</v>
      </c>
      <c r="G50" s="2">
        <v>536</v>
      </c>
      <c r="H50" s="2">
        <v>422</v>
      </c>
      <c r="I50" s="1" t="s">
        <v>70</v>
      </c>
      <c r="J50" s="25">
        <f t="shared" si="36"/>
        <v>5.592233009708738</v>
      </c>
      <c r="K50" s="25">
        <f t="shared" si="37"/>
        <v>4.3543689320388346</v>
      </c>
      <c r="L50" s="6">
        <f t="shared" si="38"/>
        <v>77.864583333333329</v>
      </c>
      <c r="M50" s="25">
        <f t="shared" si="39"/>
        <v>2.9902912621359223</v>
      </c>
      <c r="N50" s="25">
        <f t="shared" si="40"/>
        <v>2.3058252427184467</v>
      </c>
      <c r="O50" s="6">
        <f t="shared" si="41"/>
        <v>77.110389610389603</v>
      </c>
      <c r="P50" s="25">
        <f t="shared" si="42"/>
        <v>2.6019417475728157</v>
      </c>
      <c r="Q50" s="25">
        <f t="shared" si="43"/>
        <v>2.0485436893203883</v>
      </c>
      <c r="R50" s="6">
        <f t="shared" si="44"/>
        <v>78.731343283582092</v>
      </c>
    </row>
    <row r="51" spans="1:18" x14ac:dyDescent="0.2">
      <c r="A51" s="1" t="s">
        <v>76</v>
      </c>
    </row>
    <row r="52" spans="1:18" x14ac:dyDescent="0.2">
      <c r="A52" s="1" t="s">
        <v>532</v>
      </c>
    </row>
    <row r="53" spans="1:18" x14ac:dyDescent="0.2">
      <c r="A53" s="1" t="s">
        <v>0</v>
      </c>
      <c r="B53" s="2">
        <v>5743</v>
      </c>
      <c r="C53" s="2">
        <v>18527</v>
      </c>
      <c r="D53" s="2">
        <v>16042</v>
      </c>
      <c r="E53" s="2">
        <v>9736</v>
      </c>
      <c r="F53" s="2">
        <v>8393</v>
      </c>
      <c r="G53" s="2">
        <v>8791</v>
      </c>
      <c r="H53" s="2">
        <v>7649</v>
      </c>
      <c r="I53" s="1" t="s">
        <v>559</v>
      </c>
      <c r="J53" s="25">
        <f>C53/B53</f>
        <v>3.2260142782517849</v>
      </c>
      <c r="K53" s="25">
        <f>D53/B53</f>
        <v>2.7933135991642</v>
      </c>
      <c r="L53" s="6">
        <f>D53*100/C53</f>
        <v>86.587143088465481</v>
      </c>
      <c r="M53" s="25">
        <f>E53/B53</f>
        <v>1.6952812119101515</v>
      </c>
      <c r="N53" s="25">
        <f>F53/B53</f>
        <v>1.4614313076789134</v>
      </c>
      <c r="O53" s="6">
        <f>F53*100/E53</f>
        <v>86.20583401807724</v>
      </c>
      <c r="P53" s="25">
        <f>G53/B53</f>
        <v>1.5307330663416332</v>
      </c>
      <c r="Q53" s="25">
        <f>H53/B53</f>
        <v>1.3318822914852864</v>
      </c>
      <c r="R53" s="6">
        <f>H53*100/G53</f>
        <v>87.009441474235018</v>
      </c>
    </row>
    <row r="54" spans="1:18" x14ac:dyDescent="0.2">
      <c r="A54" s="1" t="s">
        <v>64</v>
      </c>
      <c r="B54" s="2">
        <v>1251</v>
      </c>
      <c r="C54" s="2">
        <v>584</v>
      </c>
      <c r="D54" s="2">
        <v>542</v>
      </c>
      <c r="E54" s="2">
        <v>294</v>
      </c>
      <c r="F54" s="2">
        <v>267</v>
      </c>
      <c r="G54" s="2">
        <v>290</v>
      </c>
      <c r="H54" s="2">
        <v>275</v>
      </c>
      <c r="I54" s="1" t="s">
        <v>64</v>
      </c>
      <c r="J54" s="25">
        <f t="shared" ref="J54:J60" si="45">C54/B54</f>
        <v>0.46682653876898483</v>
      </c>
      <c r="K54" s="25">
        <f t="shared" ref="K54:K60" si="46">D54/B54</f>
        <v>0.43325339728217427</v>
      </c>
      <c r="L54" s="6">
        <f t="shared" ref="L54:L60" si="47">D54*100/C54</f>
        <v>92.808219178082197</v>
      </c>
      <c r="M54" s="25">
        <f t="shared" ref="M54:M60" si="48">E54/B54</f>
        <v>0.23501199040767387</v>
      </c>
      <c r="N54" s="25">
        <f t="shared" ref="N54:N60" si="49">F54/B54</f>
        <v>0.21342925659472423</v>
      </c>
      <c r="O54" s="6">
        <f t="shared" ref="O54:O60" si="50">F54*100/E54</f>
        <v>90.816326530612244</v>
      </c>
      <c r="P54" s="25">
        <f t="shared" ref="P54:P60" si="51">G54/B54</f>
        <v>0.23181454836131096</v>
      </c>
      <c r="Q54" s="25">
        <f t="shared" ref="Q54:Q60" si="52">H54/B54</f>
        <v>0.21982414068745004</v>
      </c>
      <c r="R54" s="6">
        <f t="shared" ref="R54:R60" si="53">H54*100/G54</f>
        <v>94.827586206896555</v>
      </c>
    </row>
    <row r="55" spans="1:18" x14ac:dyDescent="0.2">
      <c r="A55" s="1" t="s">
        <v>65</v>
      </c>
      <c r="B55" s="2">
        <v>1056</v>
      </c>
      <c r="C55" s="2">
        <v>1835</v>
      </c>
      <c r="D55" s="2">
        <v>1670</v>
      </c>
      <c r="E55" s="2">
        <v>998</v>
      </c>
      <c r="F55" s="2">
        <v>894</v>
      </c>
      <c r="G55" s="2">
        <v>837</v>
      </c>
      <c r="H55" s="2">
        <v>776</v>
      </c>
      <c r="I55" s="1" t="s">
        <v>65</v>
      </c>
      <c r="J55" s="25">
        <f t="shared" si="45"/>
        <v>1.737689393939394</v>
      </c>
      <c r="K55" s="25">
        <f t="shared" si="46"/>
        <v>1.581439393939394</v>
      </c>
      <c r="L55" s="6">
        <f t="shared" si="47"/>
        <v>91.008174386920984</v>
      </c>
      <c r="M55" s="25">
        <f t="shared" si="48"/>
        <v>0.94507575757575757</v>
      </c>
      <c r="N55" s="25">
        <f t="shared" si="49"/>
        <v>0.84659090909090906</v>
      </c>
      <c r="O55" s="6">
        <f t="shared" si="50"/>
        <v>89.579158316633269</v>
      </c>
      <c r="P55" s="25">
        <f t="shared" si="51"/>
        <v>0.79261363636363635</v>
      </c>
      <c r="Q55" s="25">
        <f t="shared" si="52"/>
        <v>0.73484848484848486</v>
      </c>
      <c r="R55" s="6">
        <f t="shared" si="53"/>
        <v>92.712066905615288</v>
      </c>
    </row>
    <row r="56" spans="1:18" x14ac:dyDescent="0.2">
      <c r="A56" s="1" t="s">
        <v>66</v>
      </c>
      <c r="B56" s="2">
        <v>1032</v>
      </c>
      <c r="C56" s="2">
        <v>3335</v>
      </c>
      <c r="D56" s="2">
        <v>3049</v>
      </c>
      <c r="E56" s="2">
        <v>1773</v>
      </c>
      <c r="F56" s="2">
        <v>1614</v>
      </c>
      <c r="G56" s="2">
        <v>1562</v>
      </c>
      <c r="H56" s="2">
        <v>1435</v>
      </c>
      <c r="I56" s="1" t="s">
        <v>66</v>
      </c>
      <c r="J56" s="25">
        <f t="shared" si="45"/>
        <v>3.2315891472868219</v>
      </c>
      <c r="K56" s="25">
        <f t="shared" si="46"/>
        <v>2.9544573643410854</v>
      </c>
      <c r="L56" s="6">
        <f t="shared" si="47"/>
        <v>91.42428785607197</v>
      </c>
      <c r="M56" s="25">
        <f t="shared" si="48"/>
        <v>1.7180232558139534</v>
      </c>
      <c r="N56" s="25">
        <f t="shared" si="49"/>
        <v>1.5639534883720929</v>
      </c>
      <c r="O56" s="6">
        <f t="shared" si="50"/>
        <v>91.032148900169204</v>
      </c>
      <c r="P56" s="25">
        <f t="shared" si="51"/>
        <v>1.5135658914728682</v>
      </c>
      <c r="Q56" s="25">
        <f t="shared" si="52"/>
        <v>1.3905038759689923</v>
      </c>
      <c r="R56" s="6">
        <f t="shared" si="53"/>
        <v>91.869398207426372</v>
      </c>
    </row>
    <row r="57" spans="1:18" x14ac:dyDescent="0.2">
      <c r="A57" s="1" t="s">
        <v>67</v>
      </c>
      <c r="B57" s="2">
        <v>783</v>
      </c>
      <c r="C57" s="2">
        <v>3667</v>
      </c>
      <c r="D57" s="2">
        <v>3254</v>
      </c>
      <c r="E57" s="2">
        <v>1952</v>
      </c>
      <c r="F57" s="2">
        <v>1736</v>
      </c>
      <c r="G57" s="2">
        <v>1715</v>
      </c>
      <c r="H57" s="2">
        <v>1518</v>
      </c>
      <c r="I57" s="1" t="s">
        <v>67</v>
      </c>
      <c r="J57" s="25">
        <f t="shared" si="45"/>
        <v>4.6832694763729243</v>
      </c>
      <c r="K57" s="25">
        <f t="shared" si="46"/>
        <v>4.1558109833971901</v>
      </c>
      <c r="L57" s="6">
        <f t="shared" si="47"/>
        <v>88.737387510226341</v>
      </c>
      <c r="M57" s="25">
        <f t="shared" si="48"/>
        <v>2.4929757343550447</v>
      </c>
      <c r="N57" s="25">
        <f t="shared" si="49"/>
        <v>2.2171136653895274</v>
      </c>
      <c r="O57" s="6">
        <f t="shared" si="50"/>
        <v>88.93442622950819</v>
      </c>
      <c r="P57" s="25">
        <f t="shared" si="51"/>
        <v>2.1902937420178801</v>
      </c>
      <c r="Q57" s="25">
        <f t="shared" si="52"/>
        <v>1.9386973180076628</v>
      </c>
      <c r="R57" s="6">
        <f t="shared" si="53"/>
        <v>88.5131195335277</v>
      </c>
    </row>
    <row r="58" spans="1:18" x14ac:dyDescent="0.2">
      <c r="A58" s="1" t="s">
        <v>68</v>
      </c>
      <c r="B58" s="2">
        <v>682</v>
      </c>
      <c r="C58" s="2">
        <v>3775</v>
      </c>
      <c r="D58" s="2">
        <v>3249</v>
      </c>
      <c r="E58" s="2">
        <v>1906</v>
      </c>
      <c r="F58" s="2">
        <v>1631</v>
      </c>
      <c r="G58" s="2">
        <v>1869</v>
      </c>
      <c r="H58" s="2">
        <v>1618</v>
      </c>
      <c r="I58" s="1" t="s">
        <v>68</v>
      </c>
      <c r="J58" s="25">
        <f t="shared" si="45"/>
        <v>5.5351906158357771</v>
      </c>
      <c r="K58" s="25">
        <f t="shared" si="46"/>
        <v>4.7639296187683282</v>
      </c>
      <c r="L58" s="6">
        <f t="shared" si="47"/>
        <v>86.066225165562912</v>
      </c>
      <c r="M58" s="25">
        <f t="shared" si="48"/>
        <v>2.7947214076246336</v>
      </c>
      <c r="N58" s="25">
        <f t="shared" si="49"/>
        <v>2.3914956011730206</v>
      </c>
      <c r="O58" s="6">
        <f t="shared" si="50"/>
        <v>85.571878279118579</v>
      </c>
      <c r="P58" s="25">
        <f t="shared" si="51"/>
        <v>2.7404692082111435</v>
      </c>
      <c r="Q58" s="25">
        <f t="shared" si="52"/>
        <v>2.372434017595308</v>
      </c>
      <c r="R58" s="6">
        <f t="shared" si="53"/>
        <v>86.570358480470844</v>
      </c>
    </row>
    <row r="59" spans="1:18" x14ac:dyDescent="0.2">
      <c r="A59" s="1" t="s">
        <v>69</v>
      </c>
      <c r="B59" s="2">
        <v>502</v>
      </c>
      <c r="C59" s="2">
        <v>2817</v>
      </c>
      <c r="D59" s="2">
        <v>2325</v>
      </c>
      <c r="E59" s="2">
        <v>1474</v>
      </c>
      <c r="F59" s="2">
        <v>1212</v>
      </c>
      <c r="G59" s="2">
        <v>1343</v>
      </c>
      <c r="H59" s="2">
        <v>1113</v>
      </c>
      <c r="I59" s="1" t="s">
        <v>69</v>
      </c>
      <c r="J59" s="25">
        <f t="shared" si="45"/>
        <v>5.6115537848605577</v>
      </c>
      <c r="K59" s="25">
        <f t="shared" si="46"/>
        <v>4.6314741035856573</v>
      </c>
      <c r="L59" s="6">
        <f t="shared" si="47"/>
        <v>82.534611288604893</v>
      </c>
      <c r="M59" s="25">
        <f t="shared" si="48"/>
        <v>2.9362549800796813</v>
      </c>
      <c r="N59" s="25">
        <f t="shared" si="49"/>
        <v>2.4143426294820718</v>
      </c>
      <c r="O59" s="6">
        <f t="shared" si="50"/>
        <v>82.22523744911804</v>
      </c>
      <c r="P59" s="25">
        <f t="shared" si="51"/>
        <v>2.6752988047808763</v>
      </c>
      <c r="Q59" s="25">
        <f t="shared" si="52"/>
        <v>2.2171314741035855</v>
      </c>
      <c r="R59" s="6">
        <f t="shared" si="53"/>
        <v>82.874162323157108</v>
      </c>
    </row>
    <row r="60" spans="1:18" x14ac:dyDescent="0.2">
      <c r="A60" s="1" t="s">
        <v>70</v>
      </c>
      <c r="B60" s="2">
        <v>437</v>
      </c>
      <c r="C60" s="2">
        <v>2514</v>
      </c>
      <c r="D60" s="2">
        <v>1953</v>
      </c>
      <c r="E60" s="2">
        <v>1339</v>
      </c>
      <c r="F60" s="2">
        <v>1039</v>
      </c>
      <c r="G60" s="2">
        <v>1175</v>
      </c>
      <c r="H60" s="2">
        <v>914</v>
      </c>
      <c r="I60" s="1" t="s">
        <v>70</v>
      </c>
      <c r="J60" s="25">
        <f t="shared" si="45"/>
        <v>5.7528604118993139</v>
      </c>
      <c r="K60" s="25">
        <f t="shared" si="46"/>
        <v>4.4691075514874141</v>
      </c>
      <c r="L60" s="6">
        <f t="shared" si="47"/>
        <v>77.684964200477324</v>
      </c>
      <c r="M60" s="25">
        <f t="shared" si="48"/>
        <v>3.0640732265446222</v>
      </c>
      <c r="N60" s="25">
        <f t="shared" si="49"/>
        <v>2.3775743707093819</v>
      </c>
      <c r="O60" s="6">
        <f t="shared" si="50"/>
        <v>77.595220313666914</v>
      </c>
      <c r="P60" s="25">
        <f t="shared" si="51"/>
        <v>2.6887871853546912</v>
      </c>
      <c r="Q60" s="25">
        <f t="shared" si="52"/>
        <v>2.0915331807780322</v>
      </c>
      <c r="R60" s="6">
        <f t="shared" si="53"/>
        <v>77.787234042553195</v>
      </c>
    </row>
    <row r="61" spans="1:18" x14ac:dyDescent="0.2">
      <c r="A61" s="14" t="s">
        <v>539</v>
      </c>
      <c r="B61" s="15"/>
      <c r="C61" s="15"/>
      <c r="D61" s="15"/>
      <c r="E61" s="15"/>
      <c r="F61" s="15"/>
      <c r="G61" s="15"/>
      <c r="H61" s="15"/>
      <c r="I61" s="14" t="s">
        <v>539</v>
      </c>
      <c r="J61" s="14"/>
      <c r="K61" s="14"/>
      <c r="L61" s="14"/>
      <c r="M61" s="14"/>
      <c r="N61" s="14"/>
      <c r="O61" s="14"/>
      <c r="P61" s="14"/>
      <c r="Q61" s="14"/>
      <c r="R61" s="14"/>
    </row>
    <row r="62" spans="1:18" x14ac:dyDescent="0.2">
      <c r="J62" s="25"/>
      <c r="K62" s="25"/>
      <c r="L62" s="6"/>
      <c r="M62" s="25"/>
      <c r="N62" s="25"/>
      <c r="O62" s="6"/>
      <c r="P62" s="25"/>
      <c r="Q62" s="25"/>
      <c r="R62" s="6"/>
    </row>
    <row r="63" spans="1:18" x14ac:dyDescent="0.2">
      <c r="J63" s="25"/>
      <c r="K63" s="25"/>
      <c r="L63" s="6"/>
      <c r="M63" s="25"/>
      <c r="N63" s="25"/>
      <c r="O63" s="6"/>
      <c r="P63" s="25"/>
      <c r="Q63" s="25"/>
      <c r="R63" s="6"/>
    </row>
    <row r="64" spans="1:18" x14ac:dyDescent="0.2">
      <c r="A64" s="1" t="s">
        <v>561</v>
      </c>
      <c r="I64" s="1" t="s">
        <v>582</v>
      </c>
    </row>
    <row r="65" spans="1:18" x14ac:dyDescent="0.2">
      <c r="A65" s="3" t="s">
        <v>49</v>
      </c>
      <c r="B65" s="4" t="s">
        <v>533</v>
      </c>
      <c r="C65" s="4" t="s">
        <v>526</v>
      </c>
      <c r="D65" s="4" t="s">
        <v>527</v>
      </c>
      <c r="E65" s="4" t="s">
        <v>528</v>
      </c>
      <c r="F65" s="4" t="s">
        <v>529</v>
      </c>
      <c r="G65" s="4" t="s">
        <v>530</v>
      </c>
      <c r="H65" s="5" t="s">
        <v>531</v>
      </c>
      <c r="I65" s="3" t="s">
        <v>583</v>
      </c>
      <c r="J65" s="4" t="s">
        <v>584</v>
      </c>
      <c r="K65" s="4" t="s">
        <v>585</v>
      </c>
      <c r="L65" s="4" t="s">
        <v>586</v>
      </c>
      <c r="M65" s="4" t="s">
        <v>587</v>
      </c>
      <c r="N65" s="4" t="s">
        <v>588</v>
      </c>
      <c r="O65" s="4" t="s">
        <v>589</v>
      </c>
      <c r="P65" s="4" t="s">
        <v>590</v>
      </c>
      <c r="Q65" s="4" t="s">
        <v>591</v>
      </c>
      <c r="R65" s="5" t="s">
        <v>592</v>
      </c>
    </row>
    <row r="66" spans="1:18" x14ac:dyDescent="0.2">
      <c r="A66" s="1" t="s">
        <v>77</v>
      </c>
    </row>
    <row r="67" spans="1:18" x14ac:dyDescent="0.2">
      <c r="A67" s="1" t="s">
        <v>532</v>
      </c>
    </row>
    <row r="68" spans="1:18" x14ac:dyDescent="0.2">
      <c r="A68" s="1" t="s">
        <v>0</v>
      </c>
      <c r="B68" s="2">
        <v>2761</v>
      </c>
      <c r="C68" s="2">
        <v>6256</v>
      </c>
      <c r="D68" s="2">
        <v>5760</v>
      </c>
      <c r="E68" s="2">
        <v>3256</v>
      </c>
      <c r="F68" s="2">
        <v>3024</v>
      </c>
      <c r="G68" s="2">
        <v>3000</v>
      </c>
      <c r="H68" s="2">
        <v>2736</v>
      </c>
      <c r="I68" s="1" t="s">
        <v>559</v>
      </c>
      <c r="J68" s="25">
        <f>C68/B68</f>
        <v>2.265845708076784</v>
      </c>
      <c r="K68" s="25">
        <f>D68/B68</f>
        <v>2.0862006519377037</v>
      </c>
      <c r="L68" s="6">
        <f>D68*100/C68</f>
        <v>92.071611253196934</v>
      </c>
      <c r="M68" s="25">
        <f>E68/B68</f>
        <v>1.1792828685258965</v>
      </c>
      <c r="N68" s="25">
        <f>F68/B68</f>
        <v>1.0952553422672944</v>
      </c>
      <c r="O68" s="6">
        <f>F68*100/E68</f>
        <v>92.874692874692869</v>
      </c>
      <c r="P68" s="25">
        <f>G68/B68</f>
        <v>1.0865628395508873</v>
      </c>
      <c r="Q68" s="25">
        <f>H68/B68</f>
        <v>0.99094530967040928</v>
      </c>
      <c r="R68" s="6">
        <f>H68*100/G68</f>
        <v>91.2</v>
      </c>
    </row>
    <row r="69" spans="1:18" x14ac:dyDescent="0.2">
      <c r="A69" s="1" t="s">
        <v>64</v>
      </c>
      <c r="B69" s="2">
        <v>653</v>
      </c>
      <c r="C69" s="2">
        <v>248</v>
      </c>
      <c r="D69" s="2">
        <v>235</v>
      </c>
      <c r="E69" s="2">
        <v>124</v>
      </c>
      <c r="F69" s="2">
        <v>117</v>
      </c>
      <c r="G69" s="2">
        <v>124</v>
      </c>
      <c r="H69" s="2">
        <v>118</v>
      </c>
      <c r="I69" s="1" t="s">
        <v>64</v>
      </c>
      <c r="J69" s="25">
        <f t="shared" ref="J69:J75" si="54">C69/B69</f>
        <v>0.37978560490045943</v>
      </c>
      <c r="K69" s="25">
        <f t="shared" ref="K69:K75" si="55">D69/B69</f>
        <v>0.35987748851454826</v>
      </c>
      <c r="L69" s="6">
        <f t="shared" ref="L69:L75" si="56">D69*100/C69</f>
        <v>94.758064516129039</v>
      </c>
      <c r="M69" s="25">
        <f t="shared" ref="M69:M75" si="57">E69/B69</f>
        <v>0.18989280245022971</v>
      </c>
      <c r="N69" s="25">
        <f t="shared" ref="N69:N75" si="58">F69/B69</f>
        <v>0.17917304747320062</v>
      </c>
      <c r="O69" s="6">
        <f t="shared" ref="O69:O75" si="59">F69*100/E69</f>
        <v>94.354838709677423</v>
      </c>
      <c r="P69" s="25">
        <f t="shared" ref="P69:P75" si="60">G69/B69</f>
        <v>0.18989280245022971</v>
      </c>
      <c r="Q69" s="25">
        <f t="shared" ref="Q69:Q75" si="61">H69/B69</f>
        <v>0.18070444104134761</v>
      </c>
      <c r="R69" s="6">
        <f t="shared" ref="R69:R75" si="62">H69*100/G69</f>
        <v>95.161290322580641</v>
      </c>
    </row>
    <row r="70" spans="1:18" x14ac:dyDescent="0.2">
      <c r="A70" s="1" t="s">
        <v>65</v>
      </c>
      <c r="B70" s="2">
        <v>635</v>
      </c>
      <c r="C70" s="2">
        <v>910</v>
      </c>
      <c r="D70" s="2">
        <v>868</v>
      </c>
      <c r="E70" s="2">
        <v>496</v>
      </c>
      <c r="F70" s="2">
        <v>477</v>
      </c>
      <c r="G70" s="2">
        <v>414</v>
      </c>
      <c r="H70" s="2">
        <v>391</v>
      </c>
      <c r="I70" s="1" t="s">
        <v>65</v>
      </c>
      <c r="J70" s="25">
        <f t="shared" si="54"/>
        <v>1.4330708661417322</v>
      </c>
      <c r="K70" s="25">
        <f t="shared" si="55"/>
        <v>1.3669291338582676</v>
      </c>
      <c r="L70" s="6">
        <f t="shared" si="56"/>
        <v>95.384615384615387</v>
      </c>
      <c r="M70" s="25">
        <f t="shared" si="57"/>
        <v>0.7811023622047244</v>
      </c>
      <c r="N70" s="25">
        <f t="shared" si="58"/>
        <v>0.7511811023622047</v>
      </c>
      <c r="O70" s="6">
        <f t="shared" si="59"/>
        <v>96.16935483870968</v>
      </c>
      <c r="P70" s="25">
        <f t="shared" si="60"/>
        <v>0.65196850393700789</v>
      </c>
      <c r="Q70" s="25">
        <f t="shared" si="61"/>
        <v>0.61574803149606294</v>
      </c>
      <c r="R70" s="6">
        <f t="shared" si="62"/>
        <v>94.444444444444443</v>
      </c>
    </row>
    <row r="71" spans="1:18" x14ac:dyDescent="0.2">
      <c r="A71" s="1" t="s">
        <v>66</v>
      </c>
      <c r="B71" s="2">
        <v>538</v>
      </c>
      <c r="C71" s="2">
        <v>1390</v>
      </c>
      <c r="D71" s="2">
        <v>1320</v>
      </c>
      <c r="E71" s="2">
        <v>725</v>
      </c>
      <c r="F71" s="2">
        <v>692</v>
      </c>
      <c r="G71" s="2">
        <v>665</v>
      </c>
      <c r="H71" s="2">
        <v>628</v>
      </c>
      <c r="I71" s="1" t="s">
        <v>66</v>
      </c>
      <c r="J71" s="25">
        <f t="shared" si="54"/>
        <v>2.5836431226765799</v>
      </c>
      <c r="K71" s="25">
        <f t="shared" si="55"/>
        <v>2.4535315985130111</v>
      </c>
      <c r="L71" s="6">
        <f t="shared" si="56"/>
        <v>94.964028776978424</v>
      </c>
      <c r="M71" s="25">
        <f t="shared" si="57"/>
        <v>1.3475836431226766</v>
      </c>
      <c r="N71" s="25">
        <f t="shared" si="58"/>
        <v>1.2862453531598512</v>
      </c>
      <c r="O71" s="6">
        <f t="shared" si="59"/>
        <v>95.448275862068968</v>
      </c>
      <c r="P71" s="25">
        <f t="shared" si="60"/>
        <v>1.2360594795539033</v>
      </c>
      <c r="Q71" s="25">
        <f t="shared" si="61"/>
        <v>1.1672862453531598</v>
      </c>
      <c r="R71" s="6">
        <f t="shared" si="62"/>
        <v>94.436090225563916</v>
      </c>
    </row>
    <row r="72" spans="1:18" x14ac:dyDescent="0.2">
      <c r="A72" s="1" t="s">
        <v>67</v>
      </c>
      <c r="B72" s="2">
        <v>394</v>
      </c>
      <c r="C72" s="2">
        <v>1387</v>
      </c>
      <c r="D72" s="2">
        <v>1293</v>
      </c>
      <c r="E72" s="2">
        <v>705</v>
      </c>
      <c r="F72" s="2">
        <v>661</v>
      </c>
      <c r="G72" s="2">
        <v>682</v>
      </c>
      <c r="H72" s="2">
        <v>632</v>
      </c>
      <c r="I72" s="1" t="s">
        <v>67</v>
      </c>
      <c r="J72" s="25">
        <f t="shared" si="54"/>
        <v>3.5203045685279188</v>
      </c>
      <c r="K72" s="25">
        <f t="shared" si="55"/>
        <v>3.281725888324873</v>
      </c>
      <c r="L72" s="6">
        <f t="shared" si="56"/>
        <v>93.222782984859407</v>
      </c>
      <c r="M72" s="25">
        <f t="shared" si="57"/>
        <v>1.7893401015228427</v>
      </c>
      <c r="N72" s="25">
        <f t="shared" si="58"/>
        <v>1.6776649746192893</v>
      </c>
      <c r="O72" s="6">
        <f t="shared" si="59"/>
        <v>93.758865248226954</v>
      </c>
      <c r="P72" s="25">
        <f t="shared" si="60"/>
        <v>1.7309644670050761</v>
      </c>
      <c r="Q72" s="25">
        <f t="shared" si="61"/>
        <v>1.6040609137055837</v>
      </c>
      <c r="R72" s="6">
        <f t="shared" si="62"/>
        <v>92.668621700879768</v>
      </c>
    </row>
    <row r="73" spans="1:18" x14ac:dyDescent="0.2">
      <c r="A73" s="1" t="s">
        <v>68</v>
      </c>
      <c r="B73" s="2">
        <v>252</v>
      </c>
      <c r="C73" s="2">
        <v>982</v>
      </c>
      <c r="D73" s="2">
        <v>897</v>
      </c>
      <c r="E73" s="2">
        <v>511</v>
      </c>
      <c r="F73" s="2">
        <v>469</v>
      </c>
      <c r="G73" s="2">
        <v>471</v>
      </c>
      <c r="H73" s="2">
        <v>428</v>
      </c>
      <c r="I73" s="1" t="s">
        <v>68</v>
      </c>
      <c r="J73" s="25">
        <f t="shared" si="54"/>
        <v>3.8968253968253967</v>
      </c>
      <c r="K73" s="25">
        <f t="shared" si="55"/>
        <v>3.5595238095238093</v>
      </c>
      <c r="L73" s="6">
        <f t="shared" si="56"/>
        <v>91.344195519348276</v>
      </c>
      <c r="M73" s="25">
        <f t="shared" si="57"/>
        <v>2.0277777777777777</v>
      </c>
      <c r="N73" s="25">
        <f t="shared" si="58"/>
        <v>1.8611111111111112</v>
      </c>
      <c r="O73" s="6">
        <f t="shared" si="59"/>
        <v>91.780821917808225</v>
      </c>
      <c r="P73" s="25">
        <f t="shared" si="60"/>
        <v>1.8690476190476191</v>
      </c>
      <c r="Q73" s="25">
        <f t="shared" si="61"/>
        <v>1.6984126984126984</v>
      </c>
      <c r="R73" s="6">
        <f t="shared" si="62"/>
        <v>90.87048832271762</v>
      </c>
    </row>
    <row r="74" spans="1:18" x14ac:dyDescent="0.2">
      <c r="A74" s="1" t="s">
        <v>69</v>
      </c>
      <c r="B74" s="2">
        <v>176</v>
      </c>
      <c r="C74" s="2">
        <v>811</v>
      </c>
      <c r="D74" s="2">
        <v>721</v>
      </c>
      <c r="E74" s="2">
        <v>419</v>
      </c>
      <c r="F74" s="2">
        <v>380</v>
      </c>
      <c r="G74" s="2">
        <v>392</v>
      </c>
      <c r="H74" s="2">
        <v>341</v>
      </c>
      <c r="I74" s="1" t="s">
        <v>69</v>
      </c>
      <c r="J74" s="25">
        <f t="shared" si="54"/>
        <v>4.6079545454545459</v>
      </c>
      <c r="K74" s="25">
        <f t="shared" si="55"/>
        <v>4.0965909090909092</v>
      </c>
      <c r="L74" s="6">
        <f t="shared" si="56"/>
        <v>88.902589395807638</v>
      </c>
      <c r="M74" s="25">
        <f t="shared" si="57"/>
        <v>2.3806818181818183</v>
      </c>
      <c r="N74" s="25">
        <f t="shared" si="58"/>
        <v>2.1590909090909092</v>
      </c>
      <c r="O74" s="6">
        <f t="shared" si="59"/>
        <v>90.692124105011928</v>
      </c>
      <c r="P74" s="25">
        <f t="shared" si="60"/>
        <v>2.2272727272727271</v>
      </c>
      <c r="Q74" s="25">
        <f t="shared" si="61"/>
        <v>1.9375</v>
      </c>
      <c r="R74" s="6">
        <f t="shared" si="62"/>
        <v>86.989795918367349</v>
      </c>
    </row>
    <row r="75" spans="1:18" x14ac:dyDescent="0.2">
      <c r="A75" s="1" t="s">
        <v>70</v>
      </c>
      <c r="B75" s="2">
        <v>113</v>
      </c>
      <c r="C75" s="2">
        <v>528</v>
      </c>
      <c r="D75" s="2">
        <v>426</v>
      </c>
      <c r="E75" s="2">
        <v>276</v>
      </c>
      <c r="F75" s="2">
        <v>228</v>
      </c>
      <c r="G75" s="2">
        <v>252</v>
      </c>
      <c r="H75" s="2">
        <v>198</v>
      </c>
      <c r="I75" s="1" t="s">
        <v>70</v>
      </c>
      <c r="J75" s="25">
        <f t="shared" si="54"/>
        <v>4.6725663716814161</v>
      </c>
      <c r="K75" s="25">
        <f t="shared" si="55"/>
        <v>3.7699115044247788</v>
      </c>
      <c r="L75" s="6">
        <f t="shared" si="56"/>
        <v>80.681818181818187</v>
      </c>
      <c r="M75" s="25">
        <f t="shared" si="57"/>
        <v>2.4424778761061945</v>
      </c>
      <c r="N75" s="25">
        <f t="shared" si="58"/>
        <v>2.0176991150442478</v>
      </c>
      <c r="O75" s="6">
        <f t="shared" si="59"/>
        <v>82.608695652173907</v>
      </c>
      <c r="P75" s="25">
        <f t="shared" si="60"/>
        <v>2.2300884955752212</v>
      </c>
      <c r="Q75" s="25">
        <f t="shared" si="61"/>
        <v>1.752212389380531</v>
      </c>
      <c r="R75" s="6">
        <f t="shared" si="62"/>
        <v>78.571428571428569</v>
      </c>
    </row>
    <row r="76" spans="1:18" x14ac:dyDescent="0.2">
      <c r="A76" s="1" t="s">
        <v>78</v>
      </c>
    </row>
    <row r="77" spans="1:18" x14ac:dyDescent="0.2">
      <c r="A77" s="1" t="s">
        <v>532</v>
      </c>
    </row>
    <row r="78" spans="1:18" x14ac:dyDescent="0.2">
      <c r="A78" s="1" t="s">
        <v>0</v>
      </c>
      <c r="B78" s="2">
        <v>12854</v>
      </c>
      <c r="C78" s="2">
        <v>36693</v>
      </c>
      <c r="D78" s="2">
        <v>30744</v>
      </c>
      <c r="E78" s="2">
        <v>19276</v>
      </c>
      <c r="F78" s="2">
        <v>16097</v>
      </c>
      <c r="G78" s="2">
        <v>17417</v>
      </c>
      <c r="H78" s="2">
        <v>14647</v>
      </c>
      <c r="I78" s="1" t="s">
        <v>559</v>
      </c>
      <c r="J78" s="25">
        <f>C78/B78</f>
        <v>2.8545977905710287</v>
      </c>
      <c r="K78" s="25">
        <f>D78/B78</f>
        <v>2.391784658472071</v>
      </c>
      <c r="L78" s="6">
        <f>D78*100/C78</f>
        <v>83.787098356634786</v>
      </c>
      <c r="M78" s="25">
        <f>E78/B78</f>
        <v>1.4996110160261398</v>
      </c>
      <c r="N78" s="25">
        <f>F78/B78</f>
        <v>1.2522950054457755</v>
      </c>
      <c r="O78" s="6">
        <f>F78*100/E78</f>
        <v>83.507989209379545</v>
      </c>
      <c r="P78" s="25">
        <f>G78/B78</f>
        <v>1.3549867745448887</v>
      </c>
      <c r="Q78" s="25">
        <f>H78/B78</f>
        <v>1.1394896530262952</v>
      </c>
      <c r="R78" s="6">
        <f>H78*100/G78</f>
        <v>84.095998162714594</v>
      </c>
    </row>
    <row r="79" spans="1:18" x14ac:dyDescent="0.2">
      <c r="A79" s="1" t="s">
        <v>64</v>
      </c>
      <c r="B79" s="2">
        <v>2789</v>
      </c>
      <c r="C79" s="2">
        <v>638</v>
      </c>
      <c r="D79" s="2">
        <v>605</v>
      </c>
      <c r="E79" s="2">
        <v>349</v>
      </c>
      <c r="F79" s="2">
        <v>332</v>
      </c>
      <c r="G79" s="2">
        <v>289</v>
      </c>
      <c r="H79" s="2">
        <v>273</v>
      </c>
      <c r="I79" s="1" t="s">
        <v>64</v>
      </c>
      <c r="J79" s="25">
        <f t="shared" ref="J79:J85" si="63">C79/B79</f>
        <v>0.22875582646109716</v>
      </c>
      <c r="K79" s="25">
        <f t="shared" ref="K79:K85" si="64">D79/B79</f>
        <v>0.21692362854069558</v>
      </c>
      <c r="L79" s="6">
        <f t="shared" ref="L79:L85" si="65">D79*100/C79</f>
        <v>94.827586206896555</v>
      </c>
      <c r="M79" s="25">
        <f t="shared" ref="M79:M85" si="66">E79/B79</f>
        <v>0.12513445679455001</v>
      </c>
      <c r="N79" s="25">
        <f t="shared" ref="N79:N85" si="67">F79/B79</f>
        <v>0.11903908210828254</v>
      </c>
      <c r="O79" s="6">
        <f t="shared" ref="O79:O85" si="68">F79*100/E79</f>
        <v>95.128939828080235</v>
      </c>
      <c r="P79" s="25">
        <f t="shared" ref="P79:P85" si="69">G79/B79</f>
        <v>0.10362136966654716</v>
      </c>
      <c r="Q79" s="25">
        <f t="shared" ref="Q79:Q85" si="70">H79/B79</f>
        <v>9.7884546432413053E-2</v>
      </c>
      <c r="R79" s="6">
        <f t="shared" ref="R79:R85" si="71">H79*100/G79</f>
        <v>94.463667820069205</v>
      </c>
    </row>
    <row r="80" spans="1:18" x14ac:dyDescent="0.2">
      <c r="A80" s="1" t="s">
        <v>65</v>
      </c>
      <c r="B80" s="2">
        <v>2185</v>
      </c>
      <c r="C80" s="2">
        <v>2387</v>
      </c>
      <c r="D80" s="2">
        <v>2235</v>
      </c>
      <c r="E80" s="2">
        <v>1233</v>
      </c>
      <c r="F80" s="2">
        <v>1159</v>
      </c>
      <c r="G80" s="2">
        <v>1154</v>
      </c>
      <c r="H80" s="2">
        <v>1076</v>
      </c>
      <c r="I80" s="1" t="s">
        <v>65</v>
      </c>
      <c r="J80" s="25">
        <f t="shared" si="63"/>
        <v>1.0924485125858123</v>
      </c>
      <c r="K80" s="25">
        <f t="shared" si="64"/>
        <v>1.0228832951945079</v>
      </c>
      <c r="L80" s="6">
        <f t="shared" si="65"/>
        <v>93.632174277335565</v>
      </c>
      <c r="M80" s="25">
        <f t="shared" si="66"/>
        <v>0.56430205949656753</v>
      </c>
      <c r="N80" s="25">
        <f t="shared" si="67"/>
        <v>0.5304347826086957</v>
      </c>
      <c r="O80" s="6">
        <f t="shared" si="68"/>
        <v>93.998377939983783</v>
      </c>
      <c r="P80" s="25">
        <f t="shared" si="69"/>
        <v>0.5281464530892449</v>
      </c>
      <c r="Q80" s="25">
        <f t="shared" si="70"/>
        <v>0.49244851258581235</v>
      </c>
      <c r="R80" s="6">
        <f t="shared" si="71"/>
        <v>93.240901213171583</v>
      </c>
    </row>
    <row r="81" spans="1:18" x14ac:dyDescent="0.2">
      <c r="A81" s="1" t="s">
        <v>66</v>
      </c>
      <c r="B81" s="2">
        <v>2210</v>
      </c>
      <c r="C81" s="2">
        <v>5541</v>
      </c>
      <c r="D81" s="2">
        <v>5018</v>
      </c>
      <c r="E81" s="2">
        <v>2927</v>
      </c>
      <c r="F81" s="2">
        <v>2635</v>
      </c>
      <c r="G81" s="2">
        <v>2614</v>
      </c>
      <c r="H81" s="2">
        <v>2383</v>
      </c>
      <c r="I81" s="1" t="s">
        <v>66</v>
      </c>
      <c r="J81" s="25">
        <f t="shared" si="63"/>
        <v>2.5072398190045249</v>
      </c>
      <c r="K81" s="25">
        <f t="shared" si="64"/>
        <v>2.2705882352941176</v>
      </c>
      <c r="L81" s="6">
        <f t="shared" si="65"/>
        <v>90.561270528785414</v>
      </c>
      <c r="M81" s="25">
        <f t="shared" si="66"/>
        <v>1.3244343891402715</v>
      </c>
      <c r="N81" s="25">
        <f t="shared" si="67"/>
        <v>1.1923076923076923</v>
      </c>
      <c r="O81" s="6">
        <f t="shared" si="68"/>
        <v>90.023915271609155</v>
      </c>
      <c r="P81" s="25">
        <f t="shared" si="69"/>
        <v>1.1828054298642534</v>
      </c>
      <c r="Q81" s="25">
        <f t="shared" si="70"/>
        <v>1.0782805429864253</v>
      </c>
      <c r="R81" s="6">
        <f t="shared" si="71"/>
        <v>91.162968630451417</v>
      </c>
    </row>
    <row r="82" spans="1:18" x14ac:dyDescent="0.2">
      <c r="A82" s="1" t="s">
        <v>67</v>
      </c>
      <c r="B82" s="2">
        <v>1838</v>
      </c>
      <c r="C82" s="2">
        <v>7116</v>
      </c>
      <c r="D82" s="2">
        <v>6190</v>
      </c>
      <c r="E82" s="2">
        <v>3747</v>
      </c>
      <c r="F82" s="2">
        <v>3246</v>
      </c>
      <c r="G82" s="2">
        <v>3369</v>
      </c>
      <c r="H82" s="2">
        <v>2944</v>
      </c>
      <c r="I82" s="1" t="s">
        <v>67</v>
      </c>
      <c r="J82" s="25">
        <f t="shared" si="63"/>
        <v>3.8715995647442871</v>
      </c>
      <c r="K82" s="25">
        <f t="shared" si="64"/>
        <v>3.367791077257889</v>
      </c>
      <c r="L82" s="6">
        <f t="shared" si="65"/>
        <v>86.98707138842046</v>
      </c>
      <c r="M82" s="25">
        <f t="shared" si="66"/>
        <v>2.0386289445048966</v>
      </c>
      <c r="N82" s="25">
        <f t="shared" si="67"/>
        <v>1.7660500544069642</v>
      </c>
      <c r="O82" s="6">
        <f t="shared" si="68"/>
        <v>86.629303442754207</v>
      </c>
      <c r="P82" s="25">
        <f t="shared" si="69"/>
        <v>1.8329706202393907</v>
      </c>
      <c r="Q82" s="25">
        <f t="shared" si="70"/>
        <v>1.601741022850925</v>
      </c>
      <c r="R82" s="6">
        <f t="shared" si="71"/>
        <v>87.384980706441084</v>
      </c>
    </row>
    <row r="83" spans="1:18" x14ac:dyDescent="0.2">
      <c r="A83" s="1" t="s">
        <v>68</v>
      </c>
      <c r="B83" s="2">
        <v>1432</v>
      </c>
      <c r="C83" s="2">
        <v>7235</v>
      </c>
      <c r="D83" s="2">
        <v>6028</v>
      </c>
      <c r="E83" s="2">
        <v>3810</v>
      </c>
      <c r="F83" s="2">
        <v>3173</v>
      </c>
      <c r="G83" s="2">
        <v>3425</v>
      </c>
      <c r="H83" s="2">
        <v>2855</v>
      </c>
      <c r="I83" s="1" t="s">
        <v>68</v>
      </c>
      <c r="J83" s="25">
        <f t="shared" si="63"/>
        <v>5.0523743016759779</v>
      </c>
      <c r="K83" s="25">
        <f t="shared" si="64"/>
        <v>4.2094972067039107</v>
      </c>
      <c r="L83" s="6">
        <f t="shared" si="65"/>
        <v>83.317208016586036</v>
      </c>
      <c r="M83" s="25">
        <f t="shared" si="66"/>
        <v>2.6606145251396649</v>
      </c>
      <c r="N83" s="25">
        <f t="shared" si="67"/>
        <v>2.2157821229050279</v>
      </c>
      <c r="O83" s="6">
        <f t="shared" si="68"/>
        <v>83.280839895013116</v>
      </c>
      <c r="P83" s="25">
        <f t="shared" si="69"/>
        <v>2.391759776536313</v>
      </c>
      <c r="Q83" s="25">
        <f t="shared" si="70"/>
        <v>1.9937150837988826</v>
      </c>
      <c r="R83" s="6">
        <f t="shared" si="71"/>
        <v>83.357664233576642</v>
      </c>
    </row>
    <row r="84" spans="1:18" x14ac:dyDescent="0.2">
      <c r="A84" s="1" t="s">
        <v>69</v>
      </c>
      <c r="B84" s="2">
        <v>1163</v>
      </c>
      <c r="C84" s="2">
        <v>6589</v>
      </c>
      <c r="D84" s="2">
        <v>5294</v>
      </c>
      <c r="E84" s="2">
        <v>3455</v>
      </c>
      <c r="F84" s="2">
        <v>2775</v>
      </c>
      <c r="G84" s="2">
        <v>3134</v>
      </c>
      <c r="H84" s="2">
        <v>2519</v>
      </c>
      <c r="I84" s="1" t="s">
        <v>69</v>
      </c>
      <c r="J84" s="25">
        <f t="shared" si="63"/>
        <v>5.6655202063628547</v>
      </c>
      <c r="K84" s="25">
        <f t="shared" si="64"/>
        <v>4.5520206362854685</v>
      </c>
      <c r="L84" s="6">
        <f t="shared" si="65"/>
        <v>80.346031264228259</v>
      </c>
      <c r="M84" s="25">
        <f t="shared" si="66"/>
        <v>2.9707652622527947</v>
      </c>
      <c r="N84" s="25">
        <f t="shared" si="67"/>
        <v>2.3860705073086845</v>
      </c>
      <c r="O84" s="6">
        <f t="shared" si="68"/>
        <v>80.318379160636752</v>
      </c>
      <c r="P84" s="25">
        <f t="shared" si="69"/>
        <v>2.69475494411006</v>
      </c>
      <c r="Q84" s="25">
        <f t="shared" si="70"/>
        <v>2.165950128976784</v>
      </c>
      <c r="R84" s="6">
        <f t="shared" si="71"/>
        <v>80.376515634971284</v>
      </c>
    </row>
    <row r="85" spans="1:18" x14ac:dyDescent="0.2">
      <c r="A85" s="1" t="s">
        <v>70</v>
      </c>
      <c r="B85" s="2">
        <v>1237</v>
      </c>
      <c r="C85" s="2">
        <v>7187</v>
      </c>
      <c r="D85" s="2">
        <v>5374</v>
      </c>
      <c r="E85" s="2">
        <v>3755</v>
      </c>
      <c r="F85" s="2">
        <v>2777</v>
      </c>
      <c r="G85" s="2">
        <v>3432</v>
      </c>
      <c r="H85" s="2">
        <v>2597</v>
      </c>
      <c r="I85" s="1" t="s">
        <v>70</v>
      </c>
      <c r="J85" s="25">
        <f t="shared" si="63"/>
        <v>5.81002425222312</v>
      </c>
      <c r="K85" s="25">
        <f t="shared" si="64"/>
        <v>4.3443815683104283</v>
      </c>
      <c r="L85" s="6">
        <f t="shared" si="65"/>
        <v>74.7738973145958</v>
      </c>
      <c r="M85" s="25">
        <f t="shared" si="66"/>
        <v>3.0355699272433307</v>
      </c>
      <c r="N85" s="25">
        <f t="shared" si="67"/>
        <v>2.2449474535165725</v>
      </c>
      <c r="O85" s="6">
        <f t="shared" si="68"/>
        <v>73.954727030625833</v>
      </c>
      <c r="P85" s="25">
        <f t="shared" si="69"/>
        <v>2.7744543249797897</v>
      </c>
      <c r="Q85" s="25">
        <f t="shared" si="70"/>
        <v>2.0994341147938562</v>
      </c>
      <c r="R85" s="6">
        <f t="shared" si="71"/>
        <v>75.670163170163164</v>
      </c>
    </row>
    <row r="86" spans="1:18" x14ac:dyDescent="0.2">
      <c r="A86" s="1" t="s">
        <v>79</v>
      </c>
    </row>
    <row r="87" spans="1:18" x14ac:dyDescent="0.2">
      <c r="A87" s="1" t="s">
        <v>532</v>
      </c>
    </row>
    <row r="88" spans="1:18" x14ac:dyDescent="0.2">
      <c r="A88" s="1" t="s">
        <v>0</v>
      </c>
      <c r="B88" s="2">
        <v>495</v>
      </c>
      <c r="C88" s="2">
        <v>1057</v>
      </c>
      <c r="D88" s="2">
        <v>909</v>
      </c>
      <c r="E88" s="2">
        <v>564</v>
      </c>
      <c r="F88" s="2">
        <v>486</v>
      </c>
      <c r="G88" s="2">
        <v>493</v>
      </c>
      <c r="H88" s="2">
        <v>423</v>
      </c>
      <c r="I88" s="1" t="s">
        <v>559</v>
      </c>
      <c r="J88" s="25">
        <f>C88/B88</f>
        <v>2.1353535353535356</v>
      </c>
      <c r="K88" s="25">
        <f>D88/B88</f>
        <v>1.8363636363636364</v>
      </c>
      <c r="L88" s="6">
        <f>D88*100/C88</f>
        <v>85.998107852412488</v>
      </c>
      <c r="M88" s="25">
        <f>E88/B88</f>
        <v>1.1393939393939394</v>
      </c>
      <c r="N88" s="25">
        <f>F88/B88</f>
        <v>0.98181818181818181</v>
      </c>
      <c r="O88" s="6">
        <f>F88*100/E88</f>
        <v>86.170212765957444</v>
      </c>
      <c r="P88" s="25">
        <f>G88/B88</f>
        <v>0.99595959595959593</v>
      </c>
      <c r="Q88" s="25">
        <f>H88/B88</f>
        <v>0.8545454545454545</v>
      </c>
      <c r="R88" s="6">
        <f>H88*100/G88</f>
        <v>85.801217038539548</v>
      </c>
    </row>
    <row r="89" spans="1:18" x14ac:dyDescent="0.2">
      <c r="A89" s="1" t="s">
        <v>64</v>
      </c>
      <c r="B89" s="2">
        <v>80</v>
      </c>
      <c r="C89" s="2">
        <v>13</v>
      </c>
      <c r="D89" s="2">
        <v>12</v>
      </c>
      <c r="E89" s="2">
        <v>4</v>
      </c>
      <c r="F89" s="2">
        <v>3</v>
      </c>
      <c r="G89" s="2">
        <v>9</v>
      </c>
      <c r="H89" s="2">
        <v>9</v>
      </c>
      <c r="I89" s="1" t="s">
        <v>64</v>
      </c>
      <c r="J89" s="25">
        <f t="shared" ref="J89:J95" si="72">C89/B89</f>
        <v>0.16250000000000001</v>
      </c>
      <c r="K89" s="25">
        <f t="shared" ref="K89:K95" si="73">D89/B89</f>
        <v>0.15</v>
      </c>
      <c r="L89" s="6">
        <f t="shared" ref="L89:L95" si="74">D89*100/C89</f>
        <v>92.307692307692307</v>
      </c>
      <c r="M89" s="25">
        <f t="shared" ref="M89:M95" si="75">E89/B89</f>
        <v>0.05</v>
      </c>
      <c r="N89" s="25">
        <f t="shared" ref="N89:N95" si="76">F89/B89</f>
        <v>3.7499999999999999E-2</v>
      </c>
      <c r="O89" s="6">
        <f t="shared" ref="O89:O95" si="77">F89*100/E89</f>
        <v>75</v>
      </c>
      <c r="P89" s="25">
        <f t="shared" ref="P89:P95" si="78">G89/B89</f>
        <v>0.1125</v>
      </c>
      <c r="Q89" s="25">
        <f t="shared" ref="Q89:Q95" si="79">H89/B89</f>
        <v>0.1125</v>
      </c>
      <c r="R89" s="6">
        <f t="shared" ref="R89:R95" si="80">H89*100/G89</f>
        <v>100</v>
      </c>
    </row>
    <row r="90" spans="1:18" x14ac:dyDescent="0.2">
      <c r="A90" s="1" t="s">
        <v>65</v>
      </c>
      <c r="B90" s="2">
        <v>106</v>
      </c>
      <c r="C90" s="2">
        <v>110</v>
      </c>
      <c r="D90" s="2">
        <v>102</v>
      </c>
      <c r="E90" s="2">
        <v>57</v>
      </c>
      <c r="F90" s="2">
        <v>53</v>
      </c>
      <c r="G90" s="2">
        <v>53</v>
      </c>
      <c r="H90" s="2">
        <v>49</v>
      </c>
      <c r="I90" s="1" t="s">
        <v>65</v>
      </c>
      <c r="J90" s="25">
        <f t="shared" si="72"/>
        <v>1.0377358490566038</v>
      </c>
      <c r="K90" s="25">
        <f t="shared" si="73"/>
        <v>0.96226415094339623</v>
      </c>
      <c r="L90" s="6">
        <f t="shared" si="74"/>
        <v>92.727272727272734</v>
      </c>
      <c r="M90" s="25">
        <f t="shared" si="75"/>
        <v>0.53773584905660377</v>
      </c>
      <c r="N90" s="25">
        <f t="shared" si="76"/>
        <v>0.5</v>
      </c>
      <c r="O90" s="6">
        <f t="shared" si="77"/>
        <v>92.982456140350877</v>
      </c>
      <c r="P90" s="25">
        <f t="shared" si="78"/>
        <v>0.5</v>
      </c>
      <c r="Q90" s="25">
        <f t="shared" si="79"/>
        <v>0.46226415094339623</v>
      </c>
      <c r="R90" s="6">
        <f t="shared" si="80"/>
        <v>92.452830188679243</v>
      </c>
    </row>
    <row r="91" spans="1:18" x14ac:dyDescent="0.2">
      <c r="A91" s="1" t="s">
        <v>66</v>
      </c>
      <c r="B91" s="2">
        <v>81</v>
      </c>
      <c r="C91" s="2">
        <v>159</v>
      </c>
      <c r="D91" s="2">
        <v>148</v>
      </c>
      <c r="E91" s="2">
        <v>84</v>
      </c>
      <c r="F91" s="2">
        <v>77</v>
      </c>
      <c r="G91" s="2">
        <v>75</v>
      </c>
      <c r="H91" s="2">
        <v>71</v>
      </c>
      <c r="I91" s="1" t="s">
        <v>66</v>
      </c>
      <c r="J91" s="25">
        <f t="shared" si="72"/>
        <v>1.962962962962963</v>
      </c>
      <c r="K91" s="25">
        <f t="shared" si="73"/>
        <v>1.8271604938271604</v>
      </c>
      <c r="L91" s="6">
        <f t="shared" si="74"/>
        <v>93.081761006289312</v>
      </c>
      <c r="M91" s="25">
        <f t="shared" si="75"/>
        <v>1.037037037037037</v>
      </c>
      <c r="N91" s="25">
        <f t="shared" si="76"/>
        <v>0.95061728395061729</v>
      </c>
      <c r="O91" s="6">
        <f t="shared" si="77"/>
        <v>91.666666666666671</v>
      </c>
      <c r="P91" s="25">
        <f t="shared" si="78"/>
        <v>0.92592592592592593</v>
      </c>
      <c r="Q91" s="25">
        <f t="shared" si="79"/>
        <v>0.87654320987654322</v>
      </c>
      <c r="R91" s="6">
        <f t="shared" si="80"/>
        <v>94.666666666666671</v>
      </c>
    </row>
    <row r="92" spans="1:18" x14ac:dyDescent="0.2">
      <c r="A92" s="1" t="s">
        <v>67</v>
      </c>
      <c r="B92" s="2">
        <v>77</v>
      </c>
      <c r="C92" s="2">
        <v>178</v>
      </c>
      <c r="D92" s="2">
        <v>152</v>
      </c>
      <c r="E92" s="2">
        <v>102</v>
      </c>
      <c r="F92" s="2">
        <v>88</v>
      </c>
      <c r="G92" s="2">
        <v>76</v>
      </c>
      <c r="H92" s="2">
        <v>64</v>
      </c>
      <c r="I92" s="1" t="s">
        <v>67</v>
      </c>
      <c r="J92" s="25">
        <f t="shared" si="72"/>
        <v>2.3116883116883118</v>
      </c>
      <c r="K92" s="25">
        <f t="shared" si="73"/>
        <v>1.974025974025974</v>
      </c>
      <c r="L92" s="6">
        <f t="shared" si="74"/>
        <v>85.393258426966298</v>
      </c>
      <c r="M92" s="25">
        <f t="shared" si="75"/>
        <v>1.3246753246753247</v>
      </c>
      <c r="N92" s="25">
        <f t="shared" si="76"/>
        <v>1.1428571428571428</v>
      </c>
      <c r="O92" s="6">
        <f t="shared" si="77"/>
        <v>86.274509803921575</v>
      </c>
      <c r="P92" s="25">
        <f t="shared" si="78"/>
        <v>0.98701298701298701</v>
      </c>
      <c r="Q92" s="25">
        <f t="shared" si="79"/>
        <v>0.83116883116883122</v>
      </c>
      <c r="R92" s="6">
        <f t="shared" si="80"/>
        <v>84.21052631578948</v>
      </c>
    </row>
    <row r="93" spans="1:18" x14ac:dyDescent="0.2">
      <c r="A93" s="1" t="s">
        <v>68</v>
      </c>
      <c r="B93" s="2">
        <v>74</v>
      </c>
      <c r="C93" s="2">
        <v>233</v>
      </c>
      <c r="D93" s="2">
        <v>205</v>
      </c>
      <c r="E93" s="2">
        <v>125</v>
      </c>
      <c r="F93" s="2">
        <v>111</v>
      </c>
      <c r="G93" s="2">
        <v>108</v>
      </c>
      <c r="H93" s="2">
        <v>94</v>
      </c>
      <c r="I93" s="1" t="s">
        <v>68</v>
      </c>
      <c r="J93" s="25">
        <f t="shared" si="72"/>
        <v>3.1486486486486487</v>
      </c>
      <c r="K93" s="25">
        <f t="shared" si="73"/>
        <v>2.7702702702702702</v>
      </c>
      <c r="L93" s="6">
        <f t="shared" si="74"/>
        <v>87.982832618025753</v>
      </c>
      <c r="M93" s="25">
        <f t="shared" si="75"/>
        <v>1.6891891891891893</v>
      </c>
      <c r="N93" s="25">
        <f t="shared" si="76"/>
        <v>1.5</v>
      </c>
      <c r="O93" s="6">
        <f t="shared" si="77"/>
        <v>88.8</v>
      </c>
      <c r="P93" s="25">
        <f t="shared" si="78"/>
        <v>1.4594594594594594</v>
      </c>
      <c r="Q93" s="25">
        <f t="shared" si="79"/>
        <v>1.2702702702702702</v>
      </c>
      <c r="R93" s="6">
        <f t="shared" si="80"/>
        <v>87.037037037037038</v>
      </c>
    </row>
    <row r="94" spans="1:18" x14ac:dyDescent="0.2">
      <c r="A94" s="1" t="s">
        <v>69</v>
      </c>
      <c r="B94" s="2">
        <v>38</v>
      </c>
      <c r="C94" s="2">
        <v>158</v>
      </c>
      <c r="D94" s="2">
        <v>129</v>
      </c>
      <c r="E94" s="2">
        <v>88</v>
      </c>
      <c r="F94" s="2">
        <v>71</v>
      </c>
      <c r="G94" s="2">
        <v>70</v>
      </c>
      <c r="H94" s="2">
        <v>58</v>
      </c>
      <c r="I94" s="1" t="s">
        <v>69</v>
      </c>
      <c r="J94" s="25">
        <f t="shared" si="72"/>
        <v>4.1578947368421053</v>
      </c>
      <c r="K94" s="25">
        <f t="shared" si="73"/>
        <v>3.3947368421052633</v>
      </c>
      <c r="L94" s="6">
        <f t="shared" si="74"/>
        <v>81.64556962025317</v>
      </c>
      <c r="M94" s="25">
        <f t="shared" si="75"/>
        <v>2.3157894736842106</v>
      </c>
      <c r="N94" s="25">
        <f t="shared" si="76"/>
        <v>1.868421052631579</v>
      </c>
      <c r="O94" s="6">
        <f t="shared" si="77"/>
        <v>80.681818181818187</v>
      </c>
      <c r="P94" s="25">
        <f t="shared" si="78"/>
        <v>1.8421052631578947</v>
      </c>
      <c r="Q94" s="25">
        <f t="shared" si="79"/>
        <v>1.5263157894736843</v>
      </c>
      <c r="R94" s="6">
        <f t="shared" si="80"/>
        <v>82.857142857142861</v>
      </c>
    </row>
    <row r="95" spans="1:18" x14ac:dyDescent="0.2">
      <c r="A95" s="1" t="s">
        <v>70</v>
      </c>
      <c r="B95" s="2">
        <v>39</v>
      </c>
      <c r="C95" s="2">
        <v>206</v>
      </c>
      <c r="D95" s="2">
        <v>161</v>
      </c>
      <c r="E95" s="2">
        <v>104</v>
      </c>
      <c r="F95" s="2">
        <v>83</v>
      </c>
      <c r="G95" s="2">
        <v>102</v>
      </c>
      <c r="H95" s="2">
        <v>78</v>
      </c>
      <c r="I95" s="1" t="s">
        <v>70</v>
      </c>
      <c r="J95" s="25">
        <f t="shared" si="72"/>
        <v>5.2820512820512819</v>
      </c>
      <c r="K95" s="25">
        <f t="shared" si="73"/>
        <v>4.1282051282051286</v>
      </c>
      <c r="L95" s="6">
        <f t="shared" si="74"/>
        <v>78.15533980582525</v>
      </c>
      <c r="M95" s="25">
        <f t="shared" si="75"/>
        <v>2.6666666666666665</v>
      </c>
      <c r="N95" s="25">
        <f t="shared" si="76"/>
        <v>2.1282051282051282</v>
      </c>
      <c r="O95" s="6">
        <f t="shared" si="77"/>
        <v>79.807692307692307</v>
      </c>
      <c r="P95" s="25">
        <f t="shared" si="78"/>
        <v>2.6153846153846154</v>
      </c>
      <c r="Q95" s="25">
        <f t="shared" si="79"/>
        <v>2</v>
      </c>
      <c r="R95" s="6">
        <f t="shared" si="80"/>
        <v>76.470588235294116</v>
      </c>
    </row>
    <row r="96" spans="1:18" x14ac:dyDescent="0.2">
      <c r="A96" s="1" t="s">
        <v>80</v>
      </c>
    </row>
    <row r="97" spans="1:18" x14ac:dyDescent="0.2">
      <c r="A97" s="1" t="s">
        <v>532</v>
      </c>
    </row>
    <row r="98" spans="1:18" x14ac:dyDescent="0.2">
      <c r="A98" s="1" t="s">
        <v>0</v>
      </c>
      <c r="B98" s="2">
        <v>2342</v>
      </c>
      <c r="C98" s="2">
        <v>7593</v>
      </c>
      <c r="D98" s="2">
        <v>6404</v>
      </c>
      <c r="E98" s="2">
        <v>3919</v>
      </c>
      <c r="F98" s="2">
        <v>3273</v>
      </c>
      <c r="G98" s="2">
        <v>3674</v>
      </c>
      <c r="H98" s="2">
        <v>3131</v>
      </c>
      <c r="I98" s="1" t="s">
        <v>559</v>
      </c>
      <c r="J98" s="25">
        <f>C98/B98</f>
        <v>3.2421007685738683</v>
      </c>
      <c r="K98" s="25">
        <f>D98/B98</f>
        <v>2.734415029888984</v>
      </c>
      <c r="L98" s="6">
        <f>D98*100/C98</f>
        <v>84.340840247596475</v>
      </c>
      <c r="M98" s="25">
        <f>E98/B98</f>
        <v>1.6733561058923996</v>
      </c>
      <c r="N98" s="25">
        <f>F98/B98</f>
        <v>1.3975234842015372</v>
      </c>
      <c r="O98" s="6">
        <f>F98*100/E98</f>
        <v>83.51620311303904</v>
      </c>
      <c r="P98" s="25">
        <f>G98/B98</f>
        <v>1.5687446626814687</v>
      </c>
      <c r="Q98" s="25">
        <f>H98/B98</f>
        <v>1.3368915456874466</v>
      </c>
      <c r="R98" s="6">
        <f>H98*100/G98</f>
        <v>85.220468154599885</v>
      </c>
    </row>
    <row r="99" spans="1:18" x14ac:dyDescent="0.2">
      <c r="A99" s="1" t="s">
        <v>64</v>
      </c>
      <c r="B99" s="2">
        <v>530</v>
      </c>
      <c r="C99" s="2">
        <v>169</v>
      </c>
      <c r="D99" s="2">
        <v>156</v>
      </c>
      <c r="E99" s="2">
        <v>87</v>
      </c>
      <c r="F99" s="2">
        <v>77</v>
      </c>
      <c r="G99" s="2">
        <v>82</v>
      </c>
      <c r="H99" s="2">
        <v>79</v>
      </c>
      <c r="I99" s="1" t="s">
        <v>64</v>
      </c>
      <c r="J99" s="25">
        <f t="shared" ref="J99:J105" si="81">C99/B99</f>
        <v>0.31886792452830187</v>
      </c>
      <c r="K99" s="25">
        <f t="shared" ref="K99:K105" si="82">D99/B99</f>
        <v>0.29433962264150942</v>
      </c>
      <c r="L99" s="6">
        <f t="shared" ref="L99:L105" si="83">D99*100/C99</f>
        <v>92.307692307692307</v>
      </c>
      <c r="M99" s="25">
        <f t="shared" ref="M99:M105" si="84">E99/B99</f>
        <v>0.16415094339622641</v>
      </c>
      <c r="N99" s="25">
        <f t="shared" ref="N99:N105" si="85">F99/B99</f>
        <v>0.14528301886792452</v>
      </c>
      <c r="O99" s="6">
        <f t="shared" ref="O99:O105" si="86">F99*100/E99</f>
        <v>88.505747126436788</v>
      </c>
      <c r="P99" s="25">
        <f t="shared" ref="P99:P105" si="87">G99/B99</f>
        <v>0.15471698113207547</v>
      </c>
      <c r="Q99" s="25">
        <f t="shared" ref="Q99:Q105" si="88">H99/B99</f>
        <v>0.1490566037735849</v>
      </c>
      <c r="R99" s="6">
        <f t="shared" ref="R99:R105" si="89">H99*100/G99</f>
        <v>96.341463414634148</v>
      </c>
    </row>
    <row r="100" spans="1:18" x14ac:dyDescent="0.2">
      <c r="A100" s="1" t="s">
        <v>65</v>
      </c>
      <c r="B100" s="2">
        <v>473</v>
      </c>
      <c r="C100" s="2">
        <v>780</v>
      </c>
      <c r="D100" s="2">
        <v>711</v>
      </c>
      <c r="E100" s="2">
        <v>401</v>
      </c>
      <c r="F100" s="2">
        <v>362</v>
      </c>
      <c r="G100" s="2">
        <v>379</v>
      </c>
      <c r="H100" s="2">
        <v>349</v>
      </c>
      <c r="I100" s="1" t="s">
        <v>65</v>
      </c>
      <c r="J100" s="25">
        <f t="shared" si="81"/>
        <v>1.6490486257928119</v>
      </c>
      <c r="K100" s="25">
        <f t="shared" si="82"/>
        <v>1.5031712473572938</v>
      </c>
      <c r="L100" s="6">
        <f t="shared" si="83"/>
        <v>91.15384615384616</v>
      </c>
      <c r="M100" s="25">
        <f t="shared" si="84"/>
        <v>0.84778012684989434</v>
      </c>
      <c r="N100" s="25">
        <f t="shared" si="85"/>
        <v>0.76532769556025371</v>
      </c>
      <c r="O100" s="6">
        <f t="shared" si="86"/>
        <v>90.274314214463843</v>
      </c>
      <c r="P100" s="25">
        <f t="shared" si="87"/>
        <v>0.80126849894291752</v>
      </c>
      <c r="Q100" s="25">
        <f t="shared" si="88"/>
        <v>0.7378435517970402</v>
      </c>
      <c r="R100" s="6">
        <f t="shared" si="89"/>
        <v>92.084432717678098</v>
      </c>
    </row>
    <row r="101" spans="1:18" x14ac:dyDescent="0.2">
      <c r="A101" s="1" t="s">
        <v>66</v>
      </c>
      <c r="B101" s="2">
        <v>429</v>
      </c>
      <c r="C101" s="2">
        <v>1363</v>
      </c>
      <c r="D101" s="2">
        <v>1246</v>
      </c>
      <c r="E101" s="2">
        <v>682</v>
      </c>
      <c r="F101" s="2">
        <v>616</v>
      </c>
      <c r="G101" s="2">
        <v>681</v>
      </c>
      <c r="H101" s="2">
        <v>630</v>
      </c>
      <c r="I101" s="1" t="s">
        <v>66</v>
      </c>
      <c r="J101" s="25">
        <f t="shared" si="81"/>
        <v>3.1771561771561774</v>
      </c>
      <c r="K101" s="25">
        <f t="shared" si="82"/>
        <v>2.9044289044289044</v>
      </c>
      <c r="L101" s="6">
        <f t="shared" si="83"/>
        <v>91.415994130594271</v>
      </c>
      <c r="M101" s="25">
        <f t="shared" si="84"/>
        <v>1.5897435897435896</v>
      </c>
      <c r="N101" s="25">
        <f t="shared" si="85"/>
        <v>1.4358974358974359</v>
      </c>
      <c r="O101" s="6">
        <f t="shared" si="86"/>
        <v>90.322580645161295</v>
      </c>
      <c r="P101" s="25">
        <f t="shared" si="87"/>
        <v>1.5874125874125875</v>
      </c>
      <c r="Q101" s="25">
        <f t="shared" si="88"/>
        <v>1.4685314685314685</v>
      </c>
      <c r="R101" s="6">
        <f t="shared" si="89"/>
        <v>92.511013215859037</v>
      </c>
    </row>
    <row r="102" spans="1:18" x14ac:dyDescent="0.2">
      <c r="A102" s="1" t="s">
        <v>67</v>
      </c>
      <c r="B102" s="2">
        <v>297</v>
      </c>
      <c r="C102" s="2">
        <v>1388</v>
      </c>
      <c r="D102" s="2">
        <v>1211</v>
      </c>
      <c r="E102" s="2">
        <v>744</v>
      </c>
      <c r="F102" s="2">
        <v>640</v>
      </c>
      <c r="G102" s="2">
        <v>644</v>
      </c>
      <c r="H102" s="2">
        <v>571</v>
      </c>
      <c r="I102" s="1" t="s">
        <v>67</v>
      </c>
      <c r="J102" s="25">
        <f t="shared" si="81"/>
        <v>4.673400673400673</v>
      </c>
      <c r="K102" s="25">
        <f t="shared" si="82"/>
        <v>4.0774410774410779</v>
      </c>
      <c r="L102" s="6">
        <f t="shared" si="83"/>
        <v>87.247838616714702</v>
      </c>
      <c r="M102" s="25">
        <f t="shared" si="84"/>
        <v>2.5050505050505052</v>
      </c>
      <c r="N102" s="25">
        <f t="shared" si="85"/>
        <v>2.1548821548821548</v>
      </c>
      <c r="O102" s="6">
        <f t="shared" si="86"/>
        <v>86.021505376344081</v>
      </c>
      <c r="P102" s="25">
        <f t="shared" si="87"/>
        <v>2.1683501683501682</v>
      </c>
      <c r="Q102" s="25">
        <f t="shared" si="88"/>
        <v>1.9225589225589226</v>
      </c>
      <c r="R102" s="6">
        <f t="shared" si="89"/>
        <v>88.66459627329192</v>
      </c>
    </row>
    <row r="103" spans="1:18" x14ac:dyDescent="0.2">
      <c r="A103" s="1" t="s">
        <v>68</v>
      </c>
      <c r="B103" s="2">
        <v>224</v>
      </c>
      <c r="C103" s="2">
        <v>1351</v>
      </c>
      <c r="D103" s="2">
        <v>1138</v>
      </c>
      <c r="E103" s="2">
        <v>705</v>
      </c>
      <c r="F103" s="2">
        <v>593</v>
      </c>
      <c r="G103" s="2">
        <v>646</v>
      </c>
      <c r="H103" s="2">
        <v>545</v>
      </c>
      <c r="I103" s="1" t="s">
        <v>68</v>
      </c>
      <c r="J103" s="25">
        <f t="shared" si="81"/>
        <v>6.03125</v>
      </c>
      <c r="K103" s="25">
        <f t="shared" si="82"/>
        <v>5.0803571428571432</v>
      </c>
      <c r="L103" s="6">
        <f t="shared" si="83"/>
        <v>84.233900814211694</v>
      </c>
      <c r="M103" s="25">
        <f t="shared" si="84"/>
        <v>3.1473214285714284</v>
      </c>
      <c r="N103" s="25">
        <f t="shared" si="85"/>
        <v>2.6473214285714284</v>
      </c>
      <c r="O103" s="6">
        <f t="shared" si="86"/>
        <v>84.113475177304963</v>
      </c>
      <c r="P103" s="25">
        <f t="shared" si="87"/>
        <v>2.8839285714285716</v>
      </c>
      <c r="Q103" s="25">
        <f t="shared" si="88"/>
        <v>2.4330357142857144</v>
      </c>
      <c r="R103" s="6">
        <f t="shared" si="89"/>
        <v>84.365325077399376</v>
      </c>
    </row>
    <row r="104" spans="1:18" x14ac:dyDescent="0.2">
      <c r="A104" s="1" t="s">
        <v>69</v>
      </c>
      <c r="B104" s="2">
        <v>222</v>
      </c>
      <c r="C104" s="2">
        <v>1435</v>
      </c>
      <c r="D104" s="2">
        <v>1144</v>
      </c>
      <c r="E104" s="2">
        <v>733</v>
      </c>
      <c r="F104" s="2">
        <v>580</v>
      </c>
      <c r="G104" s="2">
        <v>702</v>
      </c>
      <c r="H104" s="2">
        <v>564</v>
      </c>
      <c r="I104" s="1" t="s">
        <v>69</v>
      </c>
      <c r="J104" s="25">
        <f t="shared" si="81"/>
        <v>6.4639639639639643</v>
      </c>
      <c r="K104" s="25">
        <f t="shared" si="82"/>
        <v>5.1531531531531529</v>
      </c>
      <c r="L104" s="6">
        <f t="shared" si="83"/>
        <v>79.721254355400703</v>
      </c>
      <c r="M104" s="25">
        <f t="shared" si="84"/>
        <v>3.3018018018018016</v>
      </c>
      <c r="N104" s="25">
        <f t="shared" si="85"/>
        <v>2.6126126126126126</v>
      </c>
      <c r="O104" s="6">
        <f t="shared" si="86"/>
        <v>79.126875852660305</v>
      </c>
      <c r="P104" s="25">
        <f t="shared" si="87"/>
        <v>3.1621621621621623</v>
      </c>
      <c r="Q104" s="25">
        <f t="shared" si="88"/>
        <v>2.5405405405405403</v>
      </c>
      <c r="R104" s="6">
        <f t="shared" si="89"/>
        <v>80.341880341880341</v>
      </c>
    </row>
    <row r="105" spans="1:18" x14ac:dyDescent="0.2">
      <c r="A105" s="1" t="s">
        <v>70</v>
      </c>
      <c r="B105" s="2">
        <v>167</v>
      </c>
      <c r="C105" s="2">
        <v>1107</v>
      </c>
      <c r="D105" s="2">
        <v>798</v>
      </c>
      <c r="E105" s="2">
        <v>567</v>
      </c>
      <c r="F105" s="2">
        <v>405</v>
      </c>
      <c r="G105" s="2">
        <v>540</v>
      </c>
      <c r="H105" s="2">
        <v>393</v>
      </c>
      <c r="I105" s="1" t="s">
        <v>70</v>
      </c>
      <c r="J105" s="25">
        <f t="shared" si="81"/>
        <v>6.6287425149700603</v>
      </c>
      <c r="K105" s="25">
        <f t="shared" si="82"/>
        <v>4.7784431137724548</v>
      </c>
      <c r="L105" s="6">
        <f t="shared" si="83"/>
        <v>72.086720867208669</v>
      </c>
      <c r="M105" s="25">
        <f t="shared" si="84"/>
        <v>3.3952095808383231</v>
      </c>
      <c r="N105" s="25">
        <f t="shared" si="85"/>
        <v>2.4251497005988023</v>
      </c>
      <c r="O105" s="6">
        <f t="shared" si="86"/>
        <v>71.428571428571431</v>
      </c>
      <c r="P105" s="25">
        <f t="shared" si="87"/>
        <v>3.2335329341317367</v>
      </c>
      <c r="Q105" s="25">
        <f t="shared" si="88"/>
        <v>2.3532934131736525</v>
      </c>
      <c r="R105" s="6">
        <f t="shared" si="89"/>
        <v>72.777777777777771</v>
      </c>
    </row>
    <row r="106" spans="1:18" x14ac:dyDescent="0.2">
      <c r="A106" s="1" t="s">
        <v>81</v>
      </c>
    </row>
    <row r="107" spans="1:18" x14ac:dyDescent="0.2">
      <c r="A107" s="1" t="s">
        <v>532</v>
      </c>
    </row>
    <row r="108" spans="1:18" x14ac:dyDescent="0.2">
      <c r="A108" s="1" t="s">
        <v>0</v>
      </c>
      <c r="B108" s="2">
        <v>2204</v>
      </c>
      <c r="C108" s="2">
        <v>6257</v>
      </c>
      <c r="D108" s="2">
        <v>5534</v>
      </c>
      <c r="E108" s="2">
        <v>3255</v>
      </c>
      <c r="F108" s="2">
        <v>2874</v>
      </c>
      <c r="G108" s="2">
        <v>3002</v>
      </c>
      <c r="H108" s="2">
        <v>2660</v>
      </c>
      <c r="I108" s="1" t="s">
        <v>559</v>
      </c>
      <c r="J108" s="25">
        <f>C108/B108</f>
        <v>2.8389292196007259</v>
      </c>
      <c r="K108" s="25">
        <f>D108/B108</f>
        <v>2.5108892921960071</v>
      </c>
      <c r="L108" s="6">
        <f>D108*100/C108</f>
        <v>88.444941665334824</v>
      </c>
      <c r="M108" s="25">
        <f>E108/B108</f>
        <v>1.4768602540834845</v>
      </c>
      <c r="N108" s="25">
        <f>F108/B108</f>
        <v>1.3039927404718694</v>
      </c>
      <c r="O108" s="6">
        <f>F108*100/E108</f>
        <v>88.294930875576043</v>
      </c>
      <c r="P108" s="25">
        <f>G108/B108</f>
        <v>1.3620689655172413</v>
      </c>
      <c r="Q108" s="25">
        <f>H108/B108</f>
        <v>1.2068965517241379</v>
      </c>
      <c r="R108" s="6">
        <f>H108*100/G108</f>
        <v>88.607594936708864</v>
      </c>
    </row>
    <row r="109" spans="1:18" x14ac:dyDescent="0.2">
      <c r="A109" s="1" t="s">
        <v>64</v>
      </c>
      <c r="B109" s="2">
        <v>540</v>
      </c>
      <c r="C109" s="2">
        <v>110</v>
      </c>
      <c r="D109" s="2">
        <v>106</v>
      </c>
      <c r="E109" s="2">
        <v>57</v>
      </c>
      <c r="F109" s="2">
        <v>54</v>
      </c>
      <c r="G109" s="2">
        <v>53</v>
      </c>
      <c r="H109" s="2">
        <v>52</v>
      </c>
      <c r="I109" s="1" t="s">
        <v>64</v>
      </c>
      <c r="J109" s="25">
        <f t="shared" ref="J109:J115" si="90">C109/B109</f>
        <v>0.20370370370370369</v>
      </c>
      <c r="K109" s="25">
        <f t="shared" ref="K109:K115" si="91">D109/B109</f>
        <v>0.1962962962962963</v>
      </c>
      <c r="L109" s="6">
        <f t="shared" ref="L109:L115" si="92">D109*100/C109</f>
        <v>96.36363636363636</v>
      </c>
      <c r="M109" s="25">
        <f t="shared" ref="M109:M115" si="93">E109/B109</f>
        <v>0.10555555555555556</v>
      </c>
      <c r="N109" s="25">
        <f t="shared" ref="N109:N115" si="94">F109/B109</f>
        <v>0.1</v>
      </c>
      <c r="O109" s="6">
        <f t="shared" ref="O109:O115" si="95">F109*100/E109</f>
        <v>94.736842105263165</v>
      </c>
      <c r="P109" s="25">
        <f t="shared" ref="P109:P115" si="96">G109/B109</f>
        <v>9.8148148148148151E-2</v>
      </c>
      <c r="Q109" s="25">
        <f t="shared" ref="Q109:Q115" si="97">H109/B109</f>
        <v>9.6296296296296297E-2</v>
      </c>
      <c r="R109" s="6">
        <f t="shared" ref="R109:R115" si="98">H109*100/G109</f>
        <v>98.113207547169807</v>
      </c>
    </row>
    <row r="110" spans="1:18" x14ac:dyDescent="0.2">
      <c r="A110" s="1" t="s">
        <v>65</v>
      </c>
      <c r="B110" s="2">
        <v>414</v>
      </c>
      <c r="C110" s="2">
        <v>537</v>
      </c>
      <c r="D110" s="2">
        <v>500</v>
      </c>
      <c r="E110" s="2">
        <v>281</v>
      </c>
      <c r="F110" s="2">
        <v>262</v>
      </c>
      <c r="G110" s="2">
        <v>256</v>
      </c>
      <c r="H110" s="2">
        <v>238</v>
      </c>
      <c r="I110" s="1" t="s">
        <v>65</v>
      </c>
      <c r="J110" s="25">
        <f t="shared" si="90"/>
        <v>1.2971014492753623</v>
      </c>
      <c r="K110" s="25">
        <f t="shared" si="91"/>
        <v>1.2077294685990339</v>
      </c>
      <c r="L110" s="6">
        <f t="shared" si="92"/>
        <v>93.109869646182489</v>
      </c>
      <c r="M110" s="25">
        <f t="shared" si="93"/>
        <v>0.67874396135265702</v>
      </c>
      <c r="N110" s="25">
        <f t="shared" si="94"/>
        <v>0.63285024154589375</v>
      </c>
      <c r="O110" s="6">
        <f t="shared" si="95"/>
        <v>93.238434163701072</v>
      </c>
      <c r="P110" s="25">
        <f t="shared" si="96"/>
        <v>0.61835748792270528</v>
      </c>
      <c r="Q110" s="25">
        <f t="shared" si="97"/>
        <v>0.5748792270531401</v>
      </c>
      <c r="R110" s="6">
        <f t="shared" si="98"/>
        <v>92.96875</v>
      </c>
    </row>
    <row r="111" spans="1:18" x14ac:dyDescent="0.2">
      <c r="A111" s="1" t="s">
        <v>66</v>
      </c>
      <c r="B111" s="2">
        <v>390</v>
      </c>
      <c r="C111" s="2">
        <v>1155</v>
      </c>
      <c r="D111" s="2">
        <v>1075</v>
      </c>
      <c r="E111" s="2">
        <v>604</v>
      </c>
      <c r="F111" s="2">
        <v>560</v>
      </c>
      <c r="G111" s="2">
        <v>551</v>
      </c>
      <c r="H111" s="2">
        <v>515</v>
      </c>
      <c r="I111" s="1" t="s">
        <v>66</v>
      </c>
      <c r="J111" s="25">
        <f t="shared" si="90"/>
        <v>2.9615384615384617</v>
      </c>
      <c r="K111" s="25">
        <f t="shared" si="91"/>
        <v>2.7564102564102564</v>
      </c>
      <c r="L111" s="6">
        <f t="shared" si="92"/>
        <v>93.073593073593074</v>
      </c>
      <c r="M111" s="25">
        <f t="shared" si="93"/>
        <v>1.5487179487179488</v>
      </c>
      <c r="N111" s="25">
        <f t="shared" si="94"/>
        <v>1.4358974358974359</v>
      </c>
      <c r="O111" s="6">
        <f t="shared" si="95"/>
        <v>92.715231788079464</v>
      </c>
      <c r="P111" s="25">
        <f t="shared" si="96"/>
        <v>1.4128205128205129</v>
      </c>
      <c r="Q111" s="25">
        <f t="shared" si="97"/>
        <v>1.3205128205128205</v>
      </c>
      <c r="R111" s="6">
        <f t="shared" si="98"/>
        <v>93.46642468239564</v>
      </c>
    </row>
    <row r="112" spans="1:18" x14ac:dyDescent="0.2">
      <c r="A112" s="1" t="s">
        <v>67</v>
      </c>
      <c r="B112" s="2">
        <v>257</v>
      </c>
      <c r="C112" s="2">
        <v>1035</v>
      </c>
      <c r="D112" s="2">
        <v>929</v>
      </c>
      <c r="E112" s="2">
        <v>532</v>
      </c>
      <c r="F112" s="2">
        <v>483</v>
      </c>
      <c r="G112" s="2">
        <v>503</v>
      </c>
      <c r="H112" s="2">
        <v>446</v>
      </c>
      <c r="I112" s="1" t="s">
        <v>67</v>
      </c>
      <c r="J112" s="25">
        <f t="shared" si="90"/>
        <v>4.027237354085603</v>
      </c>
      <c r="K112" s="25">
        <f t="shared" si="91"/>
        <v>3.6147859922178989</v>
      </c>
      <c r="L112" s="6">
        <f t="shared" si="92"/>
        <v>89.758454106280197</v>
      </c>
      <c r="M112" s="25">
        <f t="shared" si="93"/>
        <v>2.0700389105058368</v>
      </c>
      <c r="N112" s="25">
        <f t="shared" si="94"/>
        <v>1.8793774319066148</v>
      </c>
      <c r="O112" s="6">
        <f t="shared" si="95"/>
        <v>90.78947368421052</v>
      </c>
      <c r="P112" s="25">
        <f t="shared" si="96"/>
        <v>1.9571984435797665</v>
      </c>
      <c r="Q112" s="25">
        <f t="shared" si="97"/>
        <v>1.7354085603112841</v>
      </c>
      <c r="R112" s="6">
        <f t="shared" si="98"/>
        <v>88.667992047713724</v>
      </c>
    </row>
    <row r="113" spans="1:18" x14ac:dyDescent="0.2">
      <c r="A113" s="1" t="s">
        <v>68</v>
      </c>
      <c r="B113" s="2">
        <v>273</v>
      </c>
      <c r="C113" s="2">
        <v>1450</v>
      </c>
      <c r="D113" s="2">
        <v>1262</v>
      </c>
      <c r="E113" s="2">
        <v>775</v>
      </c>
      <c r="F113" s="2">
        <v>662</v>
      </c>
      <c r="G113" s="2">
        <v>675</v>
      </c>
      <c r="H113" s="2">
        <v>600</v>
      </c>
      <c r="I113" s="1" t="s">
        <v>68</v>
      </c>
      <c r="J113" s="25">
        <f t="shared" si="90"/>
        <v>5.3113553113553111</v>
      </c>
      <c r="K113" s="25">
        <f t="shared" si="91"/>
        <v>4.6227106227106223</v>
      </c>
      <c r="L113" s="6">
        <f t="shared" si="92"/>
        <v>87.034482758620683</v>
      </c>
      <c r="M113" s="25">
        <f t="shared" si="93"/>
        <v>2.838827838827839</v>
      </c>
      <c r="N113" s="25">
        <f t="shared" si="94"/>
        <v>2.4249084249084247</v>
      </c>
      <c r="O113" s="6">
        <f t="shared" si="95"/>
        <v>85.41935483870968</v>
      </c>
      <c r="P113" s="25">
        <f t="shared" si="96"/>
        <v>2.4725274725274726</v>
      </c>
      <c r="Q113" s="25">
        <f t="shared" si="97"/>
        <v>2.197802197802198</v>
      </c>
      <c r="R113" s="6">
        <f t="shared" si="98"/>
        <v>88.888888888888886</v>
      </c>
    </row>
    <row r="114" spans="1:18" x14ac:dyDescent="0.2">
      <c r="A114" s="1" t="s">
        <v>69</v>
      </c>
      <c r="B114" s="2">
        <v>164</v>
      </c>
      <c r="C114" s="2">
        <v>1005</v>
      </c>
      <c r="D114" s="2">
        <v>862</v>
      </c>
      <c r="E114" s="2">
        <v>504</v>
      </c>
      <c r="F114" s="2">
        <v>439</v>
      </c>
      <c r="G114" s="2">
        <v>501</v>
      </c>
      <c r="H114" s="2">
        <v>423</v>
      </c>
      <c r="I114" s="1" t="s">
        <v>69</v>
      </c>
      <c r="J114" s="25">
        <f t="shared" si="90"/>
        <v>6.1280487804878048</v>
      </c>
      <c r="K114" s="25">
        <f t="shared" si="91"/>
        <v>5.2560975609756095</v>
      </c>
      <c r="L114" s="6">
        <f t="shared" si="92"/>
        <v>85.771144278606968</v>
      </c>
      <c r="M114" s="25">
        <f t="shared" si="93"/>
        <v>3.0731707317073171</v>
      </c>
      <c r="N114" s="25">
        <f t="shared" si="94"/>
        <v>2.6768292682926829</v>
      </c>
      <c r="O114" s="6">
        <f t="shared" si="95"/>
        <v>87.103174603174608</v>
      </c>
      <c r="P114" s="25">
        <f t="shared" si="96"/>
        <v>3.0548780487804876</v>
      </c>
      <c r="Q114" s="25">
        <f t="shared" si="97"/>
        <v>2.5792682926829267</v>
      </c>
      <c r="R114" s="6">
        <f t="shared" si="98"/>
        <v>84.431137724550894</v>
      </c>
    </row>
    <row r="115" spans="1:18" x14ac:dyDescent="0.2">
      <c r="A115" s="1" t="s">
        <v>70</v>
      </c>
      <c r="B115" s="2">
        <v>166</v>
      </c>
      <c r="C115" s="2">
        <v>965</v>
      </c>
      <c r="D115" s="2">
        <v>800</v>
      </c>
      <c r="E115" s="2">
        <v>502</v>
      </c>
      <c r="F115" s="2">
        <v>414</v>
      </c>
      <c r="G115" s="2">
        <v>463</v>
      </c>
      <c r="H115" s="2">
        <v>386</v>
      </c>
      <c r="I115" s="1" t="s">
        <v>70</v>
      </c>
      <c r="J115" s="25">
        <f t="shared" si="90"/>
        <v>5.8132530120481931</v>
      </c>
      <c r="K115" s="25">
        <f t="shared" si="91"/>
        <v>4.8192771084337354</v>
      </c>
      <c r="L115" s="6">
        <f t="shared" si="92"/>
        <v>82.901554404145074</v>
      </c>
      <c r="M115" s="25">
        <f t="shared" si="93"/>
        <v>3.0240963855421685</v>
      </c>
      <c r="N115" s="25">
        <f t="shared" si="94"/>
        <v>2.4939759036144578</v>
      </c>
      <c r="O115" s="6">
        <f t="shared" si="95"/>
        <v>82.470119521912352</v>
      </c>
      <c r="P115" s="25">
        <f t="shared" si="96"/>
        <v>2.7891566265060241</v>
      </c>
      <c r="Q115" s="25">
        <f t="shared" si="97"/>
        <v>2.3253012048192772</v>
      </c>
      <c r="R115" s="6">
        <f t="shared" si="98"/>
        <v>83.36933045356372</v>
      </c>
    </row>
    <row r="116" spans="1:18" x14ac:dyDescent="0.2">
      <c r="A116" s="14" t="s">
        <v>539</v>
      </c>
      <c r="B116" s="15"/>
      <c r="C116" s="15"/>
      <c r="D116" s="15"/>
      <c r="E116" s="15"/>
      <c r="F116" s="15"/>
      <c r="G116" s="15"/>
      <c r="H116" s="15"/>
      <c r="I116" s="14" t="s">
        <v>539</v>
      </c>
      <c r="J116" s="14"/>
      <c r="K116" s="14"/>
      <c r="L116" s="14"/>
      <c r="M116" s="14"/>
      <c r="N116" s="14"/>
      <c r="O116" s="14"/>
      <c r="P116" s="14"/>
      <c r="Q116" s="14"/>
      <c r="R116" s="14"/>
    </row>
  </sheetData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A311-8AEB-4D6F-A9F4-B0FBBE94CCC2}">
  <dimension ref="A1:AI23"/>
  <sheetViews>
    <sheetView view="pageBreakPreview" zoomScale="150" zoomScaleNormal="100" zoomScaleSheetLayoutView="150" workbookViewId="0">
      <selection activeCell="Q2" sqref="Q2"/>
    </sheetView>
  </sheetViews>
  <sheetFormatPr defaultColWidth="8.85546875" defaultRowHeight="11.25" x14ac:dyDescent="0.2"/>
  <cols>
    <col min="1" max="1" width="9.7109375" style="1" customWidth="1"/>
    <col min="2" max="2" width="5.7109375" style="2" customWidth="1"/>
    <col min="3" max="8" width="5" style="2" customWidth="1"/>
    <col min="9" max="16" width="5" style="1" customWidth="1"/>
    <col min="17" max="17" width="9.7109375" style="1" customWidth="1"/>
    <col min="18" max="21" width="4.85546875" style="1" customWidth="1"/>
    <col min="22" max="23" width="4.140625" style="1" customWidth="1"/>
    <col min="24" max="26" width="4.7109375" style="1" customWidth="1"/>
    <col min="27" max="32" width="4.140625" style="1" customWidth="1"/>
    <col min="33" max="33" width="4.7109375" style="1" customWidth="1"/>
    <col min="34" max="35" width="4.140625" style="1" customWidth="1"/>
    <col min="36" max="16384" width="8.85546875" style="1"/>
  </cols>
  <sheetData>
    <row r="1" spans="1:35" x14ac:dyDescent="0.2">
      <c r="A1" s="1" t="s">
        <v>566</v>
      </c>
      <c r="Q1" s="1" t="s">
        <v>566</v>
      </c>
    </row>
    <row r="2" spans="1:35" x14ac:dyDescent="0.2">
      <c r="A2" s="8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7"/>
      <c r="N2" s="27" t="s">
        <v>4</v>
      </c>
      <c r="O2" s="27"/>
      <c r="P2" s="27"/>
      <c r="Q2" s="9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176</v>
      </c>
      <c r="AB2" s="27"/>
      <c r="AC2" s="27"/>
      <c r="AD2" s="27" t="s">
        <v>9</v>
      </c>
      <c r="AE2" s="27"/>
      <c r="AF2" s="27"/>
      <c r="AG2" s="27" t="s">
        <v>10</v>
      </c>
      <c r="AH2" s="27"/>
      <c r="AI2" s="28"/>
    </row>
    <row r="3" spans="1:35" s="2" customFormat="1" x14ac:dyDescent="0.2">
      <c r="A3" s="11" t="s">
        <v>49</v>
      </c>
      <c r="B3" s="4" t="s">
        <v>0</v>
      </c>
      <c r="C3" s="4" t="s">
        <v>31</v>
      </c>
      <c r="D3" s="4" t="s">
        <v>32</v>
      </c>
      <c r="E3" s="4" t="s">
        <v>0</v>
      </c>
      <c r="F3" s="4" t="s">
        <v>31</v>
      </c>
      <c r="G3" s="4" t="s">
        <v>32</v>
      </c>
      <c r="H3" s="4" t="s">
        <v>0</v>
      </c>
      <c r="I3" s="4" t="s">
        <v>31</v>
      </c>
      <c r="J3" s="4" t="s">
        <v>32</v>
      </c>
      <c r="K3" s="4" t="s">
        <v>0</v>
      </c>
      <c r="L3" s="4" t="s">
        <v>31</v>
      </c>
      <c r="M3" s="4" t="s">
        <v>32</v>
      </c>
      <c r="N3" s="4" t="s">
        <v>0</v>
      </c>
      <c r="O3" s="4" t="s">
        <v>31</v>
      </c>
      <c r="P3" s="4" t="s">
        <v>32</v>
      </c>
      <c r="Q3" s="10" t="s">
        <v>49</v>
      </c>
      <c r="R3" s="4" t="s">
        <v>0</v>
      </c>
      <c r="S3" s="4" t="s">
        <v>31</v>
      </c>
      <c r="T3" s="4" t="s">
        <v>32</v>
      </c>
      <c r="U3" s="4" t="s">
        <v>0</v>
      </c>
      <c r="V3" s="4" t="s">
        <v>31</v>
      </c>
      <c r="W3" s="4" t="s">
        <v>32</v>
      </c>
      <c r="X3" s="4" t="s">
        <v>0</v>
      </c>
      <c r="Y3" s="4" t="s">
        <v>31</v>
      </c>
      <c r="Z3" s="4" t="s">
        <v>32</v>
      </c>
      <c r="AA3" s="4" t="s">
        <v>0</v>
      </c>
      <c r="AB3" s="4" t="s">
        <v>31</v>
      </c>
      <c r="AC3" s="4" t="s">
        <v>32</v>
      </c>
      <c r="AD3" s="4" t="s">
        <v>0</v>
      </c>
      <c r="AE3" s="4" t="s">
        <v>31</v>
      </c>
      <c r="AF3" s="4" t="s">
        <v>32</v>
      </c>
      <c r="AG3" s="4" t="s">
        <v>0</v>
      </c>
      <c r="AH3" s="4" t="s">
        <v>31</v>
      </c>
      <c r="AI3" s="5" t="s">
        <v>32</v>
      </c>
    </row>
    <row r="4" spans="1:35" x14ac:dyDescent="0.2">
      <c r="A4" s="1" t="s">
        <v>0</v>
      </c>
      <c r="B4" s="2">
        <v>186763</v>
      </c>
      <c r="C4" s="2">
        <v>97029</v>
      </c>
      <c r="D4" s="2">
        <v>89734</v>
      </c>
      <c r="E4" s="2">
        <v>40329</v>
      </c>
      <c r="F4" s="2">
        <v>21401</v>
      </c>
      <c r="G4" s="2">
        <v>18928</v>
      </c>
      <c r="H4" s="2">
        <v>10424</v>
      </c>
      <c r="I4" s="1">
        <v>5271</v>
      </c>
      <c r="J4" s="1">
        <v>5153</v>
      </c>
      <c r="K4" s="1">
        <v>1893</v>
      </c>
      <c r="L4" s="1">
        <v>962</v>
      </c>
      <c r="M4" s="1">
        <v>931</v>
      </c>
      <c r="N4" s="1">
        <v>11451</v>
      </c>
      <c r="O4" s="1">
        <v>6222</v>
      </c>
      <c r="P4" s="1">
        <v>5229</v>
      </c>
      <c r="Q4" s="1" t="s">
        <v>0</v>
      </c>
      <c r="R4" s="1">
        <v>29482</v>
      </c>
      <c r="S4" s="1">
        <v>15589</v>
      </c>
      <c r="T4" s="1">
        <v>13893</v>
      </c>
      <c r="U4" s="1">
        <v>13568</v>
      </c>
      <c r="V4" s="1">
        <v>8075</v>
      </c>
      <c r="W4" s="1">
        <v>5493</v>
      </c>
      <c r="X4" s="1">
        <v>56112</v>
      </c>
      <c r="Y4" s="1">
        <v>27611</v>
      </c>
      <c r="Z4" s="1">
        <v>28501</v>
      </c>
      <c r="AA4" s="1">
        <v>1956</v>
      </c>
      <c r="AB4" s="1">
        <v>878</v>
      </c>
      <c r="AC4" s="1">
        <v>1078</v>
      </c>
      <c r="AD4" s="1">
        <v>11481</v>
      </c>
      <c r="AE4" s="1">
        <v>6003</v>
      </c>
      <c r="AF4" s="1">
        <v>5478</v>
      </c>
      <c r="AG4" s="1">
        <v>10067</v>
      </c>
      <c r="AH4" s="1">
        <v>5017</v>
      </c>
      <c r="AI4" s="1">
        <v>5050</v>
      </c>
    </row>
    <row r="5" spans="1:35" x14ac:dyDescent="0.2">
      <c r="A5" s="1" t="s">
        <v>33</v>
      </c>
      <c r="B5" s="2">
        <v>37705</v>
      </c>
      <c r="C5" s="2">
        <v>19527</v>
      </c>
      <c r="D5" s="2">
        <v>18178</v>
      </c>
      <c r="E5" s="2">
        <v>8032</v>
      </c>
      <c r="F5" s="2">
        <v>4169</v>
      </c>
      <c r="G5" s="2">
        <v>3863</v>
      </c>
      <c r="H5" s="2">
        <v>2167</v>
      </c>
      <c r="I5" s="1">
        <v>1100</v>
      </c>
      <c r="J5" s="1">
        <v>1067</v>
      </c>
      <c r="K5" s="1">
        <v>303</v>
      </c>
      <c r="L5" s="1">
        <v>158</v>
      </c>
      <c r="M5" s="1">
        <v>145</v>
      </c>
      <c r="N5" s="1">
        <v>2291</v>
      </c>
      <c r="O5" s="1">
        <v>1191</v>
      </c>
      <c r="P5" s="1">
        <v>1100</v>
      </c>
      <c r="Q5" s="1" t="s">
        <v>33</v>
      </c>
      <c r="R5" s="1">
        <v>6112</v>
      </c>
      <c r="S5" s="1">
        <v>3190</v>
      </c>
      <c r="T5" s="1">
        <v>2922</v>
      </c>
      <c r="U5" s="1">
        <v>2397</v>
      </c>
      <c r="V5" s="1">
        <v>1251</v>
      </c>
      <c r="W5" s="1">
        <v>1146</v>
      </c>
      <c r="X5" s="1">
        <v>11596</v>
      </c>
      <c r="Y5" s="1">
        <v>6026</v>
      </c>
      <c r="Z5" s="1">
        <v>5570</v>
      </c>
      <c r="AA5" s="1">
        <v>328</v>
      </c>
      <c r="AB5" s="1">
        <v>161</v>
      </c>
      <c r="AC5" s="1">
        <v>167</v>
      </c>
      <c r="AD5" s="1">
        <v>2489</v>
      </c>
      <c r="AE5" s="1">
        <v>1242</v>
      </c>
      <c r="AF5" s="1">
        <v>1247</v>
      </c>
      <c r="AG5" s="1">
        <v>1990</v>
      </c>
      <c r="AH5" s="1">
        <v>1039</v>
      </c>
      <c r="AI5" s="1">
        <v>951</v>
      </c>
    </row>
    <row r="6" spans="1:35" x14ac:dyDescent="0.2">
      <c r="A6" s="1" t="s">
        <v>34</v>
      </c>
      <c r="B6" s="2">
        <v>28900</v>
      </c>
      <c r="C6" s="2">
        <v>15006</v>
      </c>
      <c r="D6" s="2">
        <v>13894</v>
      </c>
      <c r="E6" s="2">
        <v>6602</v>
      </c>
      <c r="F6" s="2">
        <v>3419</v>
      </c>
      <c r="G6" s="2">
        <v>3183</v>
      </c>
      <c r="H6" s="2">
        <v>1603</v>
      </c>
      <c r="I6" s="1">
        <v>798</v>
      </c>
      <c r="J6" s="1">
        <v>805</v>
      </c>
      <c r="K6" s="1">
        <v>269</v>
      </c>
      <c r="L6" s="1">
        <v>141</v>
      </c>
      <c r="M6" s="1">
        <v>128</v>
      </c>
      <c r="N6" s="1">
        <v>1699</v>
      </c>
      <c r="O6" s="1">
        <v>887</v>
      </c>
      <c r="P6" s="1">
        <v>812</v>
      </c>
      <c r="Q6" s="1" t="s">
        <v>34</v>
      </c>
      <c r="R6" s="1">
        <v>4778</v>
      </c>
      <c r="S6" s="1">
        <v>2491</v>
      </c>
      <c r="T6" s="1">
        <v>2287</v>
      </c>
      <c r="U6" s="1">
        <v>1541</v>
      </c>
      <c r="V6" s="1">
        <v>777</v>
      </c>
      <c r="W6" s="1">
        <v>764</v>
      </c>
      <c r="X6" s="1">
        <v>8754</v>
      </c>
      <c r="Y6" s="1">
        <v>4603</v>
      </c>
      <c r="Z6" s="1">
        <v>4151</v>
      </c>
      <c r="AA6" s="1">
        <v>288</v>
      </c>
      <c r="AB6" s="1">
        <v>140</v>
      </c>
      <c r="AC6" s="1">
        <v>148</v>
      </c>
      <c r="AD6" s="1">
        <v>1725</v>
      </c>
      <c r="AE6" s="1">
        <v>909</v>
      </c>
      <c r="AF6" s="1">
        <v>816</v>
      </c>
      <c r="AG6" s="1">
        <v>1641</v>
      </c>
      <c r="AH6" s="1">
        <v>841</v>
      </c>
      <c r="AI6" s="1">
        <v>800</v>
      </c>
    </row>
    <row r="7" spans="1:35" x14ac:dyDescent="0.2">
      <c r="A7" s="1" t="s">
        <v>35</v>
      </c>
      <c r="B7" s="2">
        <v>22351</v>
      </c>
      <c r="C7" s="2">
        <v>11556</v>
      </c>
      <c r="D7" s="2">
        <v>10795</v>
      </c>
      <c r="E7" s="2">
        <v>5249</v>
      </c>
      <c r="F7" s="2">
        <v>2675</v>
      </c>
      <c r="G7" s="2">
        <v>2574</v>
      </c>
      <c r="H7" s="2">
        <v>1228</v>
      </c>
      <c r="I7" s="1">
        <v>657</v>
      </c>
      <c r="J7" s="1">
        <v>571</v>
      </c>
      <c r="K7" s="1">
        <v>234</v>
      </c>
      <c r="L7" s="1">
        <v>109</v>
      </c>
      <c r="M7" s="1">
        <v>125</v>
      </c>
      <c r="N7" s="1">
        <v>1300</v>
      </c>
      <c r="O7" s="1">
        <v>683</v>
      </c>
      <c r="P7" s="1">
        <v>617</v>
      </c>
      <c r="Q7" s="1" t="s">
        <v>35</v>
      </c>
      <c r="R7" s="1">
        <v>3556</v>
      </c>
      <c r="S7" s="1">
        <v>1855</v>
      </c>
      <c r="T7" s="1">
        <v>1701</v>
      </c>
      <c r="U7" s="1">
        <v>1202</v>
      </c>
      <c r="V7" s="1">
        <v>630</v>
      </c>
      <c r="W7" s="1">
        <v>572</v>
      </c>
      <c r="X7" s="1">
        <v>6625</v>
      </c>
      <c r="Y7" s="1">
        <v>3405</v>
      </c>
      <c r="Z7" s="1">
        <v>3220</v>
      </c>
      <c r="AA7" s="1">
        <v>245</v>
      </c>
      <c r="AB7" s="1">
        <v>114</v>
      </c>
      <c r="AC7" s="1">
        <v>131</v>
      </c>
      <c r="AD7" s="1">
        <v>1329</v>
      </c>
      <c r="AE7" s="1">
        <v>695</v>
      </c>
      <c r="AF7" s="1">
        <v>634</v>
      </c>
      <c r="AG7" s="1">
        <v>1383</v>
      </c>
      <c r="AH7" s="1">
        <v>733</v>
      </c>
      <c r="AI7" s="1">
        <v>650</v>
      </c>
    </row>
    <row r="8" spans="1:35" x14ac:dyDescent="0.2">
      <c r="A8" s="1" t="s">
        <v>36</v>
      </c>
      <c r="B8" s="2">
        <v>18217</v>
      </c>
      <c r="C8" s="2">
        <v>9433</v>
      </c>
      <c r="D8" s="2">
        <v>8784</v>
      </c>
      <c r="E8" s="2">
        <v>4134</v>
      </c>
      <c r="F8" s="2">
        <v>2253</v>
      </c>
      <c r="G8" s="2">
        <v>1881</v>
      </c>
      <c r="H8" s="2">
        <v>954</v>
      </c>
      <c r="I8" s="1">
        <v>474</v>
      </c>
      <c r="J8" s="1">
        <v>480</v>
      </c>
      <c r="K8" s="1">
        <v>194</v>
      </c>
      <c r="L8" s="1">
        <v>100</v>
      </c>
      <c r="M8" s="1">
        <v>94</v>
      </c>
      <c r="N8" s="1">
        <v>1125</v>
      </c>
      <c r="O8" s="1">
        <v>639</v>
      </c>
      <c r="P8" s="1">
        <v>486</v>
      </c>
      <c r="Q8" s="1" t="s">
        <v>36</v>
      </c>
      <c r="R8" s="1">
        <v>2736</v>
      </c>
      <c r="S8" s="1">
        <v>1485</v>
      </c>
      <c r="T8" s="1">
        <v>1251</v>
      </c>
      <c r="U8" s="1">
        <v>1794</v>
      </c>
      <c r="V8" s="1">
        <v>1141</v>
      </c>
      <c r="W8" s="1">
        <v>653</v>
      </c>
      <c r="X8" s="1">
        <v>5005</v>
      </c>
      <c r="Y8" s="1">
        <v>2216</v>
      </c>
      <c r="Z8" s="1">
        <v>2789</v>
      </c>
      <c r="AA8" s="1">
        <v>153</v>
      </c>
      <c r="AB8" s="1">
        <v>73</v>
      </c>
      <c r="AC8" s="1">
        <v>80</v>
      </c>
      <c r="AD8" s="1">
        <v>1062</v>
      </c>
      <c r="AE8" s="1">
        <v>532</v>
      </c>
      <c r="AF8" s="1">
        <v>530</v>
      </c>
      <c r="AG8" s="1">
        <v>1060</v>
      </c>
      <c r="AH8" s="1">
        <v>520</v>
      </c>
      <c r="AI8" s="1">
        <v>540</v>
      </c>
    </row>
    <row r="9" spans="1:35" x14ac:dyDescent="0.2">
      <c r="A9" s="1" t="s">
        <v>37</v>
      </c>
      <c r="B9" s="2">
        <v>13942</v>
      </c>
      <c r="C9" s="2">
        <v>6737</v>
      </c>
      <c r="D9" s="2">
        <v>7205</v>
      </c>
      <c r="E9" s="2">
        <v>2957</v>
      </c>
      <c r="F9" s="2">
        <v>1512</v>
      </c>
      <c r="G9" s="2">
        <v>1445</v>
      </c>
      <c r="H9" s="2">
        <v>705</v>
      </c>
      <c r="I9" s="1">
        <v>325</v>
      </c>
      <c r="J9" s="1">
        <v>380</v>
      </c>
      <c r="K9" s="1">
        <v>154</v>
      </c>
      <c r="L9" s="1">
        <v>84</v>
      </c>
      <c r="M9" s="1">
        <v>70</v>
      </c>
      <c r="N9" s="1">
        <v>955</v>
      </c>
      <c r="O9" s="1">
        <v>514</v>
      </c>
      <c r="P9" s="1">
        <v>441</v>
      </c>
      <c r="Q9" s="1" t="s">
        <v>37</v>
      </c>
      <c r="R9" s="1">
        <v>2109</v>
      </c>
      <c r="S9" s="1">
        <v>1053</v>
      </c>
      <c r="T9" s="1">
        <v>1056</v>
      </c>
      <c r="U9" s="1">
        <v>1843</v>
      </c>
      <c r="V9" s="1">
        <v>1208</v>
      </c>
      <c r="W9" s="1">
        <v>635</v>
      </c>
      <c r="X9" s="1">
        <v>3503</v>
      </c>
      <c r="Y9" s="1">
        <v>1318</v>
      </c>
      <c r="Z9" s="1">
        <v>2185</v>
      </c>
      <c r="AA9" s="1">
        <v>147</v>
      </c>
      <c r="AB9" s="1">
        <v>41</v>
      </c>
      <c r="AC9" s="1">
        <v>106</v>
      </c>
      <c r="AD9" s="1">
        <v>884</v>
      </c>
      <c r="AE9" s="1">
        <v>411</v>
      </c>
      <c r="AF9" s="1">
        <v>473</v>
      </c>
      <c r="AG9" s="1">
        <v>685</v>
      </c>
      <c r="AH9" s="1">
        <v>271</v>
      </c>
      <c r="AI9" s="1">
        <v>414</v>
      </c>
    </row>
    <row r="10" spans="1:35" x14ac:dyDescent="0.2">
      <c r="A10" s="1" t="s">
        <v>38</v>
      </c>
      <c r="B10" s="2">
        <v>12815</v>
      </c>
      <c r="C10" s="2">
        <v>6247</v>
      </c>
      <c r="D10" s="2">
        <v>6568</v>
      </c>
      <c r="E10" s="2">
        <v>2550</v>
      </c>
      <c r="F10" s="2">
        <v>1392</v>
      </c>
      <c r="G10" s="2">
        <v>1158</v>
      </c>
      <c r="H10" s="2">
        <v>614</v>
      </c>
      <c r="I10" s="1">
        <v>294</v>
      </c>
      <c r="J10" s="1">
        <v>320</v>
      </c>
      <c r="K10" s="1">
        <v>111</v>
      </c>
      <c r="L10" s="1">
        <v>60</v>
      </c>
      <c r="M10" s="1">
        <v>51</v>
      </c>
      <c r="N10" s="1">
        <v>799</v>
      </c>
      <c r="O10" s="1">
        <v>440</v>
      </c>
      <c r="P10" s="1">
        <v>359</v>
      </c>
      <c r="Q10" s="1" t="s">
        <v>38</v>
      </c>
      <c r="R10" s="1">
        <v>1981</v>
      </c>
      <c r="S10" s="1">
        <v>949</v>
      </c>
      <c r="T10" s="1">
        <v>1032</v>
      </c>
      <c r="U10" s="1">
        <v>1433</v>
      </c>
      <c r="V10" s="1">
        <v>895</v>
      </c>
      <c r="W10" s="1">
        <v>538</v>
      </c>
      <c r="X10" s="1">
        <v>3730</v>
      </c>
      <c r="Y10" s="1">
        <v>1520</v>
      </c>
      <c r="Z10" s="1">
        <v>2210</v>
      </c>
      <c r="AA10" s="1">
        <v>117</v>
      </c>
      <c r="AB10" s="1">
        <v>36</v>
      </c>
      <c r="AC10" s="1">
        <v>81</v>
      </c>
      <c r="AD10" s="1">
        <v>810</v>
      </c>
      <c r="AE10" s="1">
        <v>381</v>
      </c>
      <c r="AF10" s="1">
        <v>429</v>
      </c>
      <c r="AG10" s="1">
        <v>670</v>
      </c>
      <c r="AH10" s="1">
        <v>280</v>
      </c>
      <c r="AI10" s="1">
        <v>390</v>
      </c>
    </row>
    <row r="11" spans="1:35" x14ac:dyDescent="0.2">
      <c r="A11" s="1" t="s">
        <v>39</v>
      </c>
      <c r="B11" s="2">
        <v>10960</v>
      </c>
      <c r="C11" s="2">
        <v>5627</v>
      </c>
      <c r="D11" s="2">
        <v>5333</v>
      </c>
      <c r="E11" s="2">
        <v>2215</v>
      </c>
      <c r="F11" s="2">
        <v>1216</v>
      </c>
      <c r="G11" s="2">
        <v>999</v>
      </c>
      <c r="H11" s="2">
        <v>575</v>
      </c>
      <c r="I11" s="1">
        <v>260</v>
      </c>
      <c r="J11" s="1">
        <v>315</v>
      </c>
      <c r="K11" s="1">
        <v>69</v>
      </c>
      <c r="L11" s="1">
        <v>30</v>
      </c>
      <c r="M11" s="1">
        <v>39</v>
      </c>
      <c r="N11" s="1">
        <v>719</v>
      </c>
      <c r="O11" s="1">
        <v>385</v>
      </c>
      <c r="P11" s="1">
        <v>334</v>
      </c>
      <c r="Q11" s="1" t="s">
        <v>39</v>
      </c>
      <c r="R11" s="1">
        <v>1736</v>
      </c>
      <c r="S11" s="1">
        <v>953</v>
      </c>
      <c r="T11" s="1">
        <v>783</v>
      </c>
      <c r="U11" s="1">
        <v>1098</v>
      </c>
      <c r="V11" s="1">
        <v>704</v>
      </c>
      <c r="W11" s="1">
        <v>394</v>
      </c>
      <c r="X11" s="1">
        <v>3326</v>
      </c>
      <c r="Y11" s="1">
        <v>1488</v>
      </c>
      <c r="Z11" s="1">
        <v>1838</v>
      </c>
      <c r="AA11" s="1">
        <v>135</v>
      </c>
      <c r="AB11" s="1">
        <v>58</v>
      </c>
      <c r="AC11" s="1">
        <v>77</v>
      </c>
      <c r="AD11" s="1">
        <v>623</v>
      </c>
      <c r="AE11" s="1">
        <v>326</v>
      </c>
      <c r="AF11" s="1">
        <v>297</v>
      </c>
      <c r="AG11" s="1">
        <v>464</v>
      </c>
      <c r="AH11" s="1">
        <v>207</v>
      </c>
      <c r="AI11" s="1">
        <v>257</v>
      </c>
    </row>
    <row r="12" spans="1:35" x14ac:dyDescent="0.2">
      <c r="A12" s="1" t="s">
        <v>40</v>
      </c>
      <c r="B12" s="2">
        <v>9247</v>
      </c>
      <c r="C12" s="2">
        <v>4828</v>
      </c>
      <c r="D12" s="2">
        <v>4419</v>
      </c>
      <c r="E12" s="2">
        <v>1952</v>
      </c>
      <c r="F12" s="2">
        <v>1049</v>
      </c>
      <c r="G12" s="2">
        <v>903</v>
      </c>
      <c r="H12" s="2">
        <v>534</v>
      </c>
      <c r="I12" s="1">
        <v>268</v>
      </c>
      <c r="J12" s="1">
        <v>266</v>
      </c>
      <c r="K12" s="1">
        <v>82</v>
      </c>
      <c r="L12" s="1">
        <v>41</v>
      </c>
      <c r="M12" s="1">
        <v>41</v>
      </c>
      <c r="N12" s="1">
        <v>601</v>
      </c>
      <c r="O12" s="1">
        <v>329</v>
      </c>
      <c r="P12" s="1">
        <v>272</v>
      </c>
      <c r="Q12" s="1" t="s">
        <v>40</v>
      </c>
      <c r="R12" s="1">
        <v>1472</v>
      </c>
      <c r="S12" s="1">
        <v>790</v>
      </c>
      <c r="T12" s="1">
        <v>682</v>
      </c>
      <c r="U12" s="1">
        <v>732</v>
      </c>
      <c r="V12" s="1">
        <v>480</v>
      </c>
      <c r="W12" s="1">
        <v>252</v>
      </c>
      <c r="X12" s="1">
        <v>2706</v>
      </c>
      <c r="Y12" s="1">
        <v>1274</v>
      </c>
      <c r="Z12" s="1">
        <v>1432</v>
      </c>
      <c r="AA12" s="1">
        <v>126</v>
      </c>
      <c r="AB12" s="1">
        <v>52</v>
      </c>
      <c r="AC12" s="1">
        <v>74</v>
      </c>
      <c r="AD12" s="1">
        <v>539</v>
      </c>
      <c r="AE12" s="1">
        <v>315</v>
      </c>
      <c r="AF12" s="1">
        <v>224</v>
      </c>
      <c r="AG12" s="1">
        <v>503</v>
      </c>
      <c r="AH12" s="1">
        <v>230</v>
      </c>
      <c r="AI12" s="1">
        <v>273</v>
      </c>
    </row>
    <row r="13" spans="1:35" x14ac:dyDescent="0.2">
      <c r="A13" s="1" t="s">
        <v>41</v>
      </c>
      <c r="B13" s="2">
        <v>7260</v>
      </c>
      <c r="C13" s="2">
        <v>3772</v>
      </c>
      <c r="D13" s="2">
        <v>3488</v>
      </c>
      <c r="E13" s="2">
        <v>1578</v>
      </c>
      <c r="F13" s="2">
        <v>822</v>
      </c>
      <c r="G13" s="2">
        <v>756</v>
      </c>
      <c r="H13" s="2">
        <v>458</v>
      </c>
      <c r="I13" s="1">
        <v>234</v>
      </c>
      <c r="J13" s="1">
        <v>224</v>
      </c>
      <c r="K13" s="1">
        <v>100</v>
      </c>
      <c r="L13" s="1">
        <v>46</v>
      </c>
      <c r="M13" s="1">
        <v>54</v>
      </c>
      <c r="N13" s="1">
        <v>429</v>
      </c>
      <c r="O13" s="1">
        <v>240</v>
      </c>
      <c r="P13" s="1">
        <v>189</v>
      </c>
      <c r="Q13" s="1" t="s">
        <v>41</v>
      </c>
      <c r="R13" s="1">
        <v>1057</v>
      </c>
      <c r="S13" s="1">
        <v>555</v>
      </c>
      <c r="T13" s="1">
        <v>502</v>
      </c>
      <c r="U13" s="1">
        <v>496</v>
      </c>
      <c r="V13" s="1">
        <v>320</v>
      </c>
      <c r="W13" s="1">
        <v>176</v>
      </c>
      <c r="X13" s="1">
        <v>2258</v>
      </c>
      <c r="Y13" s="1">
        <v>1095</v>
      </c>
      <c r="Z13" s="1">
        <v>1163</v>
      </c>
      <c r="AA13" s="1">
        <v>70</v>
      </c>
      <c r="AB13" s="1">
        <v>32</v>
      </c>
      <c r="AC13" s="1">
        <v>38</v>
      </c>
      <c r="AD13" s="1">
        <v>480</v>
      </c>
      <c r="AE13" s="1">
        <v>258</v>
      </c>
      <c r="AF13" s="1">
        <v>222</v>
      </c>
      <c r="AG13" s="1">
        <v>334</v>
      </c>
      <c r="AH13" s="1">
        <v>170</v>
      </c>
      <c r="AI13" s="1">
        <v>164</v>
      </c>
    </row>
    <row r="14" spans="1:35" x14ac:dyDescent="0.2">
      <c r="A14" s="1" t="s">
        <v>42</v>
      </c>
      <c r="B14" s="2">
        <v>6596</v>
      </c>
      <c r="C14" s="2">
        <v>3489</v>
      </c>
      <c r="D14" s="2">
        <v>3107</v>
      </c>
      <c r="E14" s="2">
        <v>1178</v>
      </c>
      <c r="F14" s="2">
        <v>655</v>
      </c>
      <c r="G14" s="2">
        <v>523</v>
      </c>
      <c r="H14" s="2">
        <v>329</v>
      </c>
      <c r="I14" s="1">
        <v>169</v>
      </c>
      <c r="J14" s="1">
        <v>160</v>
      </c>
      <c r="K14" s="1">
        <v>117</v>
      </c>
      <c r="L14" s="1">
        <v>58</v>
      </c>
      <c r="M14" s="1">
        <v>59</v>
      </c>
      <c r="N14" s="1">
        <v>441</v>
      </c>
      <c r="O14" s="1">
        <v>235</v>
      </c>
      <c r="P14" s="1">
        <v>206</v>
      </c>
      <c r="Q14" s="1" t="s">
        <v>42</v>
      </c>
      <c r="R14" s="1">
        <v>970</v>
      </c>
      <c r="S14" s="1">
        <v>533</v>
      </c>
      <c r="T14" s="1">
        <v>437</v>
      </c>
      <c r="U14" s="1">
        <v>333</v>
      </c>
      <c r="V14" s="1">
        <v>220</v>
      </c>
      <c r="W14" s="1">
        <v>113</v>
      </c>
      <c r="X14" s="1">
        <v>2417</v>
      </c>
      <c r="Y14" s="1">
        <v>1180</v>
      </c>
      <c r="Z14" s="1">
        <v>1237</v>
      </c>
      <c r="AA14" s="1">
        <v>76</v>
      </c>
      <c r="AB14" s="1">
        <v>37</v>
      </c>
      <c r="AC14" s="1">
        <v>39</v>
      </c>
      <c r="AD14" s="1">
        <v>418</v>
      </c>
      <c r="AE14" s="1">
        <v>251</v>
      </c>
      <c r="AF14" s="1">
        <v>167</v>
      </c>
      <c r="AG14" s="1">
        <v>317</v>
      </c>
      <c r="AH14" s="1">
        <v>151</v>
      </c>
      <c r="AI14" s="1">
        <v>166</v>
      </c>
    </row>
    <row r="15" spans="1:35" x14ac:dyDescent="0.2">
      <c r="A15" s="1" t="s">
        <v>43</v>
      </c>
      <c r="B15" s="2">
        <v>4678</v>
      </c>
      <c r="C15" s="2">
        <v>2507</v>
      </c>
      <c r="D15" s="2">
        <v>2171</v>
      </c>
      <c r="E15" s="2">
        <v>946</v>
      </c>
      <c r="F15" s="2">
        <v>510</v>
      </c>
      <c r="G15" s="2">
        <v>436</v>
      </c>
      <c r="H15" s="2">
        <v>296</v>
      </c>
      <c r="I15" s="1">
        <v>154</v>
      </c>
      <c r="J15" s="1">
        <v>142</v>
      </c>
      <c r="K15" s="1">
        <v>85</v>
      </c>
      <c r="L15" s="1">
        <v>47</v>
      </c>
      <c r="M15" s="1">
        <v>38</v>
      </c>
      <c r="N15" s="1">
        <v>266</v>
      </c>
      <c r="O15" s="1">
        <v>147</v>
      </c>
      <c r="P15" s="1">
        <v>119</v>
      </c>
      <c r="Q15" s="1" t="s">
        <v>43</v>
      </c>
      <c r="R15" s="1">
        <v>677</v>
      </c>
      <c r="S15" s="1">
        <v>369</v>
      </c>
      <c r="T15" s="1">
        <v>308</v>
      </c>
      <c r="U15" s="1">
        <v>232</v>
      </c>
      <c r="V15" s="1">
        <v>143</v>
      </c>
      <c r="W15" s="1">
        <v>89</v>
      </c>
      <c r="X15" s="1">
        <v>1583</v>
      </c>
      <c r="Y15" s="1">
        <v>806</v>
      </c>
      <c r="Z15" s="1">
        <v>777</v>
      </c>
      <c r="AA15" s="1">
        <v>68</v>
      </c>
      <c r="AB15" s="1">
        <v>30</v>
      </c>
      <c r="AC15" s="1">
        <v>38</v>
      </c>
      <c r="AD15" s="1">
        <v>307</v>
      </c>
      <c r="AE15" s="1">
        <v>179</v>
      </c>
      <c r="AF15" s="1">
        <v>128</v>
      </c>
      <c r="AG15" s="1">
        <v>218</v>
      </c>
      <c r="AH15" s="1">
        <v>122</v>
      </c>
      <c r="AI15" s="1">
        <v>96</v>
      </c>
    </row>
    <row r="16" spans="1:35" x14ac:dyDescent="0.2">
      <c r="A16" s="1" t="s">
        <v>44</v>
      </c>
      <c r="B16" s="2">
        <v>4564</v>
      </c>
      <c r="C16" s="2">
        <v>2457</v>
      </c>
      <c r="D16" s="2">
        <v>2107</v>
      </c>
      <c r="E16" s="2">
        <v>751</v>
      </c>
      <c r="F16" s="2">
        <v>407</v>
      </c>
      <c r="G16" s="2">
        <v>344</v>
      </c>
      <c r="H16" s="2">
        <v>342</v>
      </c>
      <c r="I16" s="1">
        <v>169</v>
      </c>
      <c r="J16" s="1">
        <v>173</v>
      </c>
      <c r="K16" s="1">
        <v>66</v>
      </c>
      <c r="L16" s="1">
        <v>33</v>
      </c>
      <c r="M16" s="1">
        <v>33</v>
      </c>
      <c r="N16" s="1">
        <v>246</v>
      </c>
      <c r="O16" s="1">
        <v>132</v>
      </c>
      <c r="P16" s="1">
        <v>114</v>
      </c>
      <c r="Q16" s="1" t="s">
        <v>44</v>
      </c>
      <c r="R16" s="1">
        <v>693</v>
      </c>
      <c r="S16" s="1">
        <v>354</v>
      </c>
      <c r="T16" s="1">
        <v>339</v>
      </c>
      <c r="U16" s="1">
        <v>167</v>
      </c>
      <c r="V16" s="1">
        <v>113</v>
      </c>
      <c r="W16" s="1">
        <v>54</v>
      </c>
      <c r="X16" s="1">
        <v>1665</v>
      </c>
      <c r="Y16" s="1">
        <v>903</v>
      </c>
      <c r="Z16" s="1">
        <v>762</v>
      </c>
      <c r="AA16" s="1">
        <v>70</v>
      </c>
      <c r="AB16" s="1">
        <v>31</v>
      </c>
      <c r="AC16" s="1">
        <v>39</v>
      </c>
      <c r="AD16" s="1">
        <v>288</v>
      </c>
      <c r="AE16" s="1">
        <v>163</v>
      </c>
      <c r="AF16" s="1">
        <v>125</v>
      </c>
      <c r="AG16" s="1">
        <v>276</v>
      </c>
      <c r="AH16" s="1">
        <v>152</v>
      </c>
      <c r="AI16" s="1">
        <v>124</v>
      </c>
    </row>
    <row r="17" spans="1:35" x14ac:dyDescent="0.2">
      <c r="A17" s="1" t="s">
        <v>45</v>
      </c>
      <c r="B17" s="2">
        <v>3030</v>
      </c>
      <c r="C17" s="2">
        <v>1861</v>
      </c>
      <c r="D17" s="2">
        <v>1169</v>
      </c>
      <c r="E17" s="2">
        <v>585</v>
      </c>
      <c r="F17" s="2">
        <v>364</v>
      </c>
      <c r="G17" s="2">
        <v>221</v>
      </c>
      <c r="H17" s="2">
        <v>213</v>
      </c>
      <c r="I17" s="1">
        <v>141</v>
      </c>
      <c r="J17" s="1">
        <v>72</v>
      </c>
      <c r="K17" s="1">
        <v>46</v>
      </c>
      <c r="L17" s="1">
        <v>23</v>
      </c>
      <c r="M17" s="1">
        <v>23</v>
      </c>
      <c r="N17" s="1">
        <v>237</v>
      </c>
      <c r="O17" s="1">
        <v>165</v>
      </c>
      <c r="P17" s="1">
        <v>72</v>
      </c>
      <c r="Q17" s="1" t="s">
        <v>45</v>
      </c>
      <c r="R17" s="1">
        <v>539</v>
      </c>
      <c r="S17" s="1">
        <v>330</v>
      </c>
      <c r="T17" s="1">
        <v>209</v>
      </c>
      <c r="U17" s="1">
        <v>124</v>
      </c>
      <c r="V17" s="1">
        <v>78</v>
      </c>
      <c r="W17" s="1">
        <v>46</v>
      </c>
      <c r="X17" s="1">
        <v>933</v>
      </c>
      <c r="Y17" s="1">
        <v>534</v>
      </c>
      <c r="Z17" s="1">
        <v>399</v>
      </c>
      <c r="AA17" s="1">
        <v>31</v>
      </c>
      <c r="AB17" s="1">
        <v>16</v>
      </c>
      <c r="AC17" s="1">
        <v>15</v>
      </c>
      <c r="AD17" s="1">
        <v>166</v>
      </c>
      <c r="AE17" s="1">
        <v>113</v>
      </c>
      <c r="AF17" s="1">
        <v>53</v>
      </c>
      <c r="AG17" s="1">
        <v>156</v>
      </c>
      <c r="AH17" s="1">
        <v>97</v>
      </c>
      <c r="AI17" s="1">
        <v>59</v>
      </c>
    </row>
    <row r="18" spans="1:35" x14ac:dyDescent="0.2">
      <c r="A18" s="1" t="s">
        <v>46</v>
      </c>
      <c r="B18" s="2">
        <v>2199</v>
      </c>
      <c r="C18" s="2">
        <v>1327</v>
      </c>
      <c r="D18" s="2">
        <v>872</v>
      </c>
      <c r="E18" s="2">
        <v>485</v>
      </c>
      <c r="F18" s="2">
        <v>292</v>
      </c>
      <c r="G18" s="2">
        <v>193</v>
      </c>
      <c r="H18" s="2">
        <v>146</v>
      </c>
      <c r="I18" s="1">
        <v>76</v>
      </c>
      <c r="J18" s="1">
        <v>70</v>
      </c>
      <c r="K18" s="1">
        <v>29</v>
      </c>
      <c r="L18" s="1">
        <v>14</v>
      </c>
      <c r="M18" s="1">
        <v>15</v>
      </c>
      <c r="N18" s="1">
        <v>142</v>
      </c>
      <c r="O18" s="1">
        <v>95</v>
      </c>
      <c r="P18" s="1">
        <v>47</v>
      </c>
      <c r="Q18" s="1" t="s">
        <v>46</v>
      </c>
      <c r="R18" s="1">
        <v>343</v>
      </c>
      <c r="S18" s="1">
        <v>219</v>
      </c>
      <c r="T18" s="1">
        <v>124</v>
      </c>
      <c r="U18" s="1">
        <v>67</v>
      </c>
      <c r="V18" s="1">
        <v>44</v>
      </c>
      <c r="W18" s="1">
        <v>23</v>
      </c>
      <c r="X18" s="1">
        <v>691</v>
      </c>
      <c r="Y18" s="1">
        <v>419</v>
      </c>
      <c r="Z18" s="1">
        <v>272</v>
      </c>
      <c r="AA18" s="1">
        <v>32</v>
      </c>
      <c r="AB18" s="1">
        <v>16</v>
      </c>
      <c r="AC18" s="1">
        <v>16</v>
      </c>
      <c r="AD18" s="1">
        <v>126</v>
      </c>
      <c r="AE18" s="1">
        <v>73</v>
      </c>
      <c r="AF18" s="1">
        <v>53</v>
      </c>
      <c r="AG18" s="1">
        <v>138</v>
      </c>
      <c r="AH18" s="1">
        <v>79</v>
      </c>
      <c r="AI18" s="1">
        <v>59</v>
      </c>
    </row>
    <row r="19" spans="1:35" x14ac:dyDescent="0.2">
      <c r="A19" s="1" t="s">
        <v>47</v>
      </c>
      <c r="B19" s="2">
        <v>1458</v>
      </c>
      <c r="C19" s="2">
        <v>904</v>
      </c>
      <c r="D19" s="2">
        <v>554</v>
      </c>
      <c r="E19" s="2">
        <v>359</v>
      </c>
      <c r="F19" s="2">
        <v>211</v>
      </c>
      <c r="G19" s="2">
        <v>148</v>
      </c>
      <c r="H19" s="2">
        <v>89</v>
      </c>
      <c r="I19" s="1">
        <v>58</v>
      </c>
      <c r="J19" s="1">
        <v>31</v>
      </c>
      <c r="K19" s="1">
        <v>11</v>
      </c>
      <c r="L19" s="1">
        <v>8</v>
      </c>
      <c r="M19" s="1">
        <v>3</v>
      </c>
      <c r="N19" s="1">
        <v>67</v>
      </c>
      <c r="O19" s="1">
        <v>45</v>
      </c>
      <c r="P19" s="1">
        <v>22</v>
      </c>
      <c r="Q19" s="1" t="s">
        <v>47</v>
      </c>
      <c r="R19" s="1">
        <v>219</v>
      </c>
      <c r="S19" s="1">
        <v>145</v>
      </c>
      <c r="T19" s="1">
        <v>74</v>
      </c>
      <c r="U19" s="1">
        <v>52</v>
      </c>
      <c r="V19" s="1">
        <v>35</v>
      </c>
      <c r="W19" s="1">
        <v>17</v>
      </c>
      <c r="X19" s="1">
        <v>480</v>
      </c>
      <c r="Y19" s="1">
        <v>292</v>
      </c>
      <c r="Z19" s="1">
        <v>188</v>
      </c>
      <c r="AA19" s="1">
        <v>25</v>
      </c>
      <c r="AB19" s="1">
        <v>15</v>
      </c>
      <c r="AC19" s="1">
        <v>10</v>
      </c>
      <c r="AD19" s="1">
        <v>77</v>
      </c>
      <c r="AE19" s="1">
        <v>50</v>
      </c>
      <c r="AF19" s="1">
        <v>27</v>
      </c>
      <c r="AG19" s="1">
        <v>79</v>
      </c>
      <c r="AH19" s="1">
        <v>45</v>
      </c>
      <c r="AI19" s="1">
        <v>34</v>
      </c>
    </row>
    <row r="20" spans="1:35" x14ac:dyDescent="0.2">
      <c r="A20" s="1" t="s">
        <v>48</v>
      </c>
      <c r="B20" s="2">
        <v>2527</v>
      </c>
      <c r="C20" s="2">
        <v>1602</v>
      </c>
      <c r="D20" s="2">
        <v>925</v>
      </c>
      <c r="E20" s="2">
        <v>666</v>
      </c>
      <c r="F20" s="2">
        <v>393</v>
      </c>
      <c r="G20" s="2">
        <v>273</v>
      </c>
      <c r="H20" s="2">
        <v>165</v>
      </c>
      <c r="I20" s="1">
        <v>91</v>
      </c>
      <c r="J20" s="1">
        <v>74</v>
      </c>
      <c r="K20" s="1">
        <v>11</v>
      </c>
      <c r="L20" s="1">
        <v>6</v>
      </c>
      <c r="M20" s="1">
        <v>5</v>
      </c>
      <c r="N20" s="1">
        <v>130</v>
      </c>
      <c r="O20" s="1">
        <v>92</v>
      </c>
      <c r="P20" s="1">
        <v>38</v>
      </c>
      <c r="Q20" s="1" t="s">
        <v>48</v>
      </c>
      <c r="R20" s="1">
        <v>466</v>
      </c>
      <c r="S20" s="1">
        <v>307</v>
      </c>
      <c r="T20" s="1">
        <v>159</v>
      </c>
      <c r="U20" s="1">
        <v>39</v>
      </c>
      <c r="V20" s="1">
        <v>22</v>
      </c>
      <c r="W20" s="1">
        <v>17</v>
      </c>
      <c r="X20" s="1">
        <v>724</v>
      </c>
      <c r="Y20" s="1">
        <v>493</v>
      </c>
      <c r="Z20" s="1">
        <v>231</v>
      </c>
      <c r="AA20" s="1">
        <v>45</v>
      </c>
      <c r="AB20" s="1">
        <v>26</v>
      </c>
      <c r="AC20" s="1">
        <v>19</v>
      </c>
      <c r="AD20" s="1">
        <v>143</v>
      </c>
      <c r="AE20" s="1">
        <v>97</v>
      </c>
      <c r="AF20" s="1">
        <v>46</v>
      </c>
      <c r="AG20" s="1">
        <v>138</v>
      </c>
      <c r="AH20" s="1">
        <v>75</v>
      </c>
      <c r="AI20" s="1">
        <v>63</v>
      </c>
    </row>
    <row r="21" spans="1:35" x14ac:dyDescent="0.2">
      <c r="A21" s="1" t="s">
        <v>8</v>
      </c>
      <c r="B21" s="2">
        <v>314</v>
      </c>
      <c r="C21" s="2">
        <v>149</v>
      </c>
      <c r="D21" s="2">
        <v>165</v>
      </c>
      <c r="E21" s="2">
        <v>90</v>
      </c>
      <c r="F21" s="2">
        <v>62</v>
      </c>
      <c r="G21" s="2">
        <v>28</v>
      </c>
      <c r="H21" s="2">
        <v>6</v>
      </c>
      <c r="I21" s="1">
        <v>3</v>
      </c>
      <c r="J21" s="1">
        <v>3</v>
      </c>
      <c r="K21" s="1">
        <v>12</v>
      </c>
      <c r="L21" s="1">
        <v>4</v>
      </c>
      <c r="M21" s="1">
        <v>8</v>
      </c>
      <c r="N21" s="1">
        <v>4</v>
      </c>
      <c r="O21" s="1">
        <v>3</v>
      </c>
      <c r="P21" s="1">
        <v>1</v>
      </c>
      <c r="Q21" s="1" t="s">
        <v>8</v>
      </c>
      <c r="R21" s="1">
        <v>38</v>
      </c>
      <c r="S21" s="1">
        <v>11</v>
      </c>
      <c r="T21" s="1">
        <v>27</v>
      </c>
      <c r="U21" s="1">
        <v>18</v>
      </c>
      <c r="V21" s="1">
        <v>14</v>
      </c>
      <c r="W21" s="1">
        <v>4</v>
      </c>
      <c r="X21" s="1">
        <v>116</v>
      </c>
      <c r="Y21" s="1">
        <v>39</v>
      </c>
      <c r="Z21" s="1">
        <v>77</v>
      </c>
      <c r="AA21" s="1">
        <v>0</v>
      </c>
      <c r="AB21" s="1">
        <v>0</v>
      </c>
      <c r="AC21" s="1">
        <v>0</v>
      </c>
      <c r="AD21" s="1">
        <v>15</v>
      </c>
      <c r="AE21" s="1">
        <v>8</v>
      </c>
      <c r="AF21" s="1">
        <v>7</v>
      </c>
      <c r="AG21" s="1">
        <v>15</v>
      </c>
      <c r="AH21" s="1">
        <v>5</v>
      </c>
      <c r="AI21" s="1">
        <v>10</v>
      </c>
    </row>
    <row r="22" spans="1:35" s="6" customFormat="1" x14ac:dyDescent="0.2">
      <c r="A22" s="6" t="s">
        <v>29</v>
      </c>
      <c r="B22" s="7">
        <v>16.2</v>
      </c>
      <c r="C22" s="7">
        <v>16.3</v>
      </c>
      <c r="D22" s="7">
        <v>16.100000000000001</v>
      </c>
      <c r="E22" s="7">
        <v>15.3</v>
      </c>
      <c r="F22" s="7">
        <v>16</v>
      </c>
      <c r="G22" s="7">
        <v>14.7</v>
      </c>
      <c r="H22" s="7">
        <v>16.100000000000001</v>
      </c>
      <c r="I22" s="6">
        <v>15.8</v>
      </c>
      <c r="J22" s="6">
        <v>16.399999999999999</v>
      </c>
      <c r="K22" s="6">
        <v>18.600000000000001</v>
      </c>
      <c r="L22" s="6">
        <v>18.600000000000001</v>
      </c>
      <c r="M22" s="6">
        <v>18.600000000000001</v>
      </c>
      <c r="N22" s="6">
        <v>16.899999999999999</v>
      </c>
      <c r="O22" s="6">
        <v>17.7</v>
      </c>
      <c r="P22" s="6">
        <v>15.9</v>
      </c>
      <c r="Q22" s="6" t="s">
        <v>29</v>
      </c>
      <c r="R22" s="6">
        <v>15.5</v>
      </c>
      <c r="S22" s="6">
        <v>15.9</v>
      </c>
      <c r="T22" s="6">
        <v>15.1</v>
      </c>
      <c r="U22" s="6">
        <v>19.600000000000001</v>
      </c>
      <c r="V22" s="6">
        <v>21</v>
      </c>
      <c r="W22" s="6">
        <v>17</v>
      </c>
      <c r="X22" s="6">
        <v>16.100000000000001</v>
      </c>
      <c r="Y22" s="6">
        <v>14.7</v>
      </c>
      <c r="Z22" s="6">
        <v>17.3</v>
      </c>
      <c r="AA22" s="6">
        <v>18.8</v>
      </c>
      <c r="AB22" s="6">
        <v>16.600000000000001</v>
      </c>
      <c r="AC22" s="6">
        <v>20.6</v>
      </c>
      <c r="AD22" s="6">
        <v>15.9</v>
      </c>
      <c r="AE22" s="6">
        <v>16.5</v>
      </c>
      <c r="AF22" s="6">
        <v>15.4</v>
      </c>
      <c r="AG22" s="6">
        <v>15.1</v>
      </c>
      <c r="AH22" s="6">
        <v>14.3</v>
      </c>
      <c r="AI22" s="6">
        <v>16.100000000000001</v>
      </c>
    </row>
    <row r="23" spans="1:35" x14ac:dyDescent="0.2">
      <c r="A23" s="26" t="s">
        <v>539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 t="s">
        <v>539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</sheetData>
  <mergeCells count="13">
    <mergeCell ref="A23:P23"/>
    <mergeCell ref="Q23:AI23"/>
    <mergeCell ref="B2:D2"/>
    <mergeCell ref="E2:G2"/>
    <mergeCell ref="H2:J2"/>
    <mergeCell ref="K2:M2"/>
    <mergeCell ref="N2:P2"/>
    <mergeCell ref="R2:T2"/>
    <mergeCell ref="U2:W2"/>
    <mergeCell ref="X2:Z2"/>
    <mergeCell ref="AA2:AC2"/>
    <mergeCell ref="AD2:AF2"/>
    <mergeCell ref="AG2:A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ECD0-7A52-4CD4-B90B-1B51C3D0DE20}">
  <dimension ref="A1:AI110"/>
  <sheetViews>
    <sheetView view="pageBreakPreview" topLeftCell="A48" zoomScale="150" zoomScaleNormal="100" zoomScaleSheetLayoutView="150" workbookViewId="0">
      <selection activeCell="E68" sqref="E68"/>
    </sheetView>
  </sheetViews>
  <sheetFormatPr defaultColWidth="8.85546875" defaultRowHeight="11.25" x14ac:dyDescent="0.2"/>
  <cols>
    <col min="1" max="1" width="7.7109375" style="12" customWidth="1"/>
    <col min="2" max="8" width="5.42578125" style="2" customWidth="1"/>
    <col min="9" max="16" width="5.42578125" style="1" customWidth="1"/>
    <col min="17" max="17" width="7.7109375" style="12" customWidth="1"/>
    <col min="18" max="35" width="4.5703125" style="1" customWidth="1"/>
    <col min="36" max="16384" width="8.85546875" style="1"/>
  </cols>
  <sheetData>
    <row r="1" spans="1:35" ht="9.6" customHeight="1" x14ac:dyDescent="0.2">
      <c r="A1" s="12" t="s">
        <v>567</v>
      </c>
      <c r="Q1" s="12" t="s">
        <v>567</v>
      </c>
    </row>
    <row r="2" spans="1:35" x14ac:dyDescent="0.2">
      <c r="A2" s="13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7"/>
      <c r="N2" s="27" t="s">
        <v>4</v>
      </c>
      <c r="O2" s="27"/>
      <c r="P2" s="27"/>
      <c r="Q2" s="13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176</v>
      </c>
      <c r="AB2" s="27"/>
      <c r="AC2" s="27"/>
      <c r="AD2" s="27" t="s">
        <v>9</v>
      </c>
      <c r="AE2" s="27"/>
      <c r="AF2" s="27"/>
      <c r="AG2" s="27" t="s">
        <v>10</v>
      </c>
      <c r="AH2" s="27"/>
      <c r="AI2" s="28"/>
    </row>
    <row r="3" spans="1:35" s="2" customFormat="1" x14ac:dyDescent="0.2">
      <c r="A3" s="11" t="s">
        <v>49</v>
      </c>
      <c r="B3" s="4" t="s">
        <v>0</v>
      </c>
      <c r="C3" s="4" t="s">
        <v>31</v>
      </c>
      <c r="D3" s="4" t="s">
        <v>32</v>
      </c>
      <c r="E3" s="4" t="s">
        <v>0</v>
      </c>
      <c r="F3" s="4" t="s">
        <v>31</v>
      </c>
      <c r="G3" s="4" t="s">
        <v>32</v>
      </c>
      <c r="H3" s="4" t="s">
        <v>0</v>
      </c>
      <c r="I3" s="4" t="s">
        <v>31</v>
      </c>
      <c r="J3" s="4" t="s">
        <v>32</v>
      </c>
      <c r="K3" s="4" t="s">
        <v>0</v>
      </c>
      <c r="L3" s="4" t="s">
        <v>31</v>
      </c>
      <c r="M3" s="4" t="s">
        <v>32</v>
      </c>
      <c r="N3" s="4" t="s">
        <v>0</v>
      </c>
      <c r="O3" s="4" t="s">
        <v>31</v>
      </c>
      <c r="P3" s="4" t="s">
        <v>32</v>
      </c>
      <c r="Q3" s="11" t="s">
        <v>49</v>
      </c>
      <c r="R3" s="4" t="s">
        <v>0</v>
      </c>
      <c r="S3" s="4" t="s">
        <v>31</v>
      </c>
      <c r="T3" s="4" t="s">
        <v>32</v>
      </c>
      <c r="U3" s="4" t="s">
        <v>0</v>
      </c>
      <c r="V3" s="4" t="s">
        <v>31</v>
      </c>
      <c r="W3" s="4" t="s">
        <v>32</v>
      </c>
      <c r="X3" s="4" t="s">
        <v>0</v>
      </c>
      <c r="Y3" s="4" t="s">
        <v>31</v>
      </c>
      <c r="Z3" s="4" t="s">
        <v>32</v>
      </c>
      <c r="AA3" s="4" t="s">
        <v>0</v>
      </c>
      <c r="AB3" s="4" t="s">
        <v>31</v>
      </c>
      <c r="AC3" s="4" t="s">
        <v>32</v>
      </c>
      <c r="AD3" s="4" t="s">
        <v>0</v>
      </c>
      <c r="AE3" s="4" t="s">
        <v>31</v>
      </c>
      <c r="AF3" s="4" t="s">
        <v>32</v>
      </c>
      <c r="AG3" s="4" t="s">
        <v>0</v>
      </c>
      <c r="AH3" s="4" t="s">
        <v>31</v>
      </c>
      <c r="AI3" s="5" t="s">
        <v>32</v>
      </c>
    </row>
    <row r="4" spans="1:35" x14ac:dyDescent="0.2">
      <c r="A4" s="12" t="s">
        <v>0</v>
      </c>
      <c r="B4" s="2">
        <v>186763</v>
      </c>
      <c r="C4" s="2">
        <v>97029</v>
      </c>
      <c r="D4" s="2">
        <v>89734</v>
      </c>
      <c r="E4" s="2">
        <v>40329</v>
      </c>
      <c r="F4" s="2">
        <v>21401</v>
      </c>
      <c r="G4" s="2">
        <v>18928</v>
      </c>
      <c r="H4" s="2">
        <v>10424</v>
      </c>
      <c r="I4" s="1">
        <v>5271</v>
      </c>
      <c r="J4" s="1">
        <v>5153</v>
      </c>
      <c r="K4" s="1">
        <v>1893</v>
      </c>
      <c r="L4" s="1">
        <v>962</v>
      </c>
      <c r="M4" s="1">
        <v>931</v>
      </c>
      <c r="N4" s="1">
        <v>11451</v>
      </c>
      <c r="O4" s="1">
        <v>6222</v>
      </c>
      <c r="P4" s="1">
        <v>5229</v>
      </c>
      <c r="Q4" s="12" t="s">
        <v>0</v>
      </c>
      <c r="R4" s="1">
        <v>29482</v>
      </c>
      <c r="S4" s="1">
        <v>15589</v>
      </c>
      <c r="T4" s="1">
        <v>13893</v>
      </c>
      <c r="U4" s="1">
        <v>13568</v>
      </c>
      <c r="V4" s="1">
        <v>8075</v>
      </c>
      <c r="W4" s="1">
        <v>5493</v>
      </c>
      <c r="X4" s="1">
        <v>56112</v>
      </c>
      <c r="Y4" s="1">
        <v>27611</v>
      </c>
      <c r="Z4" s="1">
        <v>28501</v>
      </c>
      <c r="AA4" s="1">
        <v>1956</v>
      </c>
      <c r="AB4" s="1">
        <v>878</v>
      </c>
      <c r="AC4" s="1">
        <v>1078</v>
      </c>
      <c r="AD4" s="1">
        <v>11481</v>
      </c>
      <c r="AE4" s="1">
        <v>6003</v>
      </c>
      <c r="AF4" s="1">
        <v>5478</v>
      </c>
      <c r="AG4" s="1">
        <v>10067</v>
      </c>
      <c r="AH4" s="1">
        <v>5017</v>
      </c>
      <c r="AI4" s="1">
        <v>5050</v>
      </c>
    </row>
    <row r="5" spans="1:35" x14ac:dyDescent="0.2">
      <c r="A5" s="12" t="s">
        <v>50</v>
      </c>
      <c r="B5" s="2">
        <v>8784</v>
      </c>
      <c r="C5" s="2">
        <v>4566</v>
      </c>
      <c r="D5" s="2">
        <v>4218</v>
      </c>
      <c r="E5" s="2">
        <v>1778</v>
      </c>
      <c r="F5" s="2">
        <v>929</v>
      </c>
      <c r="G5" s="2">
        <v>849</v>
      </c>
      <c r="H5" s="2">
        <v>503</v>
      </c>
      <c r="I5" s="1">
        <v>260</v>
      </c>
      <c r="J5" s="1">
        <v>243</v>
      </c>
      <c r="K5" s="1">
        <v>59</v>
      </c>
      <c r="L5" s="1">
        <v>33</v>
      </c>
      <c r="M5" s="1">
        <v>26</v>
      </c>
      <c r="N5" s="1">
        <v>537</v>
      </c>
      <c r="O5" s="1">
        <v>288</v>
      </c>
      <c r="P5" s="1">
        <v>249</v>
      </c>
      <c r="Q5" s="12" t="s">
        <v>50</v>
      </c>
      <c r="R5" s="1">
        <v>1399</v>
      </c>
      <c r="S5" s="1">
        <v>740</v>
      </c>
      <c r="T5" s="1">
        <v>659</v>
      </c>
      <c r="U5" s="1">
        <v>593</v>
      </c>
      <c r="V5" s="1">
        <v>314</v>
      </c>
      <c r="W5" s="1">
        <v>279</v>
      </c>
      <c r="X5" s="1">
        <v>2816</v>
      </c>
      <c r="Y5" s="1">
        <v>1441</v>
      </c>
      <c r="Z5" s="1">
        <v>1375</v>
      </c>
      <c r="AA5" s="1">
        <v>73</v>
      </c>
      <c r="AB5" s="1">
        <v>29</v>
      </c>
      <c r="AC5" s="1">
        <v>44</v>
      </c>
      <c r="AD5" s="1">
        <v>554</v>
      </c>
      <c r="AE5" s="1">
        <v>285</v>
      </c>
      <c r="AF5" s="1">
        <v>269</v>
      </c>
      <c r="AG5" s="1">
        <v>472</v>
      </c>
      <c r="AH5" s="1">
        <v>247</v>
      </c>
      <c r="AI5" s="1">
        <v>225</v>
      </c>
    </row>
    <row r="6" spans="1:35" x14ac:dyDescent="0.2">
      <c r="A6" s="12">
        <v>1</v>
      </c>
      <c r="B6" s="2">
        <v>8027</v>
      </c>
      <c r="C6" s="2">
        <v>4089</v>
      </c>
      <c r="D6" s="2">
        <v>3938</v>
      </c>
      <c r="E6" s="2">
        <v>1690</v>
      </c>
      <c r="F6" s="2">
        <v>849</v>
      </c>
      <c r="G6" s="2">
        <v>841</v>
      </c>
      <c r="H6" s="2">
        <v>451</v>
      </c>
      <c r="I6" s="1">
        <v>221</v>
      </c>
      <c r="J6" s="1">
        <v>230</v>
      </c>
      <c r="K6" s="1">
        <v>74</v>
      </c>
      <c r="L6" s="1">
        <v>36</v>
      </c>
      <c r="M6" s="1">
        <v>38</v>
      </c>
      <c r="N6" s="1">
        <v>482</v>
      </c>
      <c r="O6" s="1">
        <v>250</v>
      </c>
      <c r="P6" s="1">
        <v>232</v>
      </c>
      <c r="Q6" s="12">
        <v>1</v>
      </c>
      <c r="R6" s="1">
        <v>1336</v>
      </c>
      <c r="S6" s="1">
        <v>685</v>
      </c>
      <c r="T6" s="1">
        <v>651</v>
      </c>
      <c r="U6" s="1">
        <v>529</v>
      </c>
      <c r="V6" s="1">
        <v>285</v>
      </c>
      <c r="W6" s="1">
        <v>244</v>
      </c>
      <c r="X6" s="1">
        <v>2406</v>
      </c>
      <c r="Y6" s="1">
        <v>1220</v>
      </c>
      <c r="Z6" s="1">
        <v>1186</v>
      </c>
      <c r="AA6" s="1">
        <v>74</v>
      </c>
      <c r="AB6" s="1">
        <v>38</v>
      </c>
      <c r="AC6" s="1">
        <v>36</v>
      </c>
      <c r="AD6" s="1">
        <v>578</v>
      </c>
      <c r="AE6" s="1">
        <v>275</v>
      </c>
      <c r="AF6" s="1">
        <v>303</v>
      </c>
      <c r="AG6" s="1">
        <v>407</v>
      </c>
      <c r="AH6" s="1">
        <v>230</v>
      </c>
      <c r="AI6" s="1">
        <v>177</v>
      </c>
    </row>
    <row r="7" spans="1:35" x14ac:dyDescent="0.2">
      <c r="A7" s="12">
        <v>2</v>
      </c>
      <c r="B7" s="2">
        <v>7164</v>
      </c>
      <c r="C7" s="2">
        <v>3723</v>
      </c>
      <c r="D7" s="2">
        <v>3441</v>
      </c>
      <c r="E7" s="2">
        <v>1503</v>
      </c>
      <c r="F7" s="2">
        <v>802</v>
      </c>
      <c r="G7" s="2">
        <v>701</v>
      </c>
      <c r="H7" s="2">
        <v>378</v>
      </c>
      <c r="I7" s="1">
        <v>201</v>
      </c>
      <c r="J7" s="1">
        <v>177</v>
      </c>
      <c r="K7" s="1">
        <v>50</v>
      </c>
      <c r="L7" s="1">
        <v>20</v>
      </c>
      <c r="M7" s="1">
        <v>30</v>
      </c>
      <c r="N7" s="1">
        <v>425</v>
      </c>
      <c r="O7" s="1">
        <v>230</v>
      </c>
      <c r="P7" s="1">
        <v>195</v>
      </c>
      <c r="Q7" s="12">
        <v>2</v>
      </c>
      <c r="R7" s="1">
        <v>1136</v>
      </c>
      <c r="S7" s="1">
        <v>571</v>
      </c>
      <c r="T7" s="1">
        <v>565</v>
      </c>
      <c r="U7" s="1">
        <v>423</v>
      </c>
      <c r="V7" s="1">
        <v>223</v>
      </c>
      <c r="W7" s="1">
        <v>200</v>
      </c>
      <c r="X7" s="1">
        <v>2337</v>
      </c>
      <c r="Y7" s="1">
        <v>1215</v>
      </c>
      <c r="Z7" s="1">
        <v>1122</v>
      </c>
      <c r="AA7" s="1">
        <v>52</v>
      </c>
      <c r="AB7" s="1">
        <v>31</v>
      </c>
      <c r="AC7" s="1">
        <v>21</v>
      </c>
      <c r="AD7" s="1">
        <v>454</v>
      </c>
      <c r="AE7" s="1">
        <v>229</v>
      </c>
      <c r="AF7" s="1">
        <v>225</v>
      </c>
      <c r="AG7" s="1">
        <v>406</v>
      </c>
      <c r="AH7" s="1">
        <v>201</v>
      </c>
      <c r="AI7" s="1">
        <v>205</v>
      </c>
    </row>
    <row r="8" spans="1:35" x14ac:dyDescent="0.2">
      <c r="A8" s="12">
        <v>3</v>
      </c>
      <c r="B8" s="2">
        <v>7267</v>
      </c>
      <c r="C8" s="2">
        <v>3732</v>
      </c>
      <c r="D8" s="2">
        <v>3535</v>
      </c>
      <c r="E8" s="2">
        <v>1584</v>
      </c>
      <c r="F8" s="2">
        <v>797</v>
      </c>
      <c r="G8" s="2">
        <v>787</v>
      </c>
      <c r="H8" s="2">
        <v>444</v>
      </c>
      <c r="I8" s="1">
        <v>227</v>
      </c>
      <c r="J8" s="1">
        <v>217</v>
      </c>
      <c r="K8" s="1">
        <v>67</v>
      </c>
      <c r="L8" s="1">
        <v>39</v>
      </c>
      <c r="M8" s="1">
        <v>28</v>
      </c>
      <c r="N8" s="1">
        <v>452</v>
      </c>
      <c r="O8" s="1">
        <v>215</v>
      </c>
      <c r="P8" s="1">
        <v>237</v>
      </c>
      <c r="Q8" s="12">
        <v>3</v>
      </c>
      <c r="R8" s="1">
        <v>1182</v>
      </c>
      <c r="S8" s="1">
        <v>625</v>
      </c>
      <c r="T8" s="1">
        <v>557</v>
      </c>
      <c r="U8" s="1">
        <v>459</v>
      </c>
      <c r="V8" s="1">
        <v>230</v>
      </c>
      <c r="W8" s="1">
        <v>229</v>
      </c>
      <c r="X8" s="1">
        <v>2186</v>
      </c>
      <c r="Y8" s="1">
        <v>1151</v>
      </c>
      <c r="Z8" s="1">
        <v>1035</v>
      </c>
      <c r="AA8" s="1">
        <v>72</v>
      </c>
      <c r="AB8" s="1">
        <v>41</v>
      </c>
      <c r="AC8" s="1">
        <v>31</v>
      </c>
      <c r="AD8" s="1">
        <v>464</v>
      </c>
      <c r="AE8" s="1">
        <v>224</v>
      </c>
      <c r="AF8" s="1">
        <v>240</v>
      </c>
      <c r="AG8" s="1">
        <v>357</v>
      </c>
      <c r="AH8" s="1">
        <v>183</v>
      </c>
      <c r="AI8" s="1">
        <v>174</v>
      </c>
    </row>
    <row r="9" spans="1:35" x14ac:dyDescent="0.2">
      <c r="A9" s="12">
        <v>4</v>
      </c>
      <c r="B9" s="2">
        <v>6463</v>
      </c>
      <c r="C9" s="2">
        <v>3417</v>
      </c>
      <c r="D9" s="2">
        <v>3046</v>
      </c>
      <c r="E9" s="2">
        <v>1477</v>
      </c>
      <c r="F9" s="2">
        <v>792</v>
      </c>
      <c r="G9" s="2">
        <v>685</v>
      </c>
      <c r="H9" s="2">
        <v>391</v>
      </c>
      <c r="I9" s="1">
        <v>191</v>
      </c>
      <c r="J9" s="1">
        <v>200</v>
      </c>
      <c r="K9" s="1">
        <v>53</v>
      </c>
      <c r="L9" s="1">
        <v>30</v>
      </c>
      <c r="M9" s="1">
        <v>23</v>
      </c>
      <c r="N9" s="1">
        <v>395</v>
      </c>
      <c r="O9" s="1">
        <v>208</v>
      </c>
      <c r="P9" s="1">
        <v>187</v>
      </c>
      <c r="Q9" s="12">
        <v>4</v>
      </c>
      <c r="R9" s="1">
        <v>1059</v>
      </c>
      <c r="S9" s="1">
        <v>569</v>
      </c>
      <c r="T9" s="1">
        <v>490</v>
      </c>
      <c r="U9" s="1">
        <v>393</v>
      </c>
      <c r="V9" s="1">
        <v>199</v>
      </c>
      <c r="W9" s="1">
        <v>194</v>
      </c>
      <c r="X9" s="1">
        <v>1851</v>
      </c>
      <c r="Y9" s="1">
        <v>999</v>
      </c>
      <c r="Z9" s="1">
        <v>852</v>
      </c>
      <c r="AA9" s="1">
        <v>57</v>
      </c>
      <c r="AB9" s="1">
        <v>22</v>
      </c>
      <c r="AC9" s="1">
        <v>35</v>
      </c>
      <c r="AD9" s="1">
        <v>439</v>
      </c>
      <c r="AE9" s="1">
        <v>229</v>
      </c>
      <c r="AF9" s="1">
        <v>210</v>
      </c>
      <c r="AG9" s="1">
        <v>348</v>
      </c>
      <c r="AH9" s="1">
        <v>178</v>
      </c>
      <c r="AI9" s="1">
        <v>170</v>
      </c>
    </row>
    <row r="10" spans="1:35" x14ac:dyDescent="0.2">
      <c r="A10" s="12">
        <v>5</v>
      </c>
      <c r="B10" s="2">
        <v>6349</v>
      </c>
      <c r="C10" s="2">
        <v>3289</v>
      </c>
      <c r="D10" s="2">
        <v>3060</v>
      </c>
      <c r="E10" s="2">
        <v>1404</v>
      </c>
      <c r="F10" s="2">
        <v>721</v>
      </c>
      <c r="G10" s="2">
        <v>683</v>
      </c>
      <c r="H10" s="2">
        <v>378</v>
      </c>
      <c r="I10" s="1">
        <v>189</v>
      </c>
      <c r="J10" s="1">
        <v>189</v>
      </c>
      <c r="K10" s="1">
        <v>56</v>
      </c>
      <c r="L10" s="1">
        <v>34</v>
      </c>
      <c r="M10" s="1">
        <v>22</v>
      </c>
      <c r="N10" s="1">
        <v>387</v>
      </c>
      <c r="O10" s="1">
        <v>207</v>
      </c>
      <c r="P10" s="1">
        <v>180</v>
      </c>
      <c r="Q10" s="12">
        <v>5</v>
      </c>
      <c r="R10" s="1">
        <v>1112</v>
      </c>
      <c r="S10" s="1">
        <v>586</v>
      </c>
      <c r="T10" s="1">
        <v>526</v>
      </c>
      <c r="U10" s="1">
        <v>360</v>
      </c>
      <c r="V10" s="1">
        <v>181</v>
      </c>
      <c r="W10" s="1">
        <v>179</v>
      </c>
      <c r="X10" s="1">
        <v>1908</v>
      </c>
      <c r="Y10" s="1">
        <v>1019</v>
      </c>
      <c r="Z10" s="1">
        <v>889</v>
      </c>
      <c r="AA10" s="1">
        <v>61</v>
      </c>
      <c r="AB10" s="1">
        <v>32</v>
      </c>
      <c r="AC10" s="1">
        <v>29</v>
      </c>
      <c r="AD10" s="1">
        <v>351</v>
      </c>
      <c r="AE10" s="1">
        <v>170</v>
      </c>
      <c r="AF10" s="1">
        <v>181</v>
      </c>
      <c r="AG10" s="1">
        <v>332</v>
      </c>
      <c r="AH10" s="1">
        <v>150</v>
      </c>
      <c r="AI10" s="1">
        <v>182</v>
      </c>
    </row>
    <row r="11" spans="1:35" x14ac:dyDescent="0.2">
      <c r="A11" s="12">
        <v>6</v>
      </c>
      <c r="B11" s="2">
        <v>6118</v>
      </c>
      <c r="C11" s="2">
        <v>3236</v>
      </c>
      <c r="D11" s="2">
        <v>2882</v>
      </c>
      <c r="E11" s="2">
        <v>1352</v>
      </c>
      <c r="F11" s="2">
        <v>755</v>
      </c>
      <c r="G11" s="2">
        <v>597</v>
      </c>
      <c r="H11" s="2">
        <v>346</v>
      </c>
      <c r="I11" s="1">
        <v>170</v>
      </c>
      <c r="J11" s="1">
        <v>176</v>
      </c>
      <c r="K11" s="1">
        <v>54</v>
      </c>
      <c r="L11" s="1">
        <v>31</v>
      </c>
      <c r="M11" s="1">
        <v>23</v>
      </c>
      <c r="N11" s="1">
        <v>374</v>
      </c>
      <c r="O11" s="1">
        <v>183</v>
      </c>
      <c r="P11" s="1">
        <v>191</v>
      </c>
      <c r="Q11" s="12">
        <v>6</v>
      </c>
      <c r="R11" s="1">
        <v>1019</v>
      </c>
      <c r="S11" s="1">
        <v>532</v>
      </c>
      <c r="T11" s="1">
        <v>487</v>
      </c>
      <c r="U11" s="1">
        <v>348</v>
      </c>
      <c r="V11" s="1">
        <v>173</v>
      </c>
      <c r="W11" s="1">
        <v>175</v>
      </c>
      <c r="X11" s="1">
        <v>1891</v>
      </c>
      <c r="Y11" s="1">
        <v>1010</v>
      </c>
      <c r="Z11" s="1">
        <v>881</v>
      </c>
      <c r="AA11" s="1">
        <v>52</v>
      </c>
      <c r="AB11" s="1">
        <v>18</v>
      </c>
      <c r="AC11" s="1">
        <v>34</v>
      </c>
      <c r="AD11" s="1">
        <v>358</v>
      </c>
      <c r="AE11" s="1">
        <v>190</v>
      </c>
      <c r="AF11" s="1">
        <v>168</v>
      </c>
      <c r="AG11" s="1">
        <v>324</v>
      </c>
      <c r="AH11" s="1">
        <v>174</v>
      </c>
      <c r="AI11" s="1">
        <v>150</v>
      </c>
    </row>
    <row r="12" spans="1:35" x14ac:dyDescent="0.2">
      <c r="A12" s="12">
        <v>7</v>
      </c>
      <c r="B12" s="2">
        <v>5824</v>
      </c>
      <c r="C12" s="2">
        <v>3014</v>
      </c>
      <c r="D12" s="2">
        <v>2810</v>
      </c>
      <c r="E12" s="2">
        <v>1342</v>
      </c>
      <c r="F12" s="2">
        <v>656</v>
      </c>
      <c r="G12" s="2">
        <v>686</v>
      </c>
      <c r="H12" s="2">
        <v>276</v>
      </c>
      <c r="I12" s="1">
        <v>132</v>
      </c>
      <c r="J12" s="1">
        <v>144</v>
      </c>
      <c r="K12" s="1">
        <v>62</v>
      </c>
      <c r="L12" s="1">
        <v>26</v>
      </c>
      <c r="M12" s="1">
        <v>36</v>
      </c>
      <c r="N12" s="1">
        <v>344</v>
      </c>
      <c r="O12" s="1">
        <v>182</v>
      </c>
      <c r="P12" s="1">
        <v>162</v>
      </c>
      <c r="Q12" s="12">
        <v>7</v>
      </c>
      <c r="R12" s="1">
        <v>977</v>
      </c>
      <c r="S12" s="1">
        <v>524</v>
      </c>
      <c r="T12" s="1">
        <v>453</v>
      </c>
      <c r="U12" s="1">
        <v>312</v>
      </c>
      <c r="V12" s="1">
        <v>182</v>
      </c>
      <c r="W12" s="1">
        <v>130</v>
      </c>
      <c r="X12" s="1">
        <v>1723</v>
      </c>
      <c r="Y12" s="1">
        <v>905</v>
      </c>
      <c r="Z12" s="1">
        <v>818</v>
      </c>
      <c r="AA12" s="1">
        <v>63</v>
      </c>
      <c r="AB12" s="1">
        <v>32</v>
      </c>
      <c r="AC12" s="1">
        <v>31</v>
      </c>
      <c r="AD12" s="1">
        <v>382</v>
      </c>
      <c r="AE12" s="1">
        <v>195</v>
      </c>
      <c r="AF12" s="1">
        <v>187</v>
      </c>
      <c r="AG12" s="1">
        <v>343</v>
      </c>
      <c r="AH12" s="1">
        <v>180</v>
      </c>
      <c r="AI12" s="1">
        <v>163</v>
      </c>
    </row>
    <row r="13" spans="1:35" x14ac:dyDescent="0.2">
      <c r="A13" s="12">
        <v>8</v>
      </c>
      <c r="B13" s="2">
        <v>5325</v>
      </c>
      <c r="C13" s="2">
        <v>2770</v>
      </c>
      <c r="D13" s="2">
        <v>2555</v>
      </c>
      <c r="E13" s="2">
        <v>1284</v>
      </c>
      <c r="F13" s="2">
        <v>667</v>
      </c>
      <c r="G13" s="2">
        <v>617</v>
      </c>
      <c r="H13" s="2">
        <v>314</v>
      </c>
      <c r="I13" s="1">
        <v>163</v>
      </c>
      <c r="J13" s="1">
        <v>151</v>
      </c>
      <c r="K13" s="1">
        <v>40</v>
      </c>
      <c r="L13" s="1">
        <v>18</v>
      </c>
      <c r="M13" s="1">
        <v>22</v>
      </c>
      <c r="N13" s="1">
        <v>299</v>
      </c>
      <c r="O13" s="1">
        <v>159</v>
      </c>
      <c r="P13" s="1">
        <v>140</v>
      </c>
      <c r="Q13" s="12">
        <v>8</v>
      </c>
      <c r="R13" s="1">
        <v>826</v>
      </c>
      <c r="S13" s="1">
        <v>416</v>
      </c>
      <c r="T13" s="1">
        <v>410</v>
      </c>
      <c r="U13" s="1">
        <v>263</v>
      </c>
      <c r="V13" s="1">
        <v>131</v>
      </c>
      <c r="W13" s="1">
        <v>132</v>
      </c>
      <c r="X13" s="1">
        <v>1578</v>
      </c>
      <c r="Y13" s="1">
        <v>822</v>
      </c>
      <c r="Z13" s="1">
        <v>756</v>
      </c>
      <c r="AA13" s="1">
        <v>49</v>
      </c>
      <c r="AB13" s="1">
        <v>26</v>
      </c>
      <c r="AC13" s="1">
        <v>23</v>
      </c>
      <c r="AD13" s="1">
        <v>326</v>
      </c>
      <c r="AE13" s="1">
        <v>185</v>
      </c>
      <c r="AF13" s="1">
        <v>141</v>
      </c>
      <c r="AG13" s="1">
        <v>346</v>
      </c>
      <c r="AH13" s="1">
        <v>183</v>
      </c>
      <c r="AI13" s="1">
        <v>163</v>
      </c>
    </row>
    <row r="14" spans="1:35" x14ac:dyDescent="0.2">
      <c r="A14" s="12">
        <v>9</v>
      </c>
      <c r="B14" s="2">
        <v>5284</v>
      </c>
      <c r="C14" s="2">
        <v>2697</v>
      </c>
      <c r="D14" s="2">
        <v>2587</v>
      </c>
      <c r="E14" s="2">
        <v>1220</v>
      </c>
      <c r="F14" s="2">
        <v>620</v>
      </c>
      <c r="G14" s="2">
        <v>600</v>
      </c>
      <c r="H14" s="2">
        <v>289</v>
      </c>
      <c r="I14" s="1">
        <v>144</v>
      </c>
      <c r="J14" s="1">
        <v>145</v>
      </c>
      <c r="K14" s="1">
        <v>57</v>
      </c>
      <c r="L14" s="1">
        <v>32</v>
      </c>
      <c r="M14" s="1">
        <v>25</v>
      </c>
      <c r="N14" s="1">
        <v>295</v>
      </c>
      <c r="O14" s="1">
        <v>156</v>
      </c>
      <c r="P14" s="1">
        <v>139</v>
      </c>
      <c r="Q14" s="12">
        <v>9</v>
      </c>
      <c r="R14" s="1">
        <v>844</v>
      </c>
      <c r="S14" s="1">
        <v>433</v>
      </c>
      <c r="T14" s="1">
        <v>411</v>
      </c>
      <c r="U14" s="1">
        <v>258</v>
      </c>
      <c r="V14" s="1">
        <v>110</v>
      </c>
      <c r="W14" s="1">
        <v>148</v>
      </c>
      <c r="X14" s="1">
        <v>1654</v>
      </c>
      <c r="Y14" s="1">
        <v>847</v>
      </c>
      <c r="Z14" s="1">
        <v>807</v>
      </c>
      <c r="AA14" s="1">
        <v>63</v>
      </c>
      <c r="AB14" s="1">
        <v>32</v>
      </c>
      <c r="AC14" s="1">
        <v>31</v>
      </c>
      <c r="AD14" s="1">
        <v>308</v>
      </c>
      <c r="AE14" s="1">
        <v>169</v>
      </c>
      <c r="AF14" s="1">
        <v>139</v>
      </c>
      <c r="AG14" s="1">
        <v>296</v>
      </c>
      <c r="AH14" s="1">
        <v>154</v>
      </c>
      <c r="AI14" s="1">
        <v>142</v>
      </c>
    </row>
    <row r="15" spans="1:35" x14ac:dyDescent="0.2">
      <c r="A15" s="12">
        <v>10</v>
      </c>
      <c r="B15" s="2">
        <v>4734</v>
      </c>
      <c r="C15" s="2">
        <v>2495</v>
      </c>
      <c r="D15" s="2">
        <v>2239</v>
      </c>
      <c r="E15" s="2">
        <v>1137</v>
      </c>
      <c r="F15" s="2">
        <v>558</v>
      </c>
      <c r="G15" s="2">
        <v>579</v>
      </c>
      <c r="H15" s="2">
        <v>224</v>
      </c>
      <c r="I15" s="1">
        <v>119</v>
      </c>
      <c r="J15" s="1">
        <v>105</v>
      </c>
      <c r="K15" s="1">
        <v>44</v>
      </c>
      <c r="L15" s="1">
        <v>24</v>
      </c>
      <c r="M15" s="1">
        <v>20</v>
      </c>
      <c r="N15" s="1">
        <v>272</v>
      </c>
      <c r="O15" s="1">
        <v>140</v>
      </c>
      <c r="P15" s="1">
        <v>132</v>
      </c>
      <c r="Q15" s="12">
        <v>10</v>
      </c>
      <c r="R15" s="1">
        <v>818</v>
      </c>
      <c r="S15" s="1">
        <v>444</v>
      </c>
      <c r="T15" s="1">
        <v>374</v>
      </c>
      <c r="U15" s="1">
        <v>239</v>
      </c>
      <c r="V15" s="1">
        <v>137</v>
      </c>
      <c r="W15" s="1">
        <v>102</v>
      </c>
      <c r="X15" s="1">
        <v>1405</v>
      </c>
      <c r="Y15" s="1">
        <v>772</v>
      </c>
      <c r="Z15" s="1">
        <v>633</v>
      </c>
      <c r="AA15" s="1">
        <v>45</v>
      </c>
      <c r="AB15" s="1">
        <v>19</v>
      </c>
      <c r="AC15" s="1">
        <v>26</v>
      </c>
      <c r="AD15" s="1">
        <v>263</v>
      </c>
      <c r="AE15" s="1">
        <v>129</v>
      </c>
      <c r="AF15" s="1">
        <v>134</v>
      </c>
      <c r="AG15" s="1">
        <v>287</v>
      </c>
      <c r="AH15" s="1">
        <v>153</v>
      </c>
      <c r="AI15" s="1">
        <v>134</v>
      </c>
    </row>
    <row r="16" spans="1:35" x14ac:dyDescent="0.2">
      <c r="A16" s="12">
        <v>11</v>
      </c>
      <c r="B16" s="2">
        <v>4986</v>
      </c>
      <c r="C16" s="2">
        <v>2554</v>
      </c>
      <c r="D16" s="2">
        <v>2432</v>
      </c>
      <c r="E16" s="2">
        <v>1126</v>
      </c>
      <c r="F16" s="2">
        <v>575</v>
      </c>
      <c r="G16" s="2">
        <v>551</v>
      </c>
      <c r="H16" s="2">
        <v>270</v>
      </c>
      <c r="I16" s="1">
        <v>153</v>
      </c>
      <c r="J16" s="1">
        <v>117</v>
      </c>
      <c r="K16" s="1">
        <v>59</v>
      </c>
      <c r="L16" s="1">
        <v>22</v>
      </c>
      <c r="M16" s="1">
        <v>37</v>
      </c>
      <c r="N16" s="1">
        <v>294</v>
      </c>
      <c r="O16" s="1">
        <v>143</v>
      </c>
      <c r="P16" s="1">
        <v>151</v>
      </c>
      <c r="Q16" s="12">
        <v>11</v>
      </c>
      <c r="R16" s="1">
        <v>810</v>
      </c>
      <c r="S16" s="1">
        <v>416</v>
      </c>
      <c r="T16" s="1">
        <v>394</v>
      </c>
      <c r="U16" s="1">
        <v>264</v>
      </c>
      <c r="V16" s="1">
        <v>137</v>
      </c>
      <c r="W16" s="1">
        <v>127</v>
      </c>
      <c r="X16" s="1">
        <v>1505</v>
      </c>
      <c r="Y16" s="1">
        <v>771</v>
      </c>
      <c r="Z16" s="1">
        <v>734</v>
      </c>
      <c r="AA16" s="1">
        <v>58</v>
      </c>
      <c r="AB16" s="1">
        <v>34</v>
      </c>
      <c r="AC16" s="1">
        <v>24</v>
      </c>
      <c r="AD16" s="1">
        <v>299</v>
      </c>
      <c r="AE16" s="1">
        <v>153</v>
      </c>
      <c r="AF16" s="1">
        <v>146</v>
      </c>
      <c r="AG16" s="1">
        <v>301</v>
      </c>
      <c r="AH16" s="1">
        <v>150</v>
      </c>
      <c r="AI16" s="1">
        <v>151</v>
      </c>
    </row>
    <row r="17" spans="1:35" x14ac:dyDescent="0.2">
      <c r="A17" s="12">
        <v>12</v>
      </c>
      <c r="B17" s="2">
        <v>4682</v>
      </c>
      <c r="C17" s="2">
        <v>2442</v>
      </c>
      <c r="D17" s="2">
        <v>2240</v>
      </c>
      <c r="E17" s="2">
        <v>1074</v>
      </c>
      <c r="F17" s="2">
        <v>554</v>
      </c>
      <c r="G17" s="2">
        <v>520</v>
      </c>
      <c r="H17" s="2">
        <v>264</v>
      </c>
      <c r="I17" s="1">
        <v>148</v>
      </c>
      <c r="J17" s="1">
        <v>116</v>
      </c>
      <c r="K17" s="1">
        <v>44</v>
      </c>
      <c r="L17" s="1">
        <v>25</v>
      </c>
      <c r="M17" s="1">
        <v>19</v>
      </c>
      <c r="N17" s="1">
        <v>273</v>
      </c>
      <c r="O17" s="1">
        <v>143</v>
      </c>
      <c r="P17" s="1">
        <v>130</v>
      </c>
      <c r="Q17" s="12">
        <v>12</v>
      </c>
      <c r="R17" s="1">
        <v>762</v>
      </c>
      <c r="S17" s="1">
        <v>383</v>
      </c>
      <c r="T17" s="1">
        <v>379</v>
      </c>
      <c r="U17" s="1">
        <v>239</v>
      </c>
      <c r="V17" s="1">
        <v>120</v>
      </c>
      <c r="W17" s="1">
        <v>119</v>
      </c>
      <c r="X17" s="1">
        <v>1409</v>
      </c>
      <c r="Y17" s="1">
        <v>736</v>
      </c>
      <c r="Z17" s="1">
        <v>673</v>
      </c>
      <c r="AA17" s="1">
        <v>40</v>
      </c>
      <c r="AB17" s="1">
        <v>19</v>
      </c>
      <c r="AC17" s="1">
        <v>21</v>
      </c>
      <c r="AD17" s="1">
        <v>275</v>
      </c>
      <c r="AE17" s="1">
        <v>146</v>
      </c>
      <c r="AF17" s="1">
        <v>129</v>
      </c>
      <c r="AG17" s="1">
        <v>302</v>
      </c>
      <c r="AH17" s="1">
        <v>168</v>
      </c>
      <c r="AI17" s="1">
        <v>134</v>
      </c>
    </row>
    <row r="18" spans="1:35" x14ac:dyDescent="0.2">
      <c r="A18" s="12">
        <v>13</v>
      </c>
      <c r="B18" s="2">
        <v>4292</v>
      </c>
      <c r="C18" s="2">
        <v>2183</v>
      </c>
      <c r="D18" s="2">
        <v>2109</v>
      </c>
      <c r="E18" s="2">
        <v>1029</v>
      </c>
      <c r="F18" s="2">
        <v>535</v>
      </c>
      <c r="G18" s="2">
        <v>494</v>
      </c>
      <c r="H18" s="2">
        <v>236</v>
      </c>
      <c r="I18" s="1">
        <v>117</v>
      </c>
      <c r="J18" s="1">
        <v>119</v>
      </c>
      <c r="K18" s="1">
        <v>55</v>
      </c>
      <c r="L18" s="1">
        <v>25</v>
      </c>
      <c r="M18" s="1">
        <v>30</v>
      </c>
      <c r="N18" s="1">
        <v>261</v>
      </c>
      <c r="O18" s="1">
        <v>138</v>
      </c>
      <c r="P18" s="1">
        <v>123</v>
      </c>
      <c r="Q18" s="12">
        <v>13</v>
      </c>
      <c r="R18" s="1">
        <v>650</v>
      </c>
      <c r="S18" s="1">
        <v>334</v>
      </c>
      <c r="T18" s="1">
        <v>316</v>
      </c>
      <c r="U18" s="1">
        <v>232</v>
      </c>
      <c r="V18" s="1">
        <v>122</v>
      </c>
      <c r="W18" s="1">
        <v>110</v>
      </c>
      <c r="X18" s="1">
        <v>1228</v>
      </c>
      <c r="Y18" s="1">
        <v>600</v>
      </c>
      <c r="Z18" s="1">
        <v>628</v>
      </c>
      <c r="AA18" s="1">
        <v>60</v>
      </c>
      <c r="AB18" s="1">
        <v>25</v>
      </c>
      <c r="AC18" s="1">
        <v>35</v>
      </c>
      <c r="AD18" s="1">
        <v>277</v>
      </c>
      <c r="AE18" s="1">
        <v>141</v>
      </c>
      <c r="AF18" s="1">
        <v>136</v>
      </c>
      <c r="AG18" s="1">
        <v>264</v>
      </c>
      <c r="AH18" s="1">
        <v>146</v>
      </c>
      <c r="AI18" s="1">
        <v>118</v>
      </c>
    </row>
    <row r="19" spans="1:35" x14ac:dyDescent="0.2">
      <c r="A19" s="12">
        <v>14</v>
      </c>
      <c r="B19" s="2">
        <v>3657</v>
      </c>
      <c r="C19" s="2">
        <v>1882</v>
      </c>
      <c r="D19" s="2">
        <v>1775</v>
      </c>
      <c r="E19" s="2">
        <v>883</v>
      </c>
      <c r="F19" s="2">
        <v>453</v>
      </c>
      <c r="G19" s="2">
        <v>430</v>
      </c>
      <c r="H19" s="2">
        <v>234</v>
      </c>
      <c r="I19" s="1">
        <v>120</v>
      </c>
      <c r="J19" s="1">
        <v>114</v>
      </c>
      <c r="K19" s="1">
        <v>32</v>
      </c>
      <c r="L19" s="1">
        <v>13</v>
      </c>
      <c r="M19" s="1">
        <v>19</v>
      </c>
      <c r="N19" s="1">
        <v>200</v>
      </c>
      <c r="O19" s="1">
        <v>119</v>
      </c>
      <c r="P19" s="1">
        <v>81</v>
      </c>
      <c r="Q19" s="12">
        <v>14</v>
      </c>
      <c r="R19" s="1">
        <v>516</v>
      </c>
      <c r="S19" s="1">
        <v>278</v>
      </c>
      <c r="T19" s="1">
        <v>238</v>
      </c>
      <c r="U19" s="1">
        <v>228</v>
      </c>
      <c r="V19" s="1">
        <v>114</v>
      </c>
      <c r="W19" s="1">
        <v>114</v>
      </c>
      <c r="X19" s="1">
        <v>1078</v>
      </c>
      <c r="Y19" s="1">
        <v>526</v>
      </c>
      <c r="Z19" s="1">
        <v>552</v>
      </c>
      <c r="AA19" s="1">
        <v>42</v>
      </c>
      <c r="AB19" s="1">
        <v>17</v>
      </c>
      <c r="AC19" s="1">
        <v>25</v>
      </c>
      <c r="AD19" s="1">
        <v>215</v>
      </c>
      <c r="AE19" s="1">
        <v>126</v>
      </c>
      <c r="AF19" s="1">
        <v>89</v>
      </c>
      <c r="AG19" s="1">
        <v>229</v>
      </c>
      <c r="AH19" s="1">
        <v>116</v>
      </c>
      <c r="AI19" s="1">
        <v>113</v>
      </c>
    </row>
    <row r="20" spans="1:35" x14ac:dyDescent="0.2">
      <c r="A20" s="12">
        <v>15</v>
      </c>
      <c r="B20" s="2">
        <v>4006</v>
      </c>
      <c r="C20" s="2">
        <v>2095</v>
      </c>
      <c r="D20" s="2">
        <v>1911</v>
      </c>
      <c r="E20" s="2">
        <v>963</v>
      </c>
      <c r="F20" s="2">
        <v>522</v>
      </c>
      <c r="G20" s="2">
        <v>441</v>
      </c>
      <c r="H20" s="2">
        <v>215</v>
      </c>
      <c r="I20" s="1">
        <v>115</v>
      </c>
      <c r="J20" s="1">
        <v>100</v>
      </c>
      <c r="K20" s="1">
        <v>41</v>
      </c>
      <c r="L20" s="1">
        <v>22</v>
      </c>
      <c r="M20" s="1">
        <v>19</v>
      </c>
      <c r="N20" s="1">
        <v>214</v>
      </c>
      <c r="O20" s="1">
        <v>108</v>
      </c>
      <c r="P20" s="1">
        <v>106</v>
      </c>
      <c r="Q20" s="12">
        <v>15</v>
      </c>
      <c r="R20" s="1">
        <v>562</v>
      </c>
      <c r="S20" s="1">
        <v>307</v>
      </c>
      <c r="T20" s="1">
        <v>255</v>
      </c>
      <c r="U20" s="1">
        <v>273</v>
      </c>
      <c r="V20" s="1">
        <v>165</v>
      </c>
      <c r="W20" s="1">
        <v>108</v>
      </c>
      <c r="X20" s="1">
        <v>1195</v>
      </c>
      <c r="Y20" s="1">
        <v>577</v>
      </c>
      <c r="Z20" s="1">
        <v>618</v>
      </c>
      <c r="AA20" s="1">
        <v>50</v>
      </c>
      <c r="AB20" s="1">
        <v>24</v>
      </c>
      <c r="AC20" s="1">
        <v>26</v>
      </c>
      <c r="AD20" s="1">
        <v>234</v>
      </c>
      <c r="AE20" s="1">
        <v>115</v>
      </c>
      <c r="AF20" s="1">
        <v>119</v>
      </c>
      <c r="AG20" s="1">
        <v>259</v>
      </c>
      <c r="AH20" s="1">
        <v>140</v>
      </c>
      <c r="AI20" s="1">
        <v>119</v>
      </c>
    </row>
    <row r="21" spans="1:35" x14ac:dyDescent="0.2">
      <c r="A21" s="12">
        <v>16</v>
      </c>
      <c r="B21" s="2">
        <v>3591</v>
      </c>
      <c r="C21" s="2">
        <v>1882</v>
      </c>
      <c r="D21" s="2">
        <v>1709</v>
      </c>
      <c r="E21" s="2">
        <v>854</v>
      </c>
      <c r="F21" s="2">
        <v>473</v>
      </c>
      <c r="G21" s="2">
        <v>381</v>
      </c>
      <c r="H21" s="2">
        <v>204</v>
      </c>
      <c r="I21" s="1">
        <v>108</v>
      </c>
      <c r="J21" s="1">
        <v>96</v>
      </c>
      <c r="K21" s="1">
        <v>34</v>
      </c>
      <c r="L21" s="1">
        <v>19</v>
      </c>
      <c r="M21" s="1">
        <v>15</v>
      </c>
      <c r="N21" s="1">
        <v>227</v>
      </c>
      <c r="O21" s="1">
        <v>125</v>
      </c>
      <c r="P21" s="1">
        <v>102</v>
      </c>
      <c r="Q21" s="12">
        <v>16</v>
      </c>
      <c r="R21" s="1">
        <v>536</v>
      </c>
      <c r="S21" s="1">
        <v>287</v>
      </c>
      <c r="T21" s="1">
        <v>249</v>
      </c>
      <c r="U21" s="1">
        <v>287</v>
      </c>
      <c r="V21" s="1">
        <v>176</v>
      </c>
      <c r="W21" s="1">
        <v>111</v>
      </c>
      <c r="X21" s="1">
        <v>1015</v>
      </c>
      <c r="Y21" s="1">
        <v>491</v>
      </c>
      <c r="Z21" s="1">
        <v>524</v>
      </c>
      <c r="AA21" s="1">
        <v>25</v>
      </c>
      <c r="AB21" s="1">
        <v>9</v>
      </c>
      <c r="AC21" s="1">
        <v>16</v>
      </c>
      <c r="AD21" s="1">
        <v>216</v>
      </c>
      <c r="AE21" s="1">
        <v>104</v>
      </c>
      <c r="AF21" s="1">
        <v>112</v>
      </c>
      <c r="AG21" s="1">
        <v>193</v>
      </c>
      <c r="AH21" s="1">
        <v>90</v>
      </c>
      <c r="AI21" s="1">
        <v>103</v>
      </c>
    </row>
    <row r="22" spans="1:35" x14ac:dyDescent="0.2">
      <c r="A22" s="12">
        <v>17</v>
      </c>
      <c r="B22" s="2">
        <v>3796</v>
      </c>
      <c r="C22" s="2">
        <v>1990</v>
      </c>
      <c r="D22" s="2">
        <v>1806</v>
      </c>
      <c r="E22" s="2">
        <v>812</v>
      </c>
      <c r="F22" s="2">
        <v>446</v>
      </c>
      <c r="G22" s="2">
        <v>366</v>
      </c>
      <c r="H22" s="2">
        <v>204</v>
      </c>
      <c r="I22" s="1">
        <v>93</v>
      </c>
      <c r="J22" s="1">
        <v>111</v>
      </c>
      <c r="K22" s="1">
        <v>40</v>
      </c>
      <c r="L22" s="1">
        <v>19</v>
      </c>
      <c r="M22" s="1">
        <v>21</v>
      </c>
      <c r="N22" s="1">
        <v>227</v>
      </c>
      <c r="O22" s="1">
        <v>130</v>
      </c>
      <c r="P22" s="1">
        <v>97</v>
      </c>
      <c r="Q22" s="12">
        <v>17</v>
      </c>
      <c r="R22" s="1">
        <v>580</v>
      </c>
      <c r="S22" s="1">
        <v>328</v>
      </c>
      <c r="T22" s="1">
        <v>252</v>
      </c>
      <c r="U22" s="1">
        <v>396</v>
      </c>
      <c r="V22" s="1">
        <v>252</v>
      </c>
      <c r="W22" s="1">
        <v>144</v>
      </c>
      <c r="X22" s="1">
        <v>1061</v>
      </c>
      <c r="Y22" s="1">
        <v>471</v>
      </c>
      <c r="Z22" s="1">
        <v>590</v>
      </c>
      <c r="AA22" s="1">
        <v>31</v>
      </c>
      <c r="AB22" s="1">
        <v>18</v>
      </c>
      <c r="AC22" s="1">
        <v>13</v>
      </c>
      <c r="AD22" s="1">
        <v>217</v>
      </c>
      <c r="AE22" s="1">
        <v>119</v>
      </c>
      <c r="AF22" s="1">
        <v>98</v>
      </c>
      <c r="AG22" s="1">
        <v>228</v>
      </c>
      <c r="AH22" s="1">
        <v>114</v>
      </c>
      <c r="AI22" s="1">
        <v>114</v>
      </c>
    </row>
    <row r="23" spans="1:35" x14ac:dyDescent="0.2">
      <c r="A23" s="12">
        <v>18</v>
      </c>
      <c r="B23" s="2">
        <v>3371</v>
      </c>
      <c r="C23" s="2">
        <v>1710</v>
      </c>
      <c r="D23" s="2">
        <v>1661</v>
      </c>
      <c r="E23" s="2">
        <v>782</v>
      </c>
      <c r="F23" s="2">
        <v>416</v>
      </c>
      <c r="G23" s="2">
        <v>366</v>
      </c>
      <c r="H23" s="2">
        <v>153</v>
      </c>
      <c r="I23" s="1">
        <v>74</v>
      </c>
      <c r="J23" s="1">
        <v>79</v>
      </c>
      <c r="K23" s="1">
        <v>35</v>
      </c>
      <c r="L23" s="1">
        <v>17</v>
      </c>
      <c r="M23" s="1">
        <v>18</v>
      </c>
      <c r="N23" s="1">
        <v>236</v>
      </c>
      <c r="O23" s="1">
        <v>144</v>
      </c>
      <c r="P23" s="1">
        <v>92</v>
      </c>
      <c r="Q23" s="12">
        <v>18</v>
      </c>
      <c r="R23" s="1">
        <v>530</v>
      </c>
      <c r="S23" s="1">
        <v>294</v>
      </c>
      <c r="T23" s="1">
        <v>236</v>
      </c>
      <c r="U23" s="1">
        <v>370</v>
      </c>
      <c r="V23" s="1">
        <v>247</v>
      </c>
      <c r="W23" s="1">
        <v>123</v>
      </c>
      <c r="X23" s="1">
        <v>874</v>
      </c>
      <c r="Y23" s="1">
        <v>336</v>
      </c>
      <c r="Z23" s="1">
        <v>538</v>
      </c>
      <c r="AA23" s="1">
        <v>19</v>
      </c>
      <c r="AB23" s="1">
        <v>9</v>
      </c>
      <c r="AC23" s="1">
        <v>10</v>
      </c>
      <c r="AD23" s="1">
        <v>188</v>
      </c>
      <c r="AE23" s="1">
        <v>93</v>
      </c>
      <c r="AF23" s="1">
        <v>95</v>
      </c>
      <c r="AG23" s="1">
        <v>184</v>
      </c>
      <c r="AH23" s="1">
        <v>80</v>
      </c>
      <c r="AI23" s="1">
        <v>104</v>
      </c>
    </row>
    <row r="24" spans="1:35" x14ac:dyDescent="0.2">
      <c r="A24" s="12">
        <v>19</v>
      </c>
      <c r="B24" s="2">
        <v>3453</v>
      </c>
      <c r="C24" s="2">
        <v>1756</v>
      </c>
      <c r="D24" s="2">
        <v>1697</v>
      </c>
      <c r="E24" s="2">
        <v>723</v>
      </c>
      <c r="F24" s="2">
        <v>396</v>
      </c>
      <c r="G24" s="2">
        <v>327</v>
      </c>
      <c r="H24" s="2">
        <v>178</v>
      </c>
      <c r="I24" s="1">
        <v>84</v>
      </c>
      <c r="J24" s="1">
        <v>94</v>
      </c>
      <c r="K24" s="1">
        <v>44</v>
      </c>
      <c r="L24" s="1">
        <v>23</v>
      </c>
      <c r="M24" s="1">
        <v>21</v>
      </c>
      <c r="N24" s="1">
        <v>221</v>
      </c>
      <c r="O24" s="1">
        <v>132</v>
      </c>
      <c r="P24" s="1">
        <v>89</v>
      </c>
      <c r="Q24" s="12">
        <v>19</v>
      </c>
      <c r="R24" s="1">
        <v>528</v>
      </c>
      <c r="S24" s="1">
        <v>269</v>
      </c>
      <c r="T24" s="1">
        <v>259</v>
      </c>
      <c r="U24" s="1">
        <v>468</v>
      </c>
      <c r="V24" s="1">
        <v>301</v>
      </c>
      <c r="W24" s="1">
        <v>167</v>
      </c>
      <c r="X24" s="1">
        <v>860</v>
      </c>
      <c r="Y24" s="1">
        <v>341</v>
      </c>
      <c r="Z24" s="1">
        <v>519</v>
      </c>
      <c r="AA24" s="1">
        <v>28</v>
      </c>
      <c r="AB24" s="1">
        <v>13</v>
      </c>
      <c r="AC24" s="1">
        <v>15</v>
      </c>
      <c r="AD24" s="1">
        <v>207</v>
      </c>
      <c r="AE24" s="1">
        <v>101</v>
      </c>
      <c r="AF24" s="1">
        <v>106</v>
      </c>
      <c r="AG24" s="1">
        <v>196</v>
      </c>
      <c r="AH24" s="1">
        <v>96</v>
      </c>
      <c r="AI24" s="1">
        <v>100</v>
      </c>
    </row>
    <row r="25" spans="1:35" x14ac:dyDescent="0.2">
      <c r="A25" s="12">
        <v>20</v>
      </c>
      <c r="B25" s="2">
        <v>2876</v>
      </c>
      <c r="C25" s="2">
        <v>1354</v>
      </c>
      <c r="D25" s="2">
        <v>1522</v>
      </c>
      <c r="E25" s="2">
        <v>636</v>
      </c>
      <c r="F25" s="2">
        <v>328</v>
      </c>
      <c r="G25" s="2">
        <v>308</v>
      </c>
      <c r="H25" s="2">
        <v>154</v>
      </c>
      <c r="I25" s="1">
        <v>64</v>
      </c>
      <c r="J25" s="1">
        <v>90</v>
      </c>
      <c r="K25" s="1">
        <v>32</v>
      </c>
      <c r="L25" s="1">
        <v>18</v>
      </c>
      <c r="M25" s="1">
        <v>14</v>
      </c>
      <c r="N25" s="1">
        <v>200</v>
      </c>
      <c r="O25" s="1">
        <v>102</v>
      </c>
      <c r="P25" s="1">
        <v>98</v>
      </c>
      <c r="Q25" s="12">
        <v>20</v>
      </c>
      <c r="R25" s="1">
        <v>383</v>
      </c>
      <c r="S25" s="1">
        <v>179</v>
      </c>
      <c r="T25" s="1">
        <v>204</v>
      </c>
      <c r="U25" s="1">
        <v>376</v>
      </c>
      <c r="V25" s="1">
        <v>241</v>
      </c>
      <c r="W25" s="1">
        <v>135</v>
      </c>
      <c r="X25" s="1">
        <v>740</v>
      </c>
      <c r="Y25" s="1">
        <v>274</v>
      </c>
      <c r="Z25" s="1">
        <v>466</v>
      </c>
      <c r="AA25" s="1">
        <v>31</v>
      </c>
      <c r="AB25" s="1">
        <v>12</v>
      </c>
      <c r="AC25" s="1">
        <v>19</v>
      </c>
      <c r="AD25" s="1">
        <v>189</v>
      </c>
      <c r="AE25" s="1">
        <v>88</v>
      </c>
      <c r="AF25" s="1">
        <v>101</v>
      </c>
      <c r="AG25" s="1">
        <v>135</v>
      </c>
      <c r="AH25" s="1">
        <v>48</v>
      </c>
      <c r="AI25" s="1">
        <v>87</v>
      </c>
    </row>
    <row r="26" spans="1:35" x14ac:dyDescent="0.2">
      <c r="A26" s="12">
        <v>21</v>
      </c>
      <c r="B26" s="2">
        <v>2922</v>
      </c>
      <c r="C26" s="2">
        <v>1474</v>
      </c>
      <c r="D26" s="2">
        <v>1448</v>
      </c>
      <c r="E26" s="2">
        <v>639</v>
      </c>
      <c r="F26" s="2">
        <v>343</v>
      </c>
      <c r="G26" s="2">
        <v>296</v>
      </c>
      <c r="H26" s="2">
        <v>148</v>
      </c>
      <c r="I26" s="1">
        <v>76</v>
      </c>
      <c r="J26" s="1">
        <v>72</v>
      </c>
      <c r="K26" s="1">
        <v>22</v>
      </c>
      <c r="L26" s="1">
        <v>14</v>
      </c>
      <c r="M26" s="1">
        <v>8</v>
      </c>
      <c r="N26" s="1">
        <v>187</v>
      </c>
      <c r="O26" s="1">
        <v>105</v>
      </c>
      <c r="P26" s="1">
        <v>82</v>
      </c>
      <c r="Q26" s="12">
        <v>21</v>
      </c>
      <c r="R26" s="1">
        <v>457</v>
      </c>
      <c r="S26" s="1">
        <v>239</v>
      </c>
      <c r="T26" s="1">
        <v>218</v>
      </c>
      <c r="U26" s="1">
        <v>414</v>
      </c>
      <c r="V26" s="1">
        <v>285</v>
      </c>
      <c r="W26" s="1">
        <v>129</v>
      </c>
      <c r="X26" s="1">
        <v>741</v>
      </c>
      <c r="Y26" s="1">
        <v>272</v>
      </c>
      <c r="Z26" s="1">
        <v>469</v>
      </c>
      <c r="AA26" s="1">
        <v>13</v>
      </c>
      <c r="AB26" s="1">
        <v>5</v>
      </c>
      <c r="AC26" s="1">
        <v>8</v>
      </c>
      <c r="AD26" s="1">
        <v>162</v>
      </c>
      <c r="AE26" s="1">
        <v>73</v>
      </c>
      <c r="AF26" s="1">
        <v>89</v>
      </c>
      <c r="AG26" s="1">
        <v>139</v>
      </c>
      <c r="AH26" s="1">
        <v>62</v>
      </c>
      <c r="AI26" s="1">
        <v>77</v>
      </c>
    </row>
    <row r="27" spans="1:35" x14ac:dyDescent="0.2">
      <c r="A27" s="12">
        <v>22</v>
      </c>
      <c r="B27" s="2">
        <v>2911</v>
      </c>
      <c r="C27" s="2">
        <v>1390</v>
      </c>
      <c r="D27" s="2">
        <v>1521</v>
      </c>
      <c r="E27" s="2">
        <v>613</v>
      </c>
      <c r="F27" s="2">
        <v>311</v>
      </c>
      <c r="G27" s="2">
        <v>302</v>
      </c>
      <c r="H27" s="2">
        <v>138</v>
      </c>
      <c r="I27" s="1">
        <v>61</v>
      </c>
      <c r="J27" s="1">
        <v>77</v>
      </c>
      <c r="K27" s="1">
        <v>43</v>
      </c>
      <c r="L27" s="1">
        <v>29</v>
      </c>
      <c r="M27" s="1">
        <v>14</v>
      </c>
      <c r="N27" s="1">
        <v>204</v>
      </c>
      <c r="O27" s="1">
        <v>120</v>
      </c>
      <c r="P27" s="1">
        <v>84</v>
      </c>
      <c r="Q27" s="12">
        <v>22</v>
      </c>
      <c r="R27" s="1">
        <v>422</v>
      </c>
      <c r="S27" s="1">
        <v>202</v>
      </c>
      <c r="T27" s="1">
        <v>220</v>
      </c>
      <c r="U27" s="1">
        <v>384</v>
      </c>
      <c r="V27" s="1">
        <v>244</v>
      </c>
      <c r="W27" s="1">
        <v>140</v>
      </c>
      <c r="X27" s="1">
        <v>739</v>
      </c>
      <c r="Y27" s="1">
        <v>273</v>
      </c>
      <c r="Z27" s="1">
        <v>466</v>
      </c>
      <c r="AA27" s="1">
        <v>36</v>
      </c>
      <c r="AB27" s="1">
        <v>8</v>
      </c>
      <c r="AC27" s="1">
        <v>28</v>
      </c>
      <c r="AD27" s="1">
        <v>186</v>
      </c>
      <c r="AE27" s="1">
        <v>87</v>
      </c>
      <c r="AF27" s="1">
        <v>99</v>
      </c>
      <c r="AG27" s="1">
        <v>146</v>
      </c>
      <c r="AH27" s="1">
        <v>55</v>
      </c>
      <c r="AI27" s="1">
        <v>91</v>
      </c>
    </row>
    <row r="28" spans="1:35" x14ac:dyDescent="0.2">
      <c r="A28" s="12">
        <v>23</v>
      </c>
      <c r="B28" s="2">
        <v>2955</v>
      </c>
      <c r="C28" s="2">
        <v>1448</v>
      </c>
      <c r="D28" s="2">
        <v>1507</v>
      </c>
      <c r="E28" s="2">
        <v>609</v>
      </c>
      <c r="F28" s="2">
        <v>302</v>
      </c>
      <c r="G28" s="2">
        <v>307</v>
      </c>
      <c r="H28" s="2">
        <v>151</v>
      </c>
      <c r="I28" s="1">
        <v>65</v>
      </c>
      <c r="J28" s="1">
        <v>86</v>
      </c>
      <c r="K28" s="1">
        <v>29</v>
      </c>
      <c r="L28" s="1">
        <v>11</v>
      </c>
      <c r="M28" s="1">
        <v>18</v>
      </c>
      <c r="N28" s="1">
        <v>187</v>
      </c>
      <c r="O28" s="1">
        <v>96</v>
      </c>
      <c r="P28" s="1">
        <v>91</v>
      </c>
      <c r="Q28" s="12">
        <v>23</v>
      </c>
      <c r="R28" s="1">
        <v>500</v>
      </c>
      <c r="S28" s="1">
        <v>268</v>
      </c>
      <c r="T28" s="1">
        <v>232</v>
      </c>
      <c r="U28" s="1">
        <v>414</v>
      </c>
      <c r="V28" s="1">
        <v>281</v>
      </c>
      <c r="W28" s="1">
        <v>133</v>
      </c>
      <c r="X28" s="1">
        <v>708</v>
      </c>
      <c r="Y28" s="1">
        <v>282</v>
      </c>
      <c r="Z28" s="1">
        <v>426</v>
      </c>
      <c r="AA28" s="1">
        <v>32</v>
      </c>
      <c r="AB28" s="1">
        <v>8</v>
      </c>
      <c r="AC28" s="1">
        <v>24</v>
      </c>
      <c r="AD28" s="1">
        <v>184</v>
      </c>
      <c r="AE28" s="1">
        <v>78</v>
      </c>
      <c r="AF28" s="1">
        <v>106</v>
      </c>
      <c r="AG28" s="1">
        <v>141</v>
      </c>
      <c r="AH28" s="1">
        <v>57</v>
      </c>
      <c r="AI28" s="1">
        <v>84</v>
      </c>
    </row>
    <row r="29" spans="1:35" x14ac:dyDescent="0.2">
      <c r="A29" s="12">
        <v>24</v>
      </c>
      <c r="B29" s="2">
        <v>2278</v>
      </c>
      <c r="C29" s="2">
        <v>1071</v>
      </c>
      <c r="D29" s="2">
        <v>1207</v>
      </c>
      <c r="E29" s="2">
        <v>460</v>
      </c>
      <c r="F29" s="2">
        <v>228</v>
      </c>
      <c r="G29" s="2">
        <v>232</v>
      </c>
      <c r="H29" s="2">
        <v>114</v>
      </c>
      <c r="I29" s="1">
        <v>59</v>
      </c>
      <c r="J29" s="1">
        <v>55</v>
      </c>
      <c r="K29" s="1">
        <v>28</v>
      </c>
      <c r="L29" s="1">
        <v>12</v>
      </c>
      <c r="M29" s="1">
        <v>16</v>
      </c>
      <c r="N29" s="1">
        <v>177</v>
      </c>
      <c r="O29" s="1">
        <v>91</v>
      </c>
      <c r="P29" s="1">
        <v>86</v>
      </c>
      <c r="Q29" s="12">
        <v>24</v>
      </c>
      <c r="R29" s="1">
        <v>347</v>
      </c>
      <c r="S29" s="1">
        <v>165</v>
      </c>
      <c r="T29" s="1">
        <v>182</v>
      </c>
      <c r="U29" s="1">
        <v>255</v>
      </c>
      <c r="V29" s="1">
        <v>157</v>
      </c>
      <c r="W29" s="1">
        <v>98</v>
      </c>
      <c r="X29" s="1">
        <v>575</v>
      </c>
      <c r="Y29" s="1">
        <v>217</v>
      </c>
      <c r="Z29" s="1">
        <v>358</v>
      </c>
      <c r="AA29" s="1">
        <v>35</v>
      </c>
      <c r="AB29" s="1">
        <v>8</v>
      </c>
      <c r="AC29" s="1">
        <v>27</v>
      </c>
      <c r="AD29" s="1">
        <v>163</v>
      </c>
      <c r="AE29" s="1">
        <v>85</v>
      </c>
      <c r="AF29" s="1">
        <v>78</v>
      </c>
      <c r="AG29" s="1">
        <v>124</v>
      </c>
      <c r="AH29" s="1">
        <v>49</v>
      </c>
      <c r="AI29" s="1">
        <v>75</v>
      </c>
    </row>
    <row r="30" spans="1:35" x14ac:dyDescent="0.2">
      <c r="A30" s="12">
        <v>25</v>
      </c>
      <c r="B30" s="2">
        <v>3037</v>
      </c>
      <c r="C30" s="2">
        <v>1395</v>
      </c>
      <c r="D30" s="2">
        <v>1642</v>
      </c>
      <c r="E30" s="2">
        <v>622</v>
      </c>
      <c r="F30" s="2">
        <v>309</v>
      </c>
      <c r="G30" s="2">
        <v>313</v>
      </c>
      <c r="H30" s="2">
        <v>156</v>
      </c>
      <c r="I30" s="1">
        <v>69</v>
      </c>
      <c r="J30" s="1">
        <v>87</v>
      </c>
      <c r="K30" s="1">
        <v>20</v>
      </c>
      <c r="L30" s="1">
        <v>10</v>
      </c>
      <c r="M30" s="1">
        <v>10</v>
      </c>
      <c r="N30" s="1">
        <v>178</v>
      </c>
      <c r="O30" s="1">
        <v>88</v>
      </c>
      <c r="P30" s="1">
        <v>90</v>
      </c>
      <c r="Q30" s="12">
        <v>25</v>
      </c>
      <c r="R30" s="1">
        <v>459</v>
      </c>
      <c r="S30" s="1">
        <v>206</v>
      </c>
      <c r="T30" s="1">
        <v>253</v>
      </c>
      <c r="U30" s="1">
        <v>364</v>
      </c>
      <c r="V30" s="1">
        <v>236</v>
      </c>
      <c r="W30" s="1">
        <v>128</v>
      </c>
      <c r="X30" s="1">
        <v>876</v>
      </c>
      <c r="Y30" s="1">
        <v>329</v>
      </c>
      <c r="Z30" s="1">
        <v>547</v>
      </c>
      <c r="AA30" s="1">
        <v>27</v>
      </c>
      <c r="AB30" s="1">
        <v>9</v>
      </c>
      <c r="AC30" s="1">
        <v>18</v>
      </c>
      <c r="AD30" s="1">
        <v>178</v>
      </c>
      <c r="AE30" s="1">
        <v>80</v>
      </c>
      <c r="AF30" s="1">
        <v>98</v>
      </c>
      <c r="AG30" s="1">
        <v>157</v>
      </c>
      <c r="AH30" s="1">
        <v>59</v>
      </c>
      <c r="AI30" s="1">
        <v>98</v>
      </c>
    </row>
    <row r="31" spans="1:35" x14ac:dyDescent="0.2">
      <c r="A31" s="12">
        <v>26</v>
      </c>
      <c r="B31" s="2">
        <v>2430</v>
      </c>
      <c r="C31" s="2">
        <v>1190</v>
      </c>
      <c r="D31" s="2">
        <v>1240</v>
      </c>
      <c r="E31" s="2">
        <v>494</v>
      </c>
      <c r="F31" s="2">
        <v>272</v>
      </c>
      <c r="G31" s="2">
        <v>222</v>
      </c>
      <c r="H31" s="2">
        <v>117</v>
      </c>
      <c r="I31" s="1">
        <v>60</v>
      </c>
      <c r="J31" s="1">
        <v>57</v>
      </c>
      <c r="K31" s="1">
        <v>17</v>
      </c>
      <c r="L31" s="1">
        <v>10</v>
      </c>
      <c r="M31" s="1">
        <v>7</v>
      </c>
      <c r="N31" s="1">
        <v>176</v>
      </c>
      <c r="O31" s="1">
        <v>92</v>
      </c>
      <c r="P31" s="1">
        <v>84</v>
      </c>
      <c r="Q31" s="12">
        <v>26</v>
      </c>
      <c r="R31" s="1">
        <v>346</v>
      </c>
      <c r="S31" s="1">
        <v>163</v>
      </c>
      <c r="T31" s="1">
        <v>183</v>
      </c>
      <c r="U31" s="1">
        <v>276</v>
      </c>
      <c r="V31" s="1">
        <v>180</v>
      </c>
      <c r="W31" s="1">
        <v>96</v>
      </c>
      <c r="X31" s="1">
        <v>689</v>
      </c>
      <c r="Y31" s="1">
        <v>278</v>
      </c>
      <c r="Z31" s="1">
        <v>411</v>
      </c>
      <c r="AA31" s="1">
        <v>28</v>
      </c>
      <c r="AB31" s="1">
        <v>5</v>
      </c>
      <c r="AC31" s="1">
        <v>23</v>
      </c>
      <c r="AD31" s="1">
        <v>156</v>
      </c>
      <c r="AE31" s="1">
        <v>68</v>
      </c>
      <c r="AF31" s="1">
        <v>88</v>
      </c>
      <c r="AG31" s="1">
        <v>131</v>
      </c>
      <c r="AH31" s="1">
        <v>62</v>
      </c>
      <c r="AI31" s="1">
        <v>69</v>
      </c>
    </row>
    <row r="32" spans="1:35" x14ac:dyDescent="0.2">
      <c r="A32" s="12">
        <v>27</v>
      </c>
      <c r="B32" s="2">
        <v>2711</v>
      </c>
      <c r="C32" s="2">
        <v>1319</v>
      </c>
      <c r="D32" s="2">
        <v>1392</v>
      </c>
      <c r="E32" s="2">
        <v>528</v>
      </c>
      <c r="F32" s="2">
        <v>305</v>
      </c>
      <c r="G32" s="2">
        <v>223</v>
      </c>
      <c r="H32" s="2">
        <v>101</v>
      </c>
      <c r="I32" s="1">
        <v>48</v>
      </c>
      <c r="J32" s="1">
        <v>53</v>
      </c>
      <c r="K32" s="1">
        <v>22</v>
      </c>
      <c r="L32" s="1">
        <v>14</v>
      </c>
      <c r="M32" s="1">
        <v>8</v>
      </c>
      <c r="N32" s="1">
        <v>162</v>
      </c>
      <c r="O32" s="1">
        <v>90</v>
      </c>
      <c r="P32" s="1">
        <v>72</v>
      </c>
      <c r="Q32" s="12">
        <v>27</v>
      </c>
      <c r="R32" s="1">
        <v>400</v>
      </c>
      <c r="S32" s="1">
        <v>172</v>
      </c>
      <c r="T32" s="1">
        <v>228</v>
      </c>
      <c r="U32" s="1">
        <v>278</v>
      </c>
      <c r="V32" s="1">
        <v>164</v>
      </c>
      <c r="W32" s="1">
        <v>114</v>
      </c>
      <c r="X32" s="1">
        <v>871</v>
      </c>
      <c r="Y32" s="1">
        <v>355</v>
      </c>
      <c r="Z32" s="1">
        <v>516</v>
      </c>
      <c r="AA32" s="1">
        <v>25</v>
      </c>
      <c r="AB32" s="1">
        <v>11</v>
      </c>
      <c r="AC32" s="1">
        <v>14</v>
      </c>
      <c r="AD32" s="1">
        <v>169</v>
      </c>
      <c r="AE32" s="1">
        <v>90</v>
      </c>
      <c r="AF32" s="1">
        <v>79</v>
      </c>
      <c r="AG32" s="1">
        <v>155</v>
      </c>
      <c r="AH32" s="1">
        <v>70</v>
      </c>
      <c r="AI32" s="1">
        <v>85</v>
      </c>
    </row>
    <row r="33" spans="1:35" x14ac:dyDescent="0.2">
      <c r="A33" s="12">
        <v>28</v>
      </c>
      <c r="B33" s="2">
        <v>2235</v>
      </c>
      <c r="C33" s="2">
        <v>1138</v>
      </c>
      <c r="D33" s="2">
        <v>1097</v>
      </c>
      <c r="E33" s="2">
        <v>463</v>
      </c>
      <c r="F33" s="2">
        <v>272</v>
      </c>
      <c r="G33" s="2">
        <v>191</v>
      </c>
      <c r="H33" s="2">
        <v>114</v>
      </c>
      <c r="I33" s="1">
        <v>57</v>
      </c>
      <c r="J33" s="1">
        <v>57</v>
      </c>
      <c r="K33" s="1">
        <v>30</v>
      </c>
      <c r="L33" s="1">
        <v>13</v>
      </c>
      <c r="M33" s="1">
        <v>17</v>
      </c>
      <c r="N33" s="1">
        <v>128</v>
      </c>
      <c r="O33" s="1">
        <v>84</v>
      </c>
      <c r="P33" s="1">
        <v>44</v>
      </c>
      <c r="Q33" s="12">
        <v>28</v>
      </c>
      <c r="R33" s="1">
        <v>359</v>
      </c>
      <c r="S33" s="1">
        <v>196</v>
      </c>
      <c r="T33" s="1">
        <v>163</v>
      </c>
      <c r="U33" s="1">
        <v>248</v>
      </c>
      <c r="V33" s="1">
        <v>148</v>
      </c>
      <c r="W33" s="1">
        <v>100</v>
      </c>
      <c r="X33" s="1">
        <v>616</v>
      </c>
      <c r="Y33" s="1">
        <v>248</v>
      </c>
      <c r="Z33" s="1">
        <v>368</v>
      </c>
      <c r="AA33" s="1">
        <v>26</v>
      </c>
      <c r="AB33" s="1">
        <v>7</v>
      </c>
      <c r="AC33" s="1">
        <v>19</v>
      </c>
      <c r="AD33" s="1">
        <v>151</v>
      </c>
      <c r="AE33" s="1">
        <v>68</v>
      </c>
      <c r="AF33" s="1">
        <v>83</v>
      </c>
      <c r="AG33" s="1">
        <v>100</v>
      </c>
      <c r="AH33" s="1">
        <v>45</v>
      </c>
      <c r="AI33" s="1">
        <v>55</v>
      </c>
    </row>
    <row r="34" spans="1:35" x14ac:dyDescent="0.2">
      <c r="A34" s="12">
        <v>29</v>
      </c>
      <c r="B34" s="2">
        <v>2402</v>
      </c>
      <c r="C34" s="2">
        <v>1205</v>
      </c>
      <c r="D34" s="2">
        <v>1197</v>
      </c>
      <c r="E34" s="2">
        <v>443</v>
      </c>
      <c r="F34" s="2">
        <v>234</v>
      </c>
      <c r="G34" s="2">
        <v>209</v>
      </c>
      <c r="H34" s="2">
        <v>126</v>
      </c>
      <c r="I34" s="1">
        <v>60</v>
      </c>
      <c r="J34" s="1">
        <v>66</v>
      </c>
      <c r="K34" s="1">
        <v>22</v>
      </c>
      <c r="L34" s="1">
        <v>13</v>
      </c>
      <c r="M34" s="1">
        <v>9</v>
      </c>
      <c r="N34" s="1">
        <v>155</v>
      </c>
      <c r="O34" s="1">
        <v>86</v>
      </c>
      <c r="P34" s="1">
        <v>69</v>
      </c>
      <c r="Q34" s="12">
        <v>29</v>
      </c>
      <c r="R34" s="1">
        <v>417</v>
      </c>
      <c r="S34" s="1">
        <v>212</v>
      </c>
      <c r="T34" s="1">
        <v>205</v>
      </c>
      <c r="U34" s="1">
        <v>267</v>
      </c>
      <c r="V34" s="1">
        <v>167</v>
      </c>
      <c r="W34" s="1">
        <v>100</v>
      </c>
      <c r="X34" s="1">
        <v>678</v>
      </c>
      <c r="Y34" s="1">
        <v>310</v>
      </c>
      <c r="Z34" s="1">
        <v>368</v>
      </c>
      <c r="AA34" s="1">
        <v>11</v>
      </c>
      <c r="AB34" s="1">
        <v>4</v>
      </c>
      <c r="AC34" s="1">
        <v>7</v>
      </c>
      <c r="AD34" s="1">
        <v>156</v>
      </c>
      <c r="AE34" s="1">
        <v>75</v>
      </c>
      <c r="AF34" s="1">
        <v>81</v>
      </c>
      <c r="AG34" s="1">
        <v>127</v>
      </c>
      <c r="AH34" s="1">
        <v>44</v>
      </c>
      <c r="AI34" s="1">
        <v>83</v>
      </c>
    </row>
    <row r="35" spans="1:35" x14ac:dyDescent="0.2">
      <c r="A35" s="12">
        <v>30</v>
      </c>
      <c r="B35" s="2">
        <v>2388</v>
      </c>
      <c r="C35" s="2">
        <v>1167</v>
      </c>
      <c r="D35" s="2">
        <v>1221</v>
      </c>
      <c r="E35" s="2">
        <v>461</v>
      </c>
      <c r="F35" s="2">
        <v>232</v>
      </c>
      <c r="G35" s="2">
        <v>229</v>
      </c>
      <c r="H35" s="2">
        <v>125</v>
      </c>
      <c r="I35" s="1">
        <v>58</v>
      </c>
      <c r="J35" s="1">
        <v>67</v>
      </c>
      <c r="K35" s="1">
        <v>18</v>
      </c>
      <c r="L35" s="1">
        <v>7</v>
      </c>
      <c r="M35" s="1">
        <v>11</v>
      </c>
      <c r="N35" s="1">
        <v>135</v>
      </c>
      <c r="O35" s="1">
        <v>67</v>
      </c>
      <c r="P35" s="1">
        <v>68</v>
      </c>
      <c r="Q35" s="12">
        <v>30</v>
      </c>
      <c r="R35" s="1">
        <v>372</v>
      </c>
      <c r="S35" s="1">
        <v>206</v>
      </c>
      <c r="T35" s="1">
        <v>166</v>
      </c>
      <c r="U35" s="1">
        <v>226</v>
      </c>
      <c r="V35" s="1">
        <v>135</v>
      </c>
      <c r="W35" s="1">
        <v>91</v>
      </c>
      <c r="X35" s="1">
        <v>813</v>
      </c>
      <c r="Y35" s="1">
        <v>360</v>
      </c>
      <c r="Z35" s="1">
        <v>453</v>
      </c>
      <c r="AA35" s="1">
        <v>22</v>
      </c>
      <c r="AB35" s="1">
        <v>8</v>
      </c>
      <c r="AC35" s="1">
        <v>14</v>
      </c>
      <c r="AD35" s="1">
        <v>134</v>
      </c>
      <c r="AE35" s="1">
        <v>67</v>
      </c>
      <c r="AF35" s="1">
        <v>67</v>
      </c>
      <c r="AG35" s="1">
        <v>82</v>
      </c>
      <c r="AH35" s="1">
        <v>27</v>
      </c>
      <c r="AI35" s="1">
        <v>55</v>
      </c>
    </row>
    <row r="36" spans="1:35" x14ac:dyDescent="0.2">
      <c r="A36" s="12">
        <v>31</v>
      </c>
      <c r="B36" s="2">
        <v>2038</v>
      </c>
      <c r="C36" s="2">
        <v>1014</v>
      </c>
      <c r="D36" s="2">
        <v>1024</v>
      </c>
      <c r="E36" s="2">
        <v>409</v>
      </c>
      <c r="F36" s="2">
        <v>231</v>
      </c>
      <c r="G36" s="2">
        <v>178</v>
      </c>
      <c r="H36" s="2">
        <v>85</v>
      </c>
      <c r="I36" s="1">
        <v>29</v>
      </c>
      <c r="J36" s="1">
        <v>56</v>
      </c>
      <c r="K36" s="1">
        <v>19</v>
      </c>
      <c r="L36" s="1">
        <v>11</v>
      </c>
      <c r="M36" s="1">
        <v>8</v>
      </c>
      <c r="N36" s="1">
        <v>117</v>
      </c>
      <c r="O36" s="1">
        <v>61</v>
      </c>
      <c r="P36" s="1">
        <v>56</v>
      </c>
      <c r="Q36" s="12">
        <v>31</v>
      </c>
      <c r="R36" s="1">
        <v>310</v>
      </c>
      <c r="S36" s="1">
        <v>166</v>
      </c>
      <c r="T36" s="1">
        <v>144</v>
      </c>
      <c r="U36" s="1">
        <v>233</v>
      </c>
      <c r="V36" s="1">
        <v>148</v>
      </c>
      <c r="W36" s="1">
        <v>85</v>
      </c>
      <c r="X36" s="1">
        <v>608</v>
      </c>
      <c r="Y36" s="1">
        <v>246</v>
      </c>
      <c r="Z36" s="1">
        <v>362</v>
      </c>
      <c r="AA36" s="1">
        <v>28</v>
      </c>
      <c r="AB36" s="1">
        <v>16</v>
      </c>
      <c r="AC36" s="1">
        <v>12</v>
      </c>
      <c r="AD36" s="1">
        <v>134</v>
      </c>
      <c r="AE36" s="1">
        <v>62</v>
      </c>
      <c r="AF36" s="1">
        <v>72</v>
      </c>
      <c r="AG36" s="1">
        <v>95</v>
      </c>
      <c r="AH36" s="1">
        <v>44</v>
      </c>
      <c r="AI36" s="1">
        <v>51</v>
      </c>
    </row>
    <row r="37" spans="1:35" x14ac:dyDescent="0.2">
      <c r="A37" s="12">
        <v>32</v>
      </c>
      <c r="B37" s="2">
        <v>1827</v>
      </c>
      <c r="C37" s="2">
        <v>947</v>
      </c>
      <c r="D37" s="2">
        <v>880</v>
      </c>
      <c r="E37" s="2">
        <v>407</v>
      </c>
      <c r="F37" s="2">
        <v>220</v>
      </c>
      <c r="G37" s="2">
        <v>187</v>
      </c>
      <c r="H37" s="2">
        <v>117</v>
      </c>
      <c r="I37" s="1">
        <v>52</v>
      </c>
      <c r="J37" s="1">
        <v>65</v>
      </c>
      <c r="K37" s="1">
        <v>14</v>
      </c>
      <c r="L37" s="1">
        <v>4</v>
      </c>
      <c r="M37" s="1">
        <v>10</v>
      </c>
      <c r="N37" s="1">
        <v>92</v>
      </c>
      <c r="O37" s="1">
        <v>53</v>
      </c>
      <c r="P37" s="1">
        <v>39</v>
      </c>
      <c r="Q37" s="12">
        <v>32</v>
      </c>
      <c r="R37" s="1">
        <v>259</v>
      </c>
      <c r="S37" s="1">
        <v>143</v>
      </c>
      <c r="T37" s="1">
        <v>116</v>
      </c>
      <c r="U37" s="1">
        <v>200</v>
      </c>
      <c r="V37" s="1">
        <v>124</v>
      </c>
      <c r="W37" s="1">
        <v>76</v>
      </c>
      <c r="X37" s="1">
        <v>537</v>
      </c>
      <c r="Y37" s="1">
        <v>259</v>
      </c>
      <c r="Z37" s="1">
        <v>278</v>
      </c>
      <c r="AA37" s="1">
        <v>25</v>
      </c>
      <c r="AB37" s="1">
        <v>7</v>
      </c>
      <c r="AC37" s="1">
        <v>18</v>
      </c>
      <c r="AD37" s="1">
        <v>96</v>
      </c>
      <c r="AE37" s="1">
        <v>51</v>
      </c>
      <c r="AF37" s="1">
        <v>45</v>
      </c>
      <c r="AG37" s="1">
        <v>80</v>
      </c>
      <c r="AH37" s="1">
        <v>34</v>
      </c>
      <c r="AI37" s="1">
        <v>46</v>
      </c>
    </row>
    <row r="38" spans="1:35" x14ac:dyDescent="0.2">
      <c r="A38" s="12">
        <v>33</v>
      </c>
      <c r="B38" s="2">
        <v>2830</v>
      </c>
      <c r="C38" s="2">
        <v>1533</v>
      </c>
      <c r="D38" s="2">
        <v>1297</v>
      </c>
      <c r="E38" s="2">
        <v>530</v>
      </c>
      <c r="F38" s="2">
        <v>314</v>
      </c>
      <c r="G38" s="2">
        <v>216</v>
      </c>
      <c r="H38" s="2">
        <v>140</v>
      </c>
      <c r="I38" s="1">
        <v>67</v>
      </c>
      <c r="J38" s="1">
        <v>73</v>
      </c>
      <c r="K38" s="1">
        <v>12</v>
      </c>
      <c r="L38" s="1">
        <v>6</v>
      </c>
      <c r="M38" s="1">
        <v>6</v>
      </c>
      <c r="N38" s="1">
        <v>225</v>
      </c>
      <c r="O38" s="1">
        <v>122</v>
      </c>
      <c r="P38" s="1">
        <v>103</v>
      </c>
      <c r="Q38" s="12">
        <v>33</v>
      </c>
      <c r="R38" s="1">
        <v>496</v>
      </c>
      <c r="S38" s="1">
        <v>274</v>
      </c>
      <c r="T38" s="1">
        <v>222</v>
      </c>
      <c r="U38" s="1">
        <v>274</v>
      </c>
      <c r="V38" s="1">
        <v>189</v>
      </c>
      <c r="W38" s="1">
        <v>85</v>
      </c>
      <c r="X38" s="1">
        <v>831</v>
      </c>
      <c r="Y38" s="1">
        <v>385</v>
      </c>
      <c r="Z38" s="1">
        <v>446</v>
      </c>
      <c r="AA38" s="1">
        <v>47</v>
      </c>
      <c r="AB38" s="1">
        <v>20</v>
      </c>
      <c r="AC38" s="1">
        <v>27</v>
      </c>
      <c r="AD38" s="1">
        <v>151</v>
      </c>
      <c r="AE38" s="1">
        <v>90</v>
      </c>
      <c r="AF38" s="1">
        <v>61</v>
      </c>
      <c r="AG38" s="1">
        <v>124</v>
      </c>
      <c r="AH38" s="1">
        <v>66</v>
      </c>
      <c r="AI38" s="1">
        <v>58</v>
      </c>
    </row>
    <row r="39" spans="1:35" x14ac:dyDescent="0.2">
      <c r="A39" s="12">
        <v>34</v>
      </c>
      <c r="B39" s="2">
        <v>1877</v>
      </c>
      <c r="C39" s="2">
        <v>966</v>
      </c>
      <c r="D39" s="2">
        <v>911</v>
      </c>
      <c r="E39" s="2">
        <v>408</v>
      </c>
      <c r="F39" s="2">
        <v>219</v>
      </c>
      <c r="G39" s="2">
        <v>189</v>
      </c>
      <c r="H39" s="2">
        <v>108</v>
      </c>
      <c r="I39" s="1">
        <v>54</v>
      </c>
      <c r="J39" s="1">
        <v>54</v>
      </c>
      <c r="K39" s="1">
        <v>6</v>
      </c>
      <c r="L39" s="1">
        <v>2</v>
      </c>
      <c r="M39" s="1">
        <v>4</v>
      </c>
      <c r="N39" s="1">
        <v>150</v>
      </c>
      <c r="O39" s="1">
        <v>82</v>
      </c>
      <c r="P39" s="1">
        <v>68</v>
      </c>
      <c r="Q39" s="12">
        <v>34</v>
      </c>
      <c r="R39" s="1">
        <v>299</v>
      </c>
      <c r="S39" s="1">
        <v>164</v>
      </c>
      <c r="T39" s="1">
        <v>135</v>
      </c>
      <c r="U39" s="1">
        <v>165</v>
      </c>
      <c r="V39" s="1">
        <v>108</v>
      </c>
      <c r="W39" s="1">
        <v>57</v>
      </c>
      <c r="X39" s="1">
        <v>537</v>
      </c>
      <c r="Y39" s="1">
        <v>238</v>
      </c>
      <c r="Z39" s="1">
        <v>299</v>
      </c>
      <c r="AA39" s="1">
        <v>13</v>
      </c>
      <c r="AB39" s="1">
        <v>7</v>
      </c>
      <c r="AC39" s="1">
        <v>6</v>
      </c>
      <c r="AD39" s="1">
        <v>108</v>
      </c>
      <c r="AE39" s="1">
        <v>56</v>
      </c>
      <c r="AF39" s="1">
        <v>52</v>
      </c>
      <c r="AG39" s="1">
        <v>83</v>
      </c>
      <c r="AH39" s="1">
        <v>36</v>
      </c>
      <c r="AI39" s="1">
        <v>47</v>
      </c>
    </row>
    <row r="40" spans="1:35" x14ac:dyDescent="0.2">
      <c r="A40" s="12">
        <v>35</v>
      </c>
      <c r="B40" s="2">
        <v>2329</v>
      </c>
      <c r="C40" s="2">
        <v>1207</v>
      </c>
      <c r="D40" s="2">
        <v>1122</v>
      </c>
      <c r="E40" s="2">
        <v>431</v>
      </c>
      <c r="F40" s="2">
        <v>234</v>
      </c>
      <c r="G40" s="2">
        <v>197</v>
      </c>
      <c r="H40" s="2">
        <v>117</v>
      </c>
      <c r="I40" s="1">
        <v>59</v>
      </c>
      <c r="J40" s="1">
        <v>58</v>
      </c>
      <c r="K40" s="1">
        <v>6</v>
      </c>
      <c r="L40" s="1">
        <v>3</v>
      </c>
      <c r="M40" s="1">
        <v>3</v>
      </c>
      <c r="N40" s="1">
        <v>178</v>
      </c>
      <c r="O40" s="1">
        <v>101</v>
      </c>
      <c r="P40" s="1">
        <v>77</v>
      </c>
      <c r="Q40" s="12">
        <v>35</v>
      </c>
      <c r="R40" s="1">
        <v>377</v>
      </c>
      <c r="S40" s="1">
        <v>200</v>
      </c>
      <c r="T40" s="1">
        <v>177</v>
      </c>
      <c r="U40" s="1">
        <v>185</v>
      </c>
      <c r="V40" s="1">
        <v>120</v>
      </c>
      <c r="W40" s="1">
        <v>65</v>
      </c>
      <c r="X40" s="1">
        <v>751</v>
      </c>
      <c r="Y40" s="1">
        <v>346</v>
      </c>
      <c r="Z40" s="1">
        <v>405</v>
      </c>
      <c r="AA40" s="1">
        <v>23</v>
      </c>
      <c r="AB40" s="1">
        <v>14</v>
      </c>
      <c r="AC40" s="1">
        <v>9</v>
      </c>
      <c r="AD40" s="1">
        <v>125</v>
      </c>
      <c r="AE40" s="1">
        <v>72</v>
      </c>
      <c r="AF40" s="1">
        <v>53</v>
      </c>
      <c r="AG40" s="1">
        <v>136</v>
      </c>
      <c r="AH40" s="1">
        <v>58</v>
      </c>
      <c r="AI40" s="1">
        <v>78</v>
      </c>
    </row>
    <row r="41" spans="1:35" x14ac:dyDescent="0.2">
      <c r="A41" s="12">
        <v>36</v>
      </c>
      <c r="B41" s="2">
        <v>1824</v>
      </c>
      <c r="C41" s="2">
        <v>911</v>
      </c>
      <c r="D41" s="2">
        <v>913</v>
      </c>
      <c r="E41" s="2">
        <v>392</v>
      </c>
      <c r="F41" s="2">
        <v>210</v>
      </c>
      <c r="G41" s="2">
        <v>182</v>
      </c>
      <c r="H41" s="2">
        <v>117</v>
      </c>
      <c r="I41" s="1">
        <v>57</v>
      </c>
      <c r="J41" s="1">
        <v>60</v>
      </c>
      <c r="K41" s="1">
        <v>11</v>
      </c>
      <c r="L41" s="1">
        <v>5</v>
      </c>
      <c r="M41" s="1">
        <v>6</v>
      </c>
      <c r="N41" s="1">
        <v>126</v>
      </c>
      <c r="O41" s="1">
        <v>68</v>
      </c>
      <c r="P41" s="1">
        <v>58</v>
      </c>
      <c r="Q41" s="12">
        <v>36</v>
      </c>
      <c r="R41" s="1">
        <v>294</v>
      </c>
      <c r="S41" s="1">
        <v>159</v>
      </c>
      <c r="T41" s="1">
        <v>135</v>
      </c>
      <c r="U41" s="1">
        <v>128</v>
      </c>
      <c r="V41" s="1">
        <v>75</v>
      </c>
      <c r="W41" s="1">
        <v>53</v>
      </c>
      <c r="X41" s="1">
        <v>539</v>
      </c>
      <c r="Y41" s="1">
        <v>239</v>
      </c>
      <c r="Z41" s="1">
        <v>300</v>
      </c>
      <c r="AA41" s="1">
        <v>24</v>
      </c>
      <c r="AB41" s="1">
        <v>5</v>
      </c>
      <c r="AC41" s="1">
        <v>19</v>
      </c>
      <c r="AD41" s="1">
        <v>106</v>
      </c>
      <c r="AE41" s="1">
        <v>57</v>
      </c>
      <c r="AF41" s="1">
        <v>49</v>
      </c>
      <c r="AG41" s="1">
        <v>87</v>
      </c>
      <c r="AH41" s="1">
        <v>36</v>
      </c>
      <c r="AI41" s="1">
        <v>51</v>
      </c>
    </row>
    <row r="42" spans="1:35" x14ac:dyDescent="0.2">
      <c r="A42" s="12">
        <v>37</v>
      </c>
      <c r="B42" s="2">
        <v>1764</v>
      </c>
      <c r="C42" s="2">
        <v>896</v>
      </c>
      <c r="D42" s="2">
        <v>868</v>
      </c>
      <c r="E42" s="2">
        <v>380</v>
      </c>
      <c r="F42" s="2">
        <v>199</v>
      </c>
      <c r="G42" s="2">
        <v>181</v>
      </c>
      <c r="H42" s="2">
        <v>98</v>
      </c>
      <c r="I42" s="1">
        <v>49</v>
      </c>
      <c r="J42" s="1">
        <v>49</v>
      </c>
      <c r="K42" s="1">
        <v>18</v>
      </c>
      <c r="L42" s="1">
        <v>9</v>
      </c>
      <c r="M42" s="1">
        <v>9</v>
      </c>
      <c r="N42" s="1">
        <v>106</v>
      </c>
      <c r="O42" s="1">
        <v>58</v>
      </c>
      <c r="P42" s="1">
        <v>48</v>
      </c>
      <c r="Q42" s="12">
        <v>37</v>
      </c>
      <c r="R42" s="1">
        <v>300</v>
      </c>
      <c r="S42" s="1">
        <v>153</v>
      </c>
      <c r="T42" s="1">
        <v>147</v>
      </c>
      <c r="U42" s="1">
        <v>152</v>
      </c>
      <c r="V42" s="1">
        <v>99</v>
      </c>
      <c r="W42" s="1">
        <v>53</v>
      </c>
      <c r="X42" s="1">
        <v>483</v>
      </c>
      <c r="Y42" s="1">
        <v>218</v>
      </c>
      <c r="Z42" s="1">
        <v>265</v>
      </c>
      <c r="AA42" s="1">
        <v>31</v>
      </c>
      <c r="AB42" s="1">
        <v>10</v>
      </c>
      <c r="AC42" s="1">
        <v>21</v>
      </c>
      <c r="AD42" s="1">
        <v>107</v>
      </c>
      <c r="AE42" s="1">
        <v>58</v>
      </c>
      <c r="AF42" s="1">
        <v>49</v>
      </c>
      <c r="AG42" s="1">
        <v>89</v>
      </c>
      <c r="AH42" s="1">
        <v>43</v>
      </c>
      <c r="AI42" s="1">
        <v>46</v>
      </c>
    </row>
    <row r="43" spans="1:35" x14ac:dyDescent="0.2">
      <c r="A43" s="12">
        <v>38</v>
      </c>
      <c r="B43" s="2">
        <v>1545</v>
      </c>
      <c r="C43" s="2">
        <v>856</v>
      </c>
      <c r="D43" s="2">
        <v>689</v>
      </c>
      <c r="E43" s="2">
        <v>353</v>
      </c>
      <c r="F43" s="2">
        <v>189</v>
      </c>
      <c r="G43" s="2">
        <v>164</v>
      </c>
      <c r="H43" s="2">
        <v>118</v>
      </c>
      <c r="I43" s="1">
        <v>61</v>
      </c>
      <c r="J43" s="1">
        <v>57</v>
      </c>
      <c r="K43" s="1">
        <v>17</v>
      </c>
      <c r="L43" s="1">
        <v>10</v>
      </c>
      <c r="M43" s="1">
        <v>7</v>
      </c>
      <c r="N43" s="1">
        <v>85</v>
      </c>
      <c r="O43" s="1">
        <v>45</v>
      </c>
      <c r="P43" s="1">
        <v>40</v>
      </c>
      <c r="Q43" s="12">
        <v>38</v>
      </c>
      <c r="R43" s="1">
        <v>223</v>
      </c>
      <c r="S43" s="1">
        <v>126</v>
      </c>
      <c r="T43" s="1">
        <v>97</v>
      </c>
      <c r="U43" s="1">
        <v>99</v>
      </c>
      <c r="V43" s="1">
        <v>73</v>
      </c>
      <c r="W43" s="1">
        <v>26</v>
      </c>
      <c r="X43" s="1">
        <v>448</v>
      </c>
      <c r="Y43" s="1">
        <v>237</v>
      </c>
      <c r="Z43" s="1">
        <v>211</v>
      </c>
      <c r="AA43" s="1">
        <v>12</v>
      </c>
      <c r="AB43" s="1">
        <v>3</v>
      </c>
      <c r="AC43" s="1">
        <v>9</v>
      </c>
      <c r="AD43" s="1">
        <v>96</v>
      </c>
      <c r="AE43" s="1">
        <v>66</v>
      </c>
      <c r="AF43" s="1">
        <v>30</v>
      </c>
      <c r="AG43" s="1">
        <v>94</v>
      </c>
      <c r="AH43" s="1">
        <v>46</v>
      </c>
      <c r="AI43" s="1">
        <v>48</v>
      </c>
    </row>
    <row r="44" spans="1:35" x14ac:dyDescent="0.2">
      <c r="A44" s="12">
        <v>39</v>
      </c>
      <c r="B44" s="2">
        <v>1785</v>
      </c>
      <c r="C44" s="2">
        <v>958</v>
      </c>
      <c r="D44" s="2">
        <v>827</v>
      </c>
      <c r="E44" s="2">
        <v>396</v>
      </c>
      <c r="F44" s="2">
        <v>217</v>
      </c>
      <c r="G44" s="2">
        <v>179</v>
      </c>
      <c r="H44" s="2">
        <v>84</v>
      </c>
      <c r="I44" s="1">
        <v>42</v>
      </c>
      <c r="J44" s="1">
        <v>42</v>
      </c>
      <c r="K44" s="1">
        <v>30</v>
      </c>
      <c r="L44" s="1">
        <v>14</v>
      </c>
      <c r="M44" s="1">
        <v>16</v>
      </c>
      <c r="N44" s="1">
        <v>106</v>
      </c>
      <c r="O44" s="1">
        <v>57</v>
      </c>
      <c r="P44" s="1">
        <v>49</v>
      </c>
      <c r="Q44" s="12">
        <v>39</v>
      </c>
      <c r="R44" s="1">
        <v>278</v>
      </c>
      <c r="S44" s="1">
        <v>152</v>
      </c>
      <c r="T44" s="1">
        <v>126</v>
      </c>
      <c r="U44" s="1">
        <v>168</v>
      </c>
      <c r="V44" s="1">
        <v>113</v>
      </c>
      <c r="W44" s="1">
        <v>55</v>
      </c>
      <c r="X44" s="1">
        <v>485</v>
      </c>
      <c r="Y44" s="1">
        <v>234</v>
      </c>
      <c r="Z44" s="1">
        <v>251</v>
      </c>
      <c r="AA44" s="1">
        <v>36</v>
      </c>
      <c r="AB44" s="1">
        <v>20</v>
      </c>
      <c r="AC44" s="1">
        <v>16</v>
      </c>
      <c r="AD44" s="1">
        <v>105</v>
      </c>
      <c r="AE44" s="1">
        <v>62</v>
      </c>
      <c r="AF44" s="1">
        <v>43</v>
      </c>
      <c r="AG44" s="1">
        <v>97</v>
      </c>
      <c r="AH44" s="1">
        <v>47</v>
      </c>
      <c r="AI44" s="1">
        <v>50</v>
      </c>
    </row>
    <row r="45" spans="1:35" x14ac:dyDescent="0.2">
      <c r="A45" s="12">
        <v>40</v>
      </c>
      <c r="B45" s="2">
        <v>1508</v>
      </c>
      <c r="C45" s="2">
        <v>768</v>
      </c>
      <c r="D45" s="2">
        <v>740</v>
      </c>
      <c r="E45" s="2">
        <v>324</v>
      </c>
      <c r="F45" s="2">
        <v>162</v>
      </c>
      <c r="G45" s="2">
        <v>162</v>
      </c>
      <c r="H45" s="2">
        <v>102</v>
      </c>
      <c r="I45" s="1">
        <v>50</v>
      </c>
      <c r="J45" s="1">
        <v>52</v>
      </c>
      <c r="K45" s="1">
        <v>19</v>
      </c>
      <c r="L45" s="1">
        <v>10</v>
      </c>
      <c r="M45" s="1">
        <v>9</v>
      </c>
      <c r="N45" s="1">
        <v>85</v>
      </c>
      <c r="O45" s="1">
        <v>51</v>
      </c>
      <c r="P45" s="1">
        <v>34</v>
      </c>
      <c r="Q45" s="12">
        <v>40</v>
      </c>
      <c r="R45" s="1">
        <v>209</v>
      </c>
      <c r="S45" s="1">
        <v>109</v>
      </c>
      <c r="T45" s="1">
        <v>100</v>
      </c>
      <c r="U45" s="1">
        <v>107</v>
      </c>
      <c r="V45" s="1">
        <v>72</v>
      </c>
      <c r="W45" s="1">
        <v>35</v>
      </c>
      <c r="X45" s="1">
        <v>477</v>
      </c>
      <c r="Y45" s="1">
        <v>225</v>
      </c>
      <c r="Z45" s="1">
        <v>252</v>
      </c>
      <c r="AA45" s="1">
        <v>15</v>
      </c>
      <c r="AB45" s="1">
        <v>9</v>
      </c>
      <c r="AC45" s="1">
        <v>6</v>
      </c>
      <c r="AD45" s="1">
        <v>85</v>
      </c>
      <c r="AE45" s="1">
        <v>40</v>
      </c>
      <c r="AF45" s="1">
        <v>45</v>
      </c>
      <c r="AG45" s="1">
        <v>85</v>
      </c>
      <c r="AH45" s="1">
        <v>40</v>
      </c>
      <c r="AI45" s="1">
        <v>45</v>
      </c>
    </row>
    <row r="46" spans="1:35" x14ac:dyDescent="0.2">
      <c r="A46" s="12">
        <v>41</v>
      </c>
      <c r="B46" s="2">
        <v>1422</v>
      </c>
      <c r="C46" s="2">
        <v>744</v>
      </c>
      <c r="D46" s="2">
        <v>678</v>
      </c>
      <c r="E46" s="2">
        <v>311</v>
      </c>
      <c r="F46" s="2">
        <v>172</v>
      </c>
      <c r="G46" s="2">
        <v>139</v>
      </c>
      <c r="H46" s="2">
        <v>92</v>
      </c>
      <c r="I46" s="1">
        <v>52</v>
      </c>
      <c r="J46" s="1">
        <v>40</v>
      </c>
      <c r="K46" s="1">
        <v>25</v>
      </c>
      <c r="L46" s="1">
        <v>8</v>
      </c>
      <c r="M46" s="1">
        <v>17</v>
      </c>
      <c r="N46" s="1">
        <v>101</v>
      </c>
      <c r="O46" s="1">
        <v>52</v>
      </c>
      <c r="P46" s="1">
        <v>49</v>
      </c>
      <c r="Q46" s="12">
        <v>41</v>
      </c>
      <c r="R46" s="1">
        <v>240</v>
      </c>
      <c r="S46" s="1">
        <v>123</v>
      </c>
      <c r="T46" s="1">
        <v>117</v>
      </c>
      <c r="U46" s="1">
        <v>104</v>
      </c>
      <c r="V46" s="1">
        <v>68</v>
      </c>
      <c r="W46" s="1">
        <v>36</v>
      </c>
      <c r="X46" s="1">
        <v>360</v>
      </c>
      <c r="Y46" s="1">
        <v>166</v>
      </c>
      <c r="Z46" s="1">
        <v>194</v>
      </c>
      <c r="AA46" s="1">
        <v>12</v>
      </c>
      <c r="AB46" s="1">
        <v>6</v>
      </c>
      <c r="AC46" s="1">
        <v>6</v>
      </c>
      <c r="AD46" s="1">
        <v>92</v>
      </c>
      <c r="AE46" s="1">
        <v>54</v>
      </c>
      <c r="AF46" s="1">
        <v>38</v>
      </c>
      <c r="AG46" s="1">
        <v>85</v>
      </c>
      <c r="AH46" s="1">
        <v>43</v>
      </c>
      <c r="AI46" s="1">
        <v>42</v>
      </c>
    </row>
    <row r="47" spans="1:35" x14ac:dyDescent="0.2">
      <c r="A47" s="12">
        <v>42</v>
      </c>
      <c r="B47" s="2">
        <v>1304</v>
      </c>
      <c r="C47" s="2">
        <v>667</v>
      </c>
      <c r="D47" s="2">
        <v>637</v>
      </c>
      <c r="E47" s="2">
        <v>303</v>
      </c>
      <c r="F47" s="2">
        <v>157</v>
      </c>
      <c r="G47" s="2">
        <v>146</v>
      </c>
      <c r="H47" s="2">
        <v>86</v>
      </c>
      <c r="I47" s="1">
        <v>42</v>
      </c>
      <c r="J47" s="1">
        <v>44</v>
      </c>
      <c r="K47" s="1">
        <v>13</v>
      </c>
      <c r="L47" s="1">
        <v>10</v>
      </c>
      <c r="M47" s="1">
        <v>3</v>
      </c>
      <c r="N47" s="1">
        <v>90</v>
      </c>
      <c r="O47" s="1">
        <v>49</v>
      </c>
      <c r="P47" s="1">
        <v>41</v>
      </c>
      <c r="Q47" s="12">
        <v>42</v>
      </c>
      <c r="R47" s="1">
        <v>168</v>
      </c>
      <c r="S47" s="1">
        <v>86</v>
      </c>
      <c r="T47" s="1">
        <v>82</v>
      </c>
      <c r="U47" s="1">
        <v>97</v>
      </c>
      <c r="V47" s="1">
        <v>57</v>
      </c>
      <c r="W47" s="1">
        <v>40</v>
      </c>
      <c r="X47" s="1">
        <v>394</v>
      </c>
      <c r="Y47" s="1">
        <v>191</v>
      </c>
      <c r="Z47" s="1">
        <v>203</v>
      </c>
      <c r="AA47" s="1">
        <v>10</v>
      </c>
      <c r="AB47" s="1">
        <v>5</v>
      </c>
      <c r="AC47" s="1">
        <v>5</v>
      </c>
      <c r="AD47" s="1">
        <v>101</v>
      </c>
      <c r="AE47" s="1">
        <v>54</v>
      </c>
      <c r="AF47" s="1">
        <v>47</v>
      </c>
      <c r="AG47" s="1">
        <v>42</v>
      </c>
      <c r="AH47" s="1">
        <v>16</v>
      </c>
      <c r="AI47" s="1">
        <v>26</v>
      </c>
    </row>
    <row r="48" spans="1:35" x14ac:dyDescent="0.2">
      <c r="A48" s="12">
        <v>43</v>
      </c>
      <c r="B48" s="2">
        <v>1448</v>
      </c>
      <c r="C48" s="2">
        <v>798</v>
      </c>
      <c r="D48" s="2">
        <v>650</v>
      </c>
      <c r="E48" s="2">
        <v>358</v>
      </c>
      <c r="F48" s="2">
        <v>193</v>
      </c>
      <c r="G48" s="2">
        <v>165</v>
      </c>
      <c r="H48" s="2">
        <v>89</v>
      </c>
      <c r="I48" s="1">
        <v>47</v>
      </c>
      <c r="J48" s="1">
        <v>42</v>
      </c>
      <c r="K48" s="1">
        <v>14</v>
      </c>
      <c r="L48" s="1">
        <v>6</v>
      </c>
      <c r="M48" s="1">
        <v>8</v>
      </c>
      <c r="N48" s="1">
        <v>82</v>
      </c>
      <c r="O48" s="1">
        <v>48</v>
      </c>
      <c r="P48" s="1">
        <v>34</v>
      </c>
      <c r="Q48" s="12">
        <v>43</v>
      </c>
      <c r="R48" s="1">
        <v>218</v>
      </c>
      <c r="S48" s="1">
        <v>121</v>
      </c>
      <c r="T48" s="1">
        <v>97</v>
      </c>
      <c r="U48" s="1">
        <v>106</v>
      </c>
      <c r="V48" s="1">
        <v>73</v>
      </c>
      <c r="W48" s="1">
        <v>33</v>
      </c>
      <c r="X48" s="1">
        <v>398</v>
      </c>
      <c r="Y48" s="1">
        <v>209</v>
      </c>
      <c r="Z48" s="1">
        <v>189</v>
      </c>
      <c r="AA48" s="1">
        <v>14</v>
      </c>
      <c r="AB48" s="1">
        <v>4</v>
      </c>
      <c r="AC48" s="1">
        <v>10</v>
      </c>
      <c r="AD48" s="1">
        <v>101</v>
      </c>
      <c r="AE48" s="1">
        <v>56</v>
      </c>
      <c r="AF48" s="1">
        <v>45</v>
      </c>
      <c r="AG48" s="1">
        <v>68</v>
      </c>
      <c r="AH48" s="1">
        <v>41</v>
      </c>
      <c r="AI48" s="1">
        <v>27</v>
      </c>
    </row>
    <row r="49" spans="1:35" x14ac:dyDescent="0.2">
      <c r="A49" s="12">
        <v>44</v>
      </c>
      <c r="B49" s="2">
        <v>1578</v>
      </c>
      <c r="C49" s="2">
        <v>795</v>
      </c>
      <c r="D49" s="2">
        <v>783</v>
      </c>
      <c r="E49" s="2">
        <v>282</v>
      </c>
      <c r="F49" s="2">
        <v>138</v>
      </c>
      <c r="G49" s="2">
        <v>144</v>
      </c>
      <c r="H49" s="2">
        <v>89</v>
      </c>
      <c r="I49" s="1">
        <v>43</v>
      </c>
      <c r="J49" s="1">
        <v>46</v>
      </c>
      <c r="K49" s="1">
        <v>29</v>
      </c>
      <c r="L49" s="1">
        <v>12</v>
      </c>
      <c r="M49" s="1">
        <v>17</v>
      </c>
      <c r="N49" s="1">
        <v>71</v>
      </c>
      <c r="O49" s="1">
        <v>40</v>
      </c>
      <c r="P49" s="1">
        <v>31</v>
      </c>
      <c r="Q49" s="12">
        <v>44</v>
      </c>
      <c r="R49" s="1">
        <v>222</v>
      </c>
      <c r="S49" s="1">
        <v>116</v>
      </c>
      <c r="T49" s="1">
        <v>106</v>
      </c>
      <c r="U49" s="1">
        <v>82</v>
      </c>
      <c r="V49" s="1">
        <v>50</v>
      </c>
      <c r="W49" s="1">
        <v>32</v>
      </c>
      <c r="X49" s="1">
        <v>629</v>
      </c>
      <c r="Y49" s="1">
        <v>304</v>
      </c>
      <c r="Z49" s="1">
        <v>325</v>
      </c>
      <c r="AA49" s="1">
        <v>19</v>
      </c>
      <c r="AB49" s="1">
        <v>8</v>
      </c>
      <c r="AC49" s="1">
        <v>11</v>
      </c>
      <c r="AD49" s="1">
        <v>101</v>
      </c>
      <c r="AE49" s="1">
        <v>54</v>
      </c>
      <c r="AF49" s="1">
        <v>47</v>
      </c>
      <c r="AG49" s="1">
        <v>54</v>
      </c>
      <c r="AH49" s="1">
        <v>30</v>
      </c>
      <c r="AI49" s="1">
        <v>24</v>
      </c>
    </row>
    <row r="50" spans="1:35" x14ac:dyDescent="0.2">
      <c r="A50" s="12">
        <v>45</v>
      </c>
      <c r="B50" s="2">
        <v>1790</v>
      </c>
      <c r="C50" s="2">
        <v>930</v>
      </c>
      <c r="D50" s="2">
        <v>860</v>
      </c>
      <c r="E50" s="2">
        <v>310</v>
      </c>
      <c r="F50" s="2">
        <v>182</v>
      </c>
      <c r="G50" s="2">
        <v>128</v>
      </c>
      <c r="H50" s="2">
        <v>91</v>
      </c>
      <c r="I50" s="1">
        <v>43</v>
      </c>
      <c r="J50" s="1">
        <v>48</v>
      </c>
      <c r="K50" s="1">
        <v>28</v>
      </c>
      <c r="L50" s="1">
        <v>13</v>
      </c>
      <c r="M50" s="1">
        <v>15</v>
      </c>
      <c r="N50" s="1">
        <v>113</v>
      </c>
      <c r="O50" s="1">
        <v>59</v>
      </c>
      <c r="P50" s="1">
        <v>54</v>
      </c>
      <c r="Q50" s="12">
        <v>45</v>
      </c>
      <c r="R50" s="1">
        <v>277</v>
      </c>
      <c r="S50" s="1">
        <v>146</v>
      </c>
      <c r="T50" s="1">
        <v>131</v>
      </c>
      <c r="U50" s="1">
        <v>105</v>
      </c>
      <c r="V50" s="1">
        <v>70</v>
      </c>
      <c r="W50" s="1">
        <v>35</v>
      </c>
      <c r="X50" s="1">
        <v>646</v>
      </c>
      <c r="Y50" s="1">
        <v>299</v>
      </c>
      <c r="Z50" s="1">
        <v>347</v>
      </c>
      <c r="AA50" s="1">
        <v>16</v>
      </c>
      <c r="AB50" s="1">
        <v>7</v>
      </c>
      <c r="AC50" s="1">
        <v>9</v>
      </c>
      <c r="AD50" s="1">
        <v>105</v>
      </c>
      <c r="AE50" s="1">
        <v>69</v>
      </c>
      <c r="AF50" s="1">
        <v>36</v>
      </c>
      <c r="AG50" s="1">
        <v>99</v>
      </c>
      <c r="AH50" s="1">
        <v>42</v>
      </c>
      <c r="AI50" s="1">
        <v>57</v>
      </c>
    </row>
    <row r="51" spans="1:35" x14ac:dyDescent="0.2">
      <c r="A51" s="12">
        <v>46</v>
      </c>
      <c r="B51" s="2">
        <v>1247</v>
      </c>
      <c r="C51" s="2">
        <v>619</v>
      </c>
      <c r="D51" s="2">
        <v>628</v>
      </c>
      <c r="E51" s="2">
        <v>225</v>
      </c>
      <c r="F51" s="2">
        <v>125</v>
      </c>
      <c r="G51" s="2">
        <v>100</v>
      </c>
      <c r="H51" s="2">
        <v>58</v>
      </c>
      <c r="I51" s="1">
        <v>30</v>
      </c>
      <c r="J51" s="1">
        <v>28</v>
      </c>
      <c r="K51" s="1">
        <v>20</v>
      </c>
      <c r="L51" s="1">
        <v>8</v>
      </c>
      <c r="M51" s="1">
        <v>12</v>
      </c>
      <c r="N51" s="1">
        <v>92</v>
      </c>
      <c r="O51" s="1">
        <v>49</v>
      </c>
      <c r="P51" s="1">
        <v>43</v>
      </c>
      <c r="Q51" s="12">
        <v>46</v>
      </c>
      <c r="R51" s="1">
        <v>187</v>
      </c>
      <c r="S51" s="1">
        <v>101</v>
      </c>
      <c r="T51" s="1">
        <v>86</v>
      </c>
      <c r="U51" s="1">
        <v>56</v>
      </c>
      <c r="V51" s="1">
        <v>34</v>
      </c>
      <c r="W51" s="1">
        <v>22</v>
      </c>
      <c r="X51" s="1">
        <v>461</v>
      </c>
      <c r="Y51" s="1">
        <v>197</v>
      </c>
      <c r="Z51" s="1">
        <v>264</v>
      </c>
      <c r="AA51" s="1">
        <v>18</v>
      </c>
      <c r="AB51" s="1">
        <v>8</v>
      </c>
      <c r="AC51" s="1">
        <v>10</v>
      </c>
      <c r="AD51" s="1">
        <v>72</v>
      </c>
      <c r="AE51" s="1">
        <v>39</v>
      </c>
      <c r="AF51" s="1">
        <v>33</v>
      </c>
      <c r="AG51" s="1">
        <v>58</v>
      </c>
      <c r="AH51" s="1">
        <v>28</v>
      </c>
      <c r="AI51" s="1">
        <v>30</v>
      </c>
    </row>
    <row r="52" spans="1:35" x14ac:dyDescent="0.2">
      <c r="A52" s="12">
        <v>47</v>
      </c>
      <c r="B52" s="2">
        <v>1093</v>
      </c>
      <c r="C52" s="2">
        <v>576</v>
      </c>
      <c r="D52" s="2">
        <v>517</v>
      </c>
      <c r="E52" s="2">
        <v>207</v>
      </c>
      <c r="F52" s="2">
        <v>101</v>
      </c>
      <c r="G52" s="2">
        <v>106</v>
      </c>
      <c r="H52" s="2">
        <v>60</v>
      </c>
      <c r="I52" s="1">
        <v>29</v>
      </c>
      <c r="J52" s="1">
        <v>31</v>
      </c>
      <c r="K52" s="1">
        <v>27</v>
      </c>
      <c r="L52" s="1">
        <v>12</v>
      </c>
      <c r="M52" s="1">
        <v>15</v>
      </c>
      <c r="N52" s="1">
        <v>76</v>
      </c>
      <c r="O52" s="1">
        <v>38</v>
      </c>
      <c r="P52" s="1">
        <v>38</v>
      </c>
      <c r="Q52" s="12">
        <v>47</v>
      </c>
      <c r="R52" s="1">
        <v>175</v>
      </c>
      <c r="S52" s="1">
        <v>101</v>
      </c>
      <c r="T52" s="1">
        <v>74</v>
      </c>
      <c r="U52" s="1">
        <v>56</v>
      </c>
      <c r="V52" s="1">
        <v>36</v>
      </c>
      <c r="W52" s="1">
        <v>20</v>
      </c>
      <c r="X52" s="1">
        <v>336</v>
      </c>
      <c r="Y52" s="1">
        <v>168</v>
      </c>
      <c r="Z52" s="1">
        <v>168</v>
      </c>
      <c r="AA52" s="1">
        <v>22</v>
      </c>
      <c r="AB52" s="1">
        <v>12</v>
      </c>
      <c r="AC52" s="1">
        <v>10</v>
      </c>
      <c r="AD52" s="1">
        <v>84</v>
      </c>
      <c r="AE52" s="1">
        <v>49</v>
      </c>
      <c r="AF52" s="1">
        <v>35</v>
      </c>
      <c r="AG52" s="1">
        <v>50</v>
      </c>
      <c r="AH52" s="1">
        <v>30</v>
      </c>
      <c r="AI52" s="1">
        <v>20</v>
      </c>
    </row>
    <row r="53" spans="1:35" x14ac:dyDescent="0.2">
      <c r="A53" s="12">
        <v>48</v>
      </c>
      <c r="B53" s="2">
        <v>1324</v>
      </c>
      <c r="C53" s="2">
        <v>761</v>
      </c>
      <c r="D53" s="2">
        <v>563</v>
      </c>
      <c r="E53" s="2">
        <v>206</v>
      </c>
      <c r="F53" s="2">
        <v>123</v>
      </c>
      <c r="G53" s="2">
        <v>83</v>
      </c>
      <c r="H53" s="2">
        <v>60</v>
      </c>
      <c r="I53" s="1">
        <v>38</v>
      </c>
      <c r="J53" s="1">
        <v>22</v>
      </c>
      <c r="K53" s="1">
        <v>15</v>
      </c>
      <c r="L53" s="1">
        <v>11</v>
      </c>
      <c r="M53" s="1">
        <v>4</v>
      </c>
      <c r="N53" s="1">
        <v>87</v>
      </c>
      <c r="O53" s="1">
        <v>44</v>
      </c>
      <c r="P53" s="1">
        <v>43</v>
      </c>
      <c r="Q53" s="12">
        <v>48</v>
      </c>
      <c r="R53" s="1">
        <v>160</v>
      </c>
      <c r="S53" s="1">
        <v>89</v>
      </c>
      <c r="T53" s="1">
        <v>71</v>
      </c>
      <c r="U53" s="1">
        <v>67</v>
      </c>
      <c r="V53" s="1">
        <v>46</v>
      </c>
      <c r="W53" s="1">
        <v>21</v>
      </c>
      <c r="X53" s="1">
        <v>586</v>
      </c>
      <c r="Y53" s="1">
        <v>327</v>
      </c>
      <c r="Z53" s="1">
        <v>259</v>
      </c>
      <c r="AA53" s="1">
        <v>14</v>
      </c>
      <c r="AB53" s="1">
        <v>5</v>
      </c>
      <c r="AC53" s="1">
        <v>9</v>
      </c>
      <c r="AD53" s="1">
        <v>79</v>
      </c>
      <c r="AE53" s="1">
        <v>49</v>
      </c>
      <c r="AF53" s="1">
        <v>30</v>
      </c>
      <c r="AG53" s="1">
        <v>50</v>
      </c>
      <c r="AH53" s="1">
        <v>29</v>
      </c>
      <c r="AI53" s="1">
        <v>21</v>
      </c>
    </row>
    <row r="54" spans="1:35" x14ac:dyDescent="0.2">
      <c r="A54" s="12">
        <v>49</v>
      </c>
      <c r="B54" s="2">
        <v>1142</v>
      </c>
      <c r="C54" s="2">
        <v>603</v>
      </c>
      <c r="D54" s="2">
        <v>539</v>
      </c>
      <c r="E54" s="2">
        <v>230</v>
      </c>
      <c r="F54" s="2">
        <v>124</v>
      </c>
      <c r="G54" s="2">
        <v>106</v>
      </c>
      <c r="H54" s="2">
        <v>60</v>
      </c>
      <c r="I54" s="1">
        <v>29</v>
      </c>
      <c r="J54" s="1">
        <v>31</v>
      </c>
      <c r="K54" s="1">
        <v>27</v>
      </c>
      <c r="L54" s="1">
        <v>14</v>
      </c>
      <c r="M54" s="1">
        <v>13</v>
      </c>
      <c r="N54" s="1">
        <v>73</v>
      </c>
      <c r="O54" s="1">
        <v>45</v>
      </c>
      <c r="P54" s="1">
        <v>28</v>
      </c>
      <c r="Q54" s="12">
        <v>49</v>
      </c>
      <c r="R54" s="1">
        <v>171</v>
      </c>
      <c r="S54" s="1">
        <v>96</v>
      </c>
      <c r="T54" s="1">
        <v>75</v>
      </c>
      <c r="U54" s="1">
        <v>49</v>
      </c>
      <c r="V54" s="1">
        <v>34</v>
      </c>
      <c r="W54" s="1">
        <v>15</v>
      </c>
      <c r="X54" s="1">
        <v>388</v>
      </c>
      <c r="Y54" s="1">
        <v>189</v>
      </c>
      <c r="Z54" s="1">
        <v>199</v>
      </c>
      <c r="AA54" s="1">
        <v>6</v>
      </c>
      <c r="AB54" s="1">
        <v>5</v>
      </c>
      <c r="AC54" s="1">
        <v>1</v>
      </c>
      <c r="AD54" s="1">
        <v>78</v>
      </c>
      <c r="AE54" s="1">
        <v>45</v>
      </c>
      <c r="AF54" s="1">
        <v>33</v>
      </c>
      <c r="AG54" s="1">
        <v>60</v>
      </c>
      <c r="AH54" s="1">
        <v>22</v>
      </c>
      <c r="AI54" s="1">
        <v>38</v>
      </c>
    </row>
    <row r="55" spans="1:35" x14ac:dyDescent="0.2">
      <c r="A55" s="12">
        <v>50</v>
      </c>
      <c r="B55" s="2">
        <v>1026</v>
      </c>
      <c r="C55" s="2">
        <v>535</v>
      </c>
      <c r="D55" s="2">
        <v>491</v>
      </c>
      <c r="E55" s="2">
        <v>196</v>
      </c>
      <c r="F55" s="2">
        <v>107</v>
      </c>
      <c r="G55" s="2">
        <v>89</v>
      </c>
      <c r="H55" s="2">
        <v>53</v>
      </c>
      <c r="I55" s="1">
        <v>27</v>
      </c>
      <c r="J55" s="1">
        <v>26</v>
      </c>
      <c r="K55" s="1">
        <v>26</v>
      </c>
      <c r="L55" s="1">
        <v>12</v>
      </c>
      <c r="M55" s="1">
        <v>14</v>
      </c>
      <c r="N55" s="1">
        <v>67</v>
      </c>
      <c r="O55" s="1">
        <v>35</v>
      </c>
      <c r="P55" s="1">
        <v>32</v>
      </c>
      <c r="Q55" s="12">
        <v>50</v>
      </c>
      <c r="R55" s="1">
        <v>142</v>
      </c>
      <c r="S55" s="1">
        <v>71</v>
      </c>
      <c r="T55" s="1">
        <v>71</v>
      </c>
      <c r="U55" s="1">
        <v>54</v>
      </c>
      <c r="V55" s="1">
        <v>35</v>
      </c>
      <c r="W55" s="1">
        <v>19</v>
      </c>
      <c r="X55" s="1">
        <v>362</v>
      </c>
      <c r="Y55" s="1">
        <v>183</v>
      </c>
      <c r="Z55" s="1">
        <v>179</v>
      </c>
      <c r="AA55" s="1">
        <v>15</v>
      </c>
      <c r="AB55" s="1">
        <v>5</v>
      </c>
      <c r="AC55" s="1">
        <v>10</v>
      </c>
      <c r="AD55" s="1">
        <v>65</v>
      </c>
      <c r="AE55" s="1">
        <v>34</v>
      </c>
      <c r="AF55" s="1">
        <v>31</v>
      </c>
      <c r="AG55" s="1">
        <v>46</v>
      </c>
      <c r="AH55" s="1">
        <v>26</v>
      </c>
      <c r="AI55" s="1">
        <v>20</v>
      </c>
    </row>
    <row r="56" spans="1:35" x14ac:dyDescent="0.2">
      <c r="A56" s="12">
        <v>51</v>
      </c>
      <c r="B56" s="2">
        <v>988</v>
      </c>
      <c r="C56" s="2">
        <v>519</v>
      </c>
      <c r="D56" s="2">
        <v>469</v>
      </c>
      <c r="E56" s="2">
        <v>195</v>
      </c>
      <c r="F56" s="2">
        <v>98</v>
      </c>
      <c r="G56" s="2">
        <v>97</v>
      </c>
      <c r="H56" s="2">
        <v>65</v>
      </c>
      <c r="I56" s="1">
        <v>33</v>
      </c>
      <c r="J56" s="1">
        <v>32</v>
      </c>
      <c r="K56" s="1">
        <v>13</v>
      </c>
      <c r="L56" s="1">
        <v>5</v>
      </c>
      <c r="M56" s="1">
        <v>8</v>
      </c>
      <c r="N56" s="1">
        <v>72</v>
      </c>
      <c r="O56" s="1">
        <v>33</v>
      </c>
      <c r="P56" s="1">
        <v>39</v>
      </c>
      <c r="Q56" s="12">
        <v>51</v>
      </c>
      <c r="R56" s="1">
        <v>149</v>
      </c>
      <c r="S56" s="1">
        <v>80</v>
      </c>
      <c r="T56" s="1">
        <v>69</v>
      </c>
      <c r="U56" s="1">
        <v>54</v>
      </c>
      <c r="V56" s="1">
        <v>34</v>
      </c>
      <c r="W56" s="1">
        <v>20</v>
      </c>
      <c r="X56" s="1">
        <v>316</v>
      </c>
      <c r="Y56" s="1">
        <v>158</v>
      </c>
      <c r="Z56" s="1">
        <v>158</v>
      </c>
      <c r="AA56" s="1">
        <v>16</v>
      </c>
      <c r="AB56" s="1">
        <v>9</v>
      </c>
      <c r="AC56" s="1">
        <v>7</v>
      </c>
      <c r="AD56" s="1">
        <v>70</v>
      </c>
      <c r="AE56" s="1">
        <v>44</v>
      </c>
      <c r="AF56" s="1">
        <v>26</v>
      </c>
      <c r="AG56" s="1">
        <v>38</v>
      </c>
      <c r="AH56" s="1">
        <v>25</v>
      </c>
      <c r="AI56" s="1">
        <v>13</v>
      </c>
    </row>
    <row r="57" spans="1:35" x14ac:dyDescent="0.2">
      <c r="A57" s="12">
        <v>52</v>
      </c>
      <c r="B57" s="2">
        <v>869</v>
      </c>
      <c r="C57" s="2">
        <v>473</v>
      </c>
      <c r="D57" s="2">
        <v>396</v>
      </c>
      <c r="E57" s="2">
        <v>188</v>
      </c>
      <c r="F57" s="2">
        <v>104</v>
      </c>
      <c r="G57" s="2">
        <v>84</v>
      </c>
      <c r="H57" s="2">
        <v>63</v>
      </c>
      <c r="I57" s="1">
        <v>37</v>
      </c>
      <c r="J57" s="1">
        <v>26</v>
      </c>
      <c r="K57" s="1">
        <v>13</v>
      </c>
      <c r="L57" s="1">
        <v>7</v>
      </c>
      <c r="M57" s="1">
        <v>6</v>
      </c>
      <c r="N57" s="1">
        <v>37</v>
      </c>
      <c r="O57" s="1">
        <v>25</v>
      </c>
      <c r="P57" s="1">
        <v>12</v>
      </c>
      <c r="Q57" s="12">
        <v>52</v>
      </c>
      <c r="R57" s="1">
        <v>128</v>
      </c>
      <c r="S57" s="1">
        <v>66</v>
      </c>
      <c r="T57" s="1">
        <v>62</v>
      </c>
      <c r="U57" s="1">
        <v>36</v>
      </c>
      <c r="V57" s="1">
        <v>20</v>
      </c>
      <c r="W57" s="1">
        <v>16</v>
      </c>
      <c r="X57" s="1">
        <v>304</v>
      </c>
      <c r="Y57" s="1">
        <v>158</v>
      </c>
      <c r="Z57" s="1">
        <v>146</v>
      </c>
      <c r="AA57" s="1">
        <v>7</v>
      </c>
      <c r="AB57" s="1">
        <v>2</v>
      </c>
      <c r="AC57" s="1">
        <v>5</v>
      </c>
      <c r="AD57" s="1">
        <v>45</v>
      </c>
      <c r="AE57" s="1">
        <v>27</v>
      </c>
      <c r="AF57" s="1">
        <v>18</v>
      </c>
      <c r="AG57" s="1">
        <v>48</v>
      </c>
      <c r="AH57" s="1">
        <v>27</v>
      </c>
      <c r="AI57" s="1">
        <v>21</v>
      </c>
    </row>
    <row r="58" spans="1:35" x14ac:dyDescent="0.2">
      <c r="A58" s="26" t="s">
        <v>539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 t="s">
        <v>539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60" spans="1:35" ht="9.6" customHeight="1" x14ac:dyDescent="0.2">
      <c r="A60" s="12" t="s">
        <v>567</v>
      </c>
      <c r="Q60" s="12" t="s">
        <v>567</v>
      </c>
    </row>
    <row r="61" spans="1:35" x14ac:dyDescent="0.2">
      <c r="A61" s="13"/>
      <c r="B61" s="27" t="s">
        <v>0</v>
      </c>
      <c r="C61" s="27"/>
      <c r="D61" s="27"/>
      <c r="E61" s="27" t="s">
        <v>1</v>
      </c>
      <c r="F61" s="27"/>
      <c r="G61" s="27"/>
      <c r="H61" s="27" t="s">
        <v>2</v>
      </c>
      <c r="I61" s="27"/>
      <c r="J61" s="27"/>
      <c r="K61" s="27" t="s">
        <v>3</v>
      </c>
      <c r="L61" s="27"/>
      <c r="M61" s="27"/>
      <c r="N61" s="27" t="s">
        <v>4</v>
      </c>
      <c r="O61" s="27"/>
      <c r="P61" s="27"/>
      <c r="Q61" s="13"/>
      <c r="R61" s="27" t="s">
        <v>5</v>
      </c>
      <c r="S61" s="27"/>
      <c r="T61" s="27"/>
      <c r="U61" s="27" t="s">
        <v>6</v>
      </c>
      <c r="V61" s="27"/>
      <c r="W61" s="27"/>
      <c r="X61" s="27" t="s">
        <v>7</v>
      </c>
      <c r="Y61" s="27"/>
      <c r="Z61" s="27"/>
      <c r="AA61" s="27" t="s">
        <v>176</v>
      </c>
      <c r="AB61" s="27"/>
      <c r="AC61" s="27"/>
      <c r="AD61" s="27" t="s">
        <v>9</v>
      </c>
      <c r="AE61" s="27"/>
      <c r="AF61" s="27"/>
      <c r="AG61" s="27" t="s">
        <v>10</v>
      </c>
      <c r="AH61" s="27"/>
      <c r="AI61" s="28"/>
    </row>
    <row r="62" spans="1:35" s="2" customFormat="1" x14ac:dyDescent="0.2">
      <c r="A62" s="11" t="s">
        <v>49</v>
      </c>
      <c r="B62" s="4" t="s">
        <v>0</v>
      </c>
      <c r="C62" s="4" t="s">
        <v>31</v>
      </c>
      <c r="D62" s="4" t="s">
        <v>32</v>
      </c>
      <c r="E62" s="4" t="s">
        <v>0</v>
      </c>
      <c r="F62" s="4" t="s">
        <v>31</v>
      </c>
      <c r="G62" s="4" t="s">
        <v>32</v>
      </c>
      <c r="H62" s="4" t="s">
        <v>0</v>
      </c>
      <c r="I62" s="4" t="s">
        <v>31</v>
      </c>
      <c r="J62" s="4" t="s">
        <v>32</v>
      </c>
      <c r="K62" s="4" t="s">
        <v>0</v>
      </c>
      <c r="L62" s="4" t="s">
        <v>31</v>
      </c>
      <c r="M62" s="4" t="s">
        <v>32</v>
      </c>
      <c r="N62" s="4" t="s">
        <v>0</v>
      </c>
      <c r="O62" s="4" t="s">
        <v>31</v>
      </c>
      <c r="P62" s="4" t="s">
        <v>32</v>
      </c>
      <c r="Q62" s="11" t="s">
        <v>49</v>
      </c>
      <c r="R62" s="4" t="s">
        <v>0</v>
      </c>
      <c r="S62" s="4" t="s">
        <v>31</v>
      </c>
      <c r="T62" s="4" t="s">
        <v>32</v>
      </c>
      <c r="U62" s="4" t="s">
        <v>0</v>
      </c>
      <c r="V62" s="4" t="s">
        <v>31</v>
      </c>
      <c r="W62" s="4" t="s">
        <v>32</v>
      </c>
      <c r="X62" s="4" t="s">
        <v>0</v>
      </c>
      <c r="Y62" s="4" t="s">
        <v>31</v>
      </c>
      <c r="Z62" s="4" t="s">
        <v>32</v>
      </c>
      <c r="AA62" s="4" t="s">
        <v>0</v>
      </c>
      <c r="AB62" s="4" t="s">
        <v>31</v>
      </c>
      <c r="AC62" s="4" t="s">
        <v>32</v>
      </c>
      <c r="AD62" s="4" t="s">
        <v>0</v>
      </c>
      <c r="AE62" s="4" t="s">
        <v>31</v>
      </c>
      <c r="AF62" s="4" t="s">
        <v>32</v>
      </c>
      <c r="AG62" s="4" t="s">
        <v>0</v>
      </c>
      <c r="AH62" s="4" t="s">
        <v>31</v>
      </c>
      <c r="AI62" s="5" t="s">
        <v>32</v>
      </c>
    </row>
    <row r="63" spans="1:35" x14ac:dyDescent="0.2">
      <c r="A63" s="12">
        <v>53</v>
      </c>
      <c r="B63" s="2">
        <v>906</v>
      </c>
      <c r="C63" s="2">
        <v>508</v>
      </c>
      <c r="D63" s="2">
        <v>398</v>
      </c>
      <c r="E63" s="2">
        <v>201</v>
      </c>
      <c r="F63" s="2">
        <v>111</v>
      </c>
      <c r="G63" s="2">
        <v>90</v>
      </c>
      <c r="H63" s="2">
        <v>56</v>
      </c>
      <c r="I63" s="1">
        <v>32</v>
      </c>
      <c r="J63" s="1">
        <v>24</v>
      </c>
      <c r="K63" s="1">
        <v>20</v>
      </c>
      <c r="L63" s="1">
        <v>15</v>
      </c>
      <c r="M63" s="1">
        <v>5</v>
      </c>
      <c r="N63" s="1">
        <v>44</v>
      </c>
      <c r="O63" s="1">
        <v>28</v>
      </c>
      <c r="P63" s="1">
        <v>16</v>
      </c>
      <c r="Q63" s="12">
        <v>53</v>
      </c>
      <c r="R63" s="1">
        <v>117</v>
      </c>
      <c r="S63" s="1">
        <v>68</v>
      </c>
      <c r="T63" s="1">
        <v>49</v>
      </c>
      <c r="U63" s="1">
        <v>45</v>
      </c>
      <c r="V63" s="1">
        <v>31</v>
      </c>
      <c r="W63" s="1">
        <v>14</v>
      </c>
      <c r="X63" s="1">
        <v>306</v>
      </c>
      <c r="Y63" s="1">
        <v>159</v>
      </c>
      <c r="Z63" s="1">
        <v>147</v>
      </c>
      <c r="AA63" s="1">
        <v>15</v>
      </c>
      <c r="AB63" s="1">
        <v>8</v>
      </c>
      <c r="AC63" s="1">
        <v>7</v>
      </c>
      <c r="AD63" s="1">
        <v>60</v>
      </c>
      <c r="AE63" s="1">
        <v>36</v>
      </c>
      <c r="AF63" s="1">
        <v>24</v>
      </c>
      <c r="AG63" s="1">
        <v>42</v>
      </c>
      <c r="AH63" s="1">
        <v>20</v>
      </c>
      <c r="AI63" s="1">
        <v>22</v>
      </c>
    </row>
    <row r="64" spans="1:35" x14ac:dyDescent="0.2">
      <c r="A64" s="12">
        <v>54</v>
      </c>
      <c r="B64" s="2">
        <v>889</v>
      </c>
      <c r="C64" s="2">
        <v>472</v>
      </c>
      <c r="D64" s="2">
        <v>417</v>
      </c>
      <c r="E64" s="2">
        <v>166</v>
      </c>
      <c r="F64" s="2">
        <v>90</v>
      </c>
      <c r="G64" s="2">
        <v>76</v>
      </c>
      <c r="H64" s="2">
        <v>59</v>
      </c>
      <c r="I64" s="1">
        <v>25</v>
      </c>
      <c r="J64" s="1">
        <v>34</v>
      </c>
      <c r="K64" s="1">
        <v>13</v>
      </c>
      <c r="L64" s="1">
        <v>8</v>
      </c>
      <c r="M64" s="1">
        <v>5</v>
      </c>
      <c r="N64" s="1">
        <v>46</v>
      </c>
      <c r="O64" s="1">
        <v>26</v>
      </c>
      <c r="P64" s="1">
        <v>20</v>
      </c>
      <c r="Q64" s="12">
        <v>54</v>
      </c>
      <c r="R64" s="1">
        <v>141</v>
      </c>
      <c r="S64" s="1">
        <v>84</v>
      </c>
      <c r="T64" s="1">
        <v>57</v>
      </c>
      <c r="U64" s="1">
        <v>43</v>
      </c>
      <c r="V64" s="1">
        <v>23</v>
      </c>
      <c r="W64" s="1">
        <v>20</v>
      </c>
      <c r="X64" s="1">
        <v>295</v>
      </c>
      <c r="Y64" s="1">
        <v>148</v>
      </c>
      <c r="Z64" s="1">
        <v>147</v>
      </c>
      <c r="AA64" s="1">
        <v>15</v>
      </c>
      <c r="AB64" s="1">
        <v>6</v>
      </c>
      <c r="AC64" s="1">
        <v>9</v>
      </c>
      <c r="AD64" s="1">
        <v>67</v>
      </c>
      <c r="AE64" s="1">
        <v>38</v>
      </c>
      <c r="AF64" s="1">
        <v>29</v>
      </c>
      <c r="AG64" s="1">
        <v>44</v>
      </c>
      <c r="AH64" s="1">
        <v>24</v>
      </c>
      <c r="AI64" s="1">
        <v>20</v>
      </c>
    </row>
    <row r="65" spans="1:35" x14ac:dyDescent="0.2">
      <c r="A65" s="12">
        <v>55</v>
      </c>
      <c r="B65" s="2">
        <v>1464</v>
      </c>
      <c r="C65" s="2">
        <v>749</v>
      </c>
      <c r="D65" s="2">
        <v>715</v>
      </c>
      <c r="E65" s="2">
        <v>190</v>
      </c>
      <c r="F65" s="2">
        <v>103</v>
      </c>
      <c r="G65" s="2">
        <v>87</v>
      </c>
      <c r="H65" s="2">
        <v>90</v>
      </c>
      <c r="I65" s="1">
        <v>43</v>
      </c>
      <c r="J65" s="1">
        <v>47</v>
      </c>
      <c r="K65" s="1">
        <v>23</v>
      </c>
      <c r="L65" s="1">
        <v>10</v>
      </c>
      <c r="M65" s="1">
        <v>13</v>
      </c>
      <c r="N65" s="1">
        <v>86</v>
      </c>
      <c r="O65" s="1">
        <v>42</v>
      </c>
      <c r="P65" s="1">
        <v>44</v>
      </c>
      <c r="Q65" s="12">
        <v>55</v>
      </c>
      <c r="R65" s="1">
        <v>225</v>
      </c>
      <c r="S65" s="1">
        <v>107</v>
      </c>
      <c r="T65" s="1">
        <v>118</v>
      </c>
      <c r="U65" s="1">
        <v>58</v>
      </c>
      <c r="V65" s="1">
        <v>39</v>
      </c>
      <c r="W65" s="1">
        <v>19</v>
      </c>
      <c r="X65" s="1">
        <v>583</v>
      </c>
      <c r="Y65" s="1">
        <v>287</v>
      </c>
      <c r="Z65" s="1">
        <v>296</v>
      </c>
      <c r="AA65" s="1">
        <v>33</v>
      </c>
      <c r="AB65" s="1">
        <v>14</v>
      </c>
      <c r="AC65" s="1">
        <v>19</v>
      </c>
      <c r="AD65" s="1">
        <v>83</v>
      </c>
      <c r="AE65" s="1">
        <v>54</v>
      </c>
      <c r="AF65" s="1">
        <v>29</v>
      </c>
      <c r="AG65" s="1">
        <v>93</v>
      </c>
      <c r="AH65" s="1">
        <v>50</v>
      </c>
      <c r="AI65" s="1">
        <v>43</v>
      </c>
    </row>
    <row r="66" spans="1:35" x14ac:dyDescent="0.2">
      <c r="A66" s="12">
        <v>56</v>
      </c>
      <c r="B66" s="2">
        <v>921</v>
      </c>
      <c r="C66" s="2">
        <v>503</v>
      </c>
      <c r="D66" s="2">
        <v>418</v>
      </c>
      <c r="E66" s="2">
        <v>153</v>
      </c>
      <c r="F66" s="2">
        <v>86</v>
      </c>
      <c r="G66" s="2">
        <v>67</v>
      </c>
      <c r="H66" s="2">
        <v>79</v>
      </c>
      <c r="I66" s="1">
        <v>41</v>
      </c>
      <c r="J66" s="1">
        <v>38</v>
      </c>
      <c r="K66" s="1">
        <v>10</v>
      </c>
      <c r="L66" s="1">
        <v>5</v>
      </c>
      <c r="M66" s="1">
        <v>5</v>
      </c>
      <c r="N66" s="1">
        <v>43</v>
      </c>
      <c r="O66" s="1">
        <v>25</v>
      </c>
      <c r="P66" s="1">
        <v>18</v>
      </c>
      <c r="Q66" s="12">
        <v>56</v>
      </c>
      <c r="R66" s="1">
        <v>143</v>
      </c>
      <c r="S66" s="1">
        <v>74</v>
      </c>
      <c r="T66" s="1">
        <v>69</v>
      </c>
      <c r="U66" s="1">
        <v>38</v>
      </c>
      <c r="V66" s="1">
        <v>22</v>
      </c>
      <c r="W66" s="1">
        <v>16</v>
      </c>
      <c r="X66" s="1">
        <v>346</v>
      </c>
      <c r="Y66" s="1">
        <v>192</v>
      </c>
      <c r="Z66" s="1">
        <v>154</v>
      </c>
      <c r="AA66" s="1">
        <v>7</v>
      </c>
      <c r="AB66" s="1">
        <v>4</v>
      </c>
      <c r="AC66" s="1">
        <v>3</v>
      </c>
      <c r="AD66" s="1">
        <v>48</v>
      </c>
      <c r="AE66" s="1">
        <v>28</v>
      </c>
      <c r="AF66" s="1">
        <v>20</v>
      </c>
      <c r="AG66" s="1">
        <v>54</v>
      </c>
      <c r="AH66" s="1">
        <v>26</v>
      </c>
      <c r="AI66" s="1">
        <v>28</v>
      </c>
    </row>
    <row r="67" spans="1:35" x14ac:dyDescent="0.2">
      <c r="A67" s="12">
        <v>57</v>
      </c>
      <c r="B67" s="2">
        <v>768</v>
      </c>
      <c r="C67" s="2">
        <v>404</v>
      </c>
      <c r="D67" s="2">
        <v>364</v>
      </c>
      <c r="E67" s="2">
        <v>154</v>
      </c>
      <c r="F67" s="2">
        <v>79</v>
      </c>
      <c r="G67" s="2">
        <v>75</v>
      </c>
      <c r="H67" s="2">
        <v>56</v>
      </c>
      <c r="I67" s="1">
        <v>28</v>
      </c>
      <c r="J67" s="1">
        <v>28</v>
      </c>
      <c r="K67" s="1">
        <v>10</v>
      </c>
      <c r="L67" s="1">
        <v>7</v>
      </c>
      <c r="M67" s="1">
        <v>3</v>
      </c>
      <c r="N67" s="1">
        <v>31</v>
      </c>
      <c r="O67" s="1">
        <v>14</v>
      </c>
      <c r="P67" s="1">
        <v>17</v>
      </c>
      <c r="Q67" s="12">
        <v>57</v>
      </c>
      <c r="R67" s="1">
        <v>106</v>
      </c>
      <c r="S67" s="1">
        <v>49</v>
      </c>
      <c r="T67" s="1">
        <v>57</v>
      </c>
      <c r="U67" s="1">
        <v>25</v>
      </c>
      <c r="V67" s="1">
        <v>20</v>
      </c>
      <c r="W67" s="1">
        <v>5</v>
      </c>
      <c r="X67" s="1">
        <v>262</v>
      </c>
      <c r="Y67" s="1">
        <v>140</v>
      </c>
      <c r="Z67" s="1">
        <v>122</v>
      </c>
      <c r="AA67" s="1">
        <v>8</v>
      </c>
      <c r="AB67" s="1">
        <v>2</v>
      </c>
      <c r="AC67" s="1">
        <v>6</v>
      </c>
      <c r="AD67" s="1">
        <v>61</v>
      </c>
      <c r="AE67" s="1">
        <v>33</v>
      </c>
      <c r="AF67" s="1">
        <v>28</v>
      </c>
      <c r="AG67" s="1">
        <v>55</v>
      </c>
      <c r="AH67" s="1">
        <v>32</v>
      </c>
      <c r="AI67" s="1">
        <v>23</v>
      </c>
    </row>
    <row r="68" spans="1:35" x14ac:dyDescent="0.2">
      <c r="A68" s="12">
        <v>58</v>
      </c>
      <c r="B68" s="2">
        <v>639</v>
      </c>
      <c r="C68" s="2">
        <v>355</v>
      </c>
      <c r="D68" s="2">
        <v>284</v>
      </c>
      <c r="E68" s="2">
        <v>107</v>
      </c>
      <c r="F68" s="2">
        <v>57</v>
      </c>
      <c r="G68" s="2">
        <v>50</v>
      </c>
      <c r="H68" s="2">
        <v>70</v>
      </c>
      <c r="I68" s="1">
        <v>33</v>
      </c>
      <c r="J68" s="1">
        <v>37</v>
      </c>
      <c r="K68" s="1">
        <v>5</v>
      </c>
      <c r="L68" s="1">
        <v>4</v>
      </c>
      <c r="M68" s="1">
        <v>1</v>
      </c>
      <c r="N68" s="1">
        <v>36</v>
      </c>
      <c r="O68" s="1">
        <v>21</v>
      </c>
      <c r="P68" s="1">
        <v>15</v>
      </c>
      <c r="Q68" s="12">
        <v>58</v>
      </c>
      <c r="R68" s="1">
        <v>87</v>
      </c>
      <c r="S68" s="1">
        <v>49</v>
      </c>
      <c r="T68" s="1">
        <v>38</v>
      </c>
      <c r="U68" s="1">
        <v>23</v>
      </c>
      <c r="V68" s="1">
        <v>17</v>
      </c>
      <c r="W68" s="1">
        <v>6</v>
      </c>
      <c r="X68" s="1">
        <v>230</v>
      </c>
      <c r="Y68" s="1">
        <v>128</v>
      </c>
      <c r="Z68" s="1">
        <v>102</v>
      </c>
      <c r="AA68" s="1">
        <v>6</v>
      </c>
      <c r="AB68" s="1">
        <v>2</v>
      </c>
      <c r="AC68" s="1">
        <v>4</v>
      </c>
      <c r="AD68" s="1">
        <v>45</v>
      </c>
      <c r="AE68" s="1">
        <v>22</v>
      </c>
      <c r="AF68" s="1">
        <v>23</v>
      </c>
      <c r="AG68" s="1">
        <v>30</v>
      </c>
      <c r="AH68" s="1">
        <v>22</v>
      </c>
      <c r="AI68" s="1">
        <v>8</v>
      </c>
    </row>
    <row r="69" spans="1:35" x14ac:dyDescent="0.2">
      <c r="A69" s="12">
        <v>59</v>
      </c>
      <c r="B69" s="2">
        <v>772</v>
      </c>
      <c r="C69" s="2">
        <v>446</v>
      </c>
      <c r="D69" s="2">
        <v>326</v>
      </c>
      <c r="E69" s="2">
        <v>147</v>
      </c>
      <c r="F69" s="2">
        <v>82</v>
      </c>
      <c r="G69" s="2">
        <v>65</v>
      </c>
      <c r="H69" s="2">
        <v>47</v>
      </c>
      <c r="I69" s="1">
        <v>24</v>
      </c>
      <c r="J69" s="1">
        <v>23</v>
      </c>
      <c r="K69" s="1">
        <v>18</v>
      </c>
      <c r="L69" s="1">
        <v>7</v>
      </c>
      <c r="M69" s="1">
        <v>11</v>
      </c>
      <c r="N69" s="1">
        <v>50</v>
      </c>
      <c r="O69" s="1">
        <v>30</v>
      </c>
      <c r="P69" s="1">
        <v>20</v>
      </c>
      <c r="Q69" s="12">
        <v>59</v>
      </c>
      <c r="R69" s="1">
        <v>132</v>
      </c>
      <c r="S69" s="1">
        <v>75</v>
      </c>
      <c r="T69" s="1">
        <v>57</v>
      </c>
      <c r="U69" s="1">
        <v>23</v>
      </c>
      <c r="V69" s="1">
        <v>15</v>
      </c>
      <c r="W69" s="1">
        <v>8</v>
      </c>
      <c r="X69" s="1">
        <v>244</v>
      </c>
      <c r="Y69" s="1">
        <v>156</v>
      </c>
      <c r="Z69" s="1">
        <v>88</v>
      </c>
      <c r="AA69" s="1">
        <v>16</v>
      </c>
      <c r="AB69" s="1">
        <v>9</v>
      </c>
      <c r="AC69" s="1">
        <v>7</v>
      </c>
      <c r="AD69" s="1">
        <v>51</v>
      </c>
      <c r="AE69" s="1">
        <v>26</v>
      </c>
      <c r="AF69" s="1">
        <v>25</v>
      </c>
      <c r="AG69" s="1">
        <v>44</v>
      </c>
      <c r="AH69" s="1">
        <v>22</v>
      </c>
      <c r="AI69" s="1">
        <v>22</v>
      </c>
    </row>
    <row r="70" spans="1:35" x14ac:dyDescent="0.2">
      <c r="A70" s="12">
        <v>60</v>
      </c>
      <c r="B70" s="2">
        <v>801</v>
      </c>
      <c r="C70" s="2">
        <v>481</v>
      </c>
      <c r="D70" s="2">
        <v>320</v>
      </c>
      <c r="E70" s="2">
        <v>123</v>
      </c>
      <c r="F70" s="2">
        <v>82</v>
      </c>
      <c r="G70" s="2">
        <v>41</v>
      </c>
      <c r="H70" s="2">
        <v>60</v>
      </c>
      <c r="I70" s="1">
        <v>32</v>
      </c>
      <c r="J70" s="1">
        <v>28</v>
      </c>
      <c r="K70" s="1">
        <v>15</v>
      </c>
      <c r="L70" s="1">
        <v>9</v>
      </c>
      <c r="M70" s="1">
        <v>6</v>
      </c>
      <c r="N70" s="1">
        <v>64</v>
      </c>
      <c r="O70" s="1">
        <v>45</v>
      </c>
      <c r="P70" s="1">
        <v>19</v>
      </c>
      <c r="Q70" s="12">
        <v>60</v>
      </c>
      <c r="R70" s="1">
        <v>126</v>
      </c>
      <c r="S70" s="1">
        <v>74</v>
      </c>
      <c r="T70" s="1">
        <v>52</v>
      </c>
      <c r="U70" s="1">
        <v>41</v>
      </c>
      <c r="V70" s="1">
        <v>23</v>
      </c>
      <c r="W70" s="1">
        <v>18</v>
      </c>
      <c r="X70" s="1">
        <v>287</v>
      </c>
      <c r="Y70" s="1">
        <v>160</v>
      </c>
      <c r="Z70" s="1">
        <v>127</v>
      </c>
      <c r="AA70" s="1">
        <v>6</v>
      </c>
      <c r="AB70" s="1">
        <v>4</v>
      </c>
      <c r="AC70" s="1">
        <v>2</v>
      </c>
      <c r="AD70" s="1">
        <v>47</v>
      </c>
      <c r="AE70" s="1">
        <v>32</v>
      </c>
      <c r="AF70" s="1">
        <v>15</v>
      </c>
      <c r="AG70" s="1">
        <v>32</v>
      </c>
      <c r="AH70" s="1">
        <v>20</v>
      </c>
      <c r="AI70" s="1">
        <v>12</v>
      </c>
    </row>
    <row r="71" spans="1:35" x14ac:dyDescent="0.2">
      <c r="A71" s="12">
        <v>61</v>
      </c>
      <c r="B71" s="2">
        <v>702</v>
      </c>
      <c r="C71" s="2">
        <v>420</v>
      </c>
      <c r="D71" s="2">
        <v>282</v>
      </c>
      <c r="E71" s="2">
        <v>144</v>
      </c>
      <c r="F71" s="2">
        <v>89</v>
      </c>
      <c r="G71" s="2">
        <v>55</v>
      </c>
      <c r="H71" s="2">
        <v>41</v>
      </c>
      <c r="I71" s="1">
        <v>31</v>
      </c>
      <c r="J71" s="1">
        <v>10</v>
      </c>
      <c r="K71" s="1">
        <v>11</v>
      </c>
      <c r="L71" s="1">
        <v>5</v>
      </c>
      <c r="M71" s="1">
        <v>6</v>
      </c>
      <c r="N71" s="1">
        <v>71</v>
      </c>
      <c r="O71" s="1">
        <v>40</v>
      </c>
      <c r="P71" s="1">
        <v>31</v>
      </c>
      <c r="Q71" s="12">
        <v>61</v>
      </c>
      <c r="R71" s="1">
        <v>130</v>
      </c>
      <c r="S71" s="1">
        <v>73</v>
      </c>
      <c r="T71" s="1">
        <v>57</v>
      </c>
      <c r="U71" s="1">
        <v>25</v>
      </c>
      <c r="V71" s="1">
        <v>17</v>
      </c>
      <c r="W71" s="1">
        <v>8</v>
      </c>
      <c r="X71" s="1">
        <v>203</v>
      </c>
      <c r="Y71" s="1">
        <v>114</v>
      </c>
      <c r="Z71" s="1">
        <v>89</v>
      </c>
      <c r="AA71" s="1">
        <v>3</v>
      </c>
      <c r="AB71" s="1">
        <v>2</v>
      </c>
      <c r="AC71" s="1">
        <v>1</v>
      </c>
      <c r="AD71" s="1">
        <v>30</v>
      </c>
      <c r="AE71" s="1">
        <v>22</v>
      </c>
      <c r="AF71" s="1">
        <v>8</v>
      </c>
      <c r="AG71" s="1">
        <v>44</v>
      </c>
      <c r="AH71" s="1">
        <v>27</v>
      </c>
      <c r="AI71" s="1">
        <v>17</v>
      </c>
    </row>
    <row r="72" spans="1:35" x14ac:dyDescent="0.2">
      <c r="A72" s="12">
        <v>62</v>
      </c>
      <c r="B72" s="2">
        <v>527</v>
      </c>
      <c r="C72" s="2">
        <v>344</v>
      </c>
      <c r="D72" s="2">
        <v>183</v>
      </c>
      <c r="E72" s="2">
        <v>98</v>
      </c>
      <c r="F72" s="2">
        <v>64</v>
      </c>
      <c r="G72" s="2">
        <v>34</v>
      </c>
      <c r="H72" s="2">
        <v>36</v>
      </c>
      <c r="I72" s="1">
        <v>29</v>
      </c>
      <c r="J72" s="1">
        <v>7</v>
      </c>
      <c r="K72" s="1">
        <v>5</v>
      </c>
      <c r="L72" s="1">
        <v>2</v>
      </c>
      <c r="M72" s="1">
        <v>3</v>
      </c>
      <c r="N72" s="1">
        <v>41</v>
      </c>
      <c r="O72" s="1">
        <v>31</v>
      </c>
      <c r="P72" s="1">
        <v>10</v>
      </c>
      <c r="Q72" s="12">
        <v>62</v>
      </c>
      <c r="R72" s="1">
        <v>100</v>
      </c>
      <c r="S72" s="1">
        <v>68</v>
      </c>
      <c r="T72" s="1">
        <v>32</v>
      </c>
      <c r="U72" s="1">
        <v>18</v>
      </c>
      <c r="V72" s="1">
        <v>14</v>
      </c>
      <c r="W72" s="1">
        <v>4</v>
      </c>
      <c r="X72" s="1">
        <v>155</v>
      </c>
      <c r="Y72" s="1">
        <v>89</v>
      </c>
      <c r="Z72" s="1">
        <v>66</v>
      </c>
      <c r="AA72" s="1">
        <v>12</v>
      </c>
      <c r="AB72" s="1">
        <v>5</v>
      </c>
      <c r="AC72" s="1">
        <v>7</v>
      </c>
      <c r="AD72" s="1">
        <v>30</v>
      </c>
      <c r="AE72" s="1">
        <v>20</v>
      </c>
      <c r="AF72" s="1">
        <v>10</v>
      </c>
      <c r="AG72" s="1">
        <v>32</v>
      </c>
      <c r="AH72" s="1">
        <v>22</v>
      </c>
      <c r="AI72" s="1">
        <v>10</v>
      </c>
    </row>
    <row r="73" spans="1:35" x14ac:dyDescent="0.2">
      <c r="A73" s="12">
        <v>63</v>
      </c>
      <c r="B73" s="2">
        <v>502</v>
      </c>
      <c r="C73" s="2">
        <v>293</v>
      </c>
      <c r="D73" s="2">
        <v>209</v>
      </c>
      <c r="E73" s="2">
        <v>114</v>
      </c>
      <c r="F73" s="2">
        <v>69</v>
      </c>
      <c r="G73" s="2">
        <v>45</v>
      </c>
      <c r="H73" s="2">
        <v>42</v>
      </c>
      <c r="I73" s="1">
        <v>28</v>
      </c>
      <c r="J73" s="1">
        <v>14</v>
      </c>
      <c r="K73" s="1">
        <v>10</v>
      </c>
      <c r="L73" s="1">
        <v>2</v>
      </c>
      <c r="M73" s="1">
        <v>8</v>
      </c>
      <c r="N73" s="1">
        <v>36</v>
      </c>
      <c r="O73" s="1">
        <v>29</v>
      </c>
      <c r="P73" s="1">
        <v>7</v>
      </c>
      <c r="Q73" s="12">
        <v>63</v>
      </c>
      <c r="R73" s="1">
        <v>92</v>
      </c>
      <c r="S73" s="1">
        <v>52</v>
      </c>
      <c r="T73" s="1">
        <v>40</v>
      </c>
      <c r="U73" s="1">
        <v>22</v>
      </c>
      <c r="V73" s="1">
        <v>15</v>
      </c>
      <c r="W73" s="1">
        <v>7</v>
      </c>
      <c r="X73" s="1">
        <v>141</v>
      </c>
      <c r="Y73" s="1">
        <v>77</v>
      </c>
      <c r="Z73" s="1">
        <v>64</v>
      </c>
      <c r="AA73" s="1">
        <v>5</v>
      </c>
      <c r="AB73" s="1">
        <v>2</v>
      </c>
      <c r="AC73" s="1">
        <v>3</v>
      </c>
      <c r="AD73" s="1">
        <v>19</v>
      </c>
      <c r="AE73" s="1">
        <v>10</v>
      </c>
      <c r="AF73" s="1">
        <v>9</v>
      </c>
      <c r="AG73" s="1">
        <v>21</v>
      </c>
      <c r="AH73" s="1">
        <v>9</v>
      </c>
      <c r="AI73" s="1">
        <v>12</v>
      </c>
    </row>
    <row r="74" spans="1:35" x14ac:dyDescent="0.2">
      <c r="A74" s="12">
        <v>64</v>
      </c>
      <c r="B74" s="2">
        <v>498</v>
      </c>
      <c r="C74" s="2">
        <v>323</v>
      </c>
      <c r="D74" s="2">
        <v>175</v>
      </c>
      <c r="E74" s="2">
        <v>106</v>
      </c>
      <c r="F74" s="2">
        <v>60</v>
      </c>
      <c r="G74" s="2">
        <v>46</v>
      </c>
      <c r="H74" s="2">
        <v>34</v>
      </c>
      <c r="I74" s="1">
        <v>21</v>
      </c>
      <c r="J74" s="1">
        <v>13</v>
      </c>
      <c r="K74" s="1">
        <v>5</v>
      </c>
      <c r="L74" s="1">
        <v>5</v>
      </c>
      <c r="M74" s="1">
        <v>0</v>
      </c>
      <c r="N74" s="1">
        <v>25</v>
      </c>
      <c r="O74" s="1">
        <v>20</v>
      </c>
      <c r="P74" s="1">
        <v>5</v>
      </c>
      <c r="Q74" s="12">
        <v>64</v>
      </c>
      <c r="R74" s="1">
        <v>91</v>
      </c>
      <c r="S74" s="1">
        <v>63</v>
      </c>
      <c r="T74" s="1">
        <v>28</v>
      </c>
      <c r="U74" s="1">
        <v>18</v>
      </c>
      <c r="V74" s="1">
        <v>9</v>
      </c>
      <c r="W74" s="1">
        <v>9</v>
      </c>
      <c r="X74" s="1">
        <v>147</v>
      </c>
      <c r="Y74" s="1">
        <v>94</v>
      </c>
      <c r="Z74" s="1">
        <v>53</v>
      </c>
      <c r="AA74" s="1">
        <v>5</v>
      </c>
      <c r="AB74" s="1">
        <v>3</v>
      </c>
      <c r="AC74" s="1">
        <v>2</v>
      </c>
      <c r="AD74" s="1">
        <v>40</v>
      </c>
      <c r="AE74" s="1">
        <v>29</v>
      </c>
      <c r="AF74" s="1">
        <v>11</v>
      </c>
      <c r="AG74" s="1">
        <v>27</v>
      </c>
      <c r="AH74" s="1">
        <v>19</v>
      </c>
      <c r="AI74" s="1">
        <v>8</v>
      </c>
    </row>
    <row r="75" spans="1:35" x14ac:dyDescent="0.2">
      <c r="A75" s="12">
        <v>65</v>
      </c>
      <c r="B75" s="2">
        <v>698</v>
      </c>
      <c r="C75" s="2">
        <v>411</v>
      </c>
      <c r="D75" s="2">
        <v>287</v>
      </c>
      <c r="E75" s="2">
        <v>165</v>
      </c>
      <c r="F75" s="2">
        <v>108</v>
      </c>
      <c r="G75" s="2">
        <v>57</v>
      </c>
      <c r="H75" s="2">
        <v>44</v>
      </c>
      <c r="I75" s="1">
        <v>20</v>
      </c>
      <c r="J75" s="1">
        <v>24</v>
      </c>
      <c r="K75" s="1">
        <v>4</v>
      </c>
      <c r="L75" s="1">
        <v>2</v>
      </c>
      <c r="M75" s="1">
        <v>2</v>
      </c>
      <c r="N75" s="1">
        <v>43</v>
      </c>
      <c r="O75" s="1">
        <v>26</v>
      </c>
      <c r="P75" s="1">
        <v>17</v>
      </c>
      <c r="Q75" s="12">
        <v>65</v>
      </c>
      <c r="R75" s="1">
        <v>118</v>
      </c>
      <c r="S75" s="1">
        <v>74</v>
      </c>
      <c r="T75" s="1">
        <v>44</v>
      </c>
      <c r="U75" s="1">
        <v>16</v>
      </c>
      <c r="V75" s="1">
        <v>11</v>
      </c>
      <c r="W75" s="1">
        <v>5</v>
      </c>
      <c r="X75" s="1">
        <v>224</v>
      </c>
      <c r="Y75" s="1">
        <v>127</v>
      </c>
      <c r="Z75" s="1">
        <v>97</v>
      </c>
      <c r="AA75" s="1">
        <v>7</v>
      </c>
      <c r="AB75" s="1">
        <v>4</v>
      </c>
      <c r="AC75" s="1">
        <v>3</v>
      </c>
      <c r="AD75" s="1">
        <v>28</v>
      </c>
      <c r="AE75" s="1">
        <v>15</v>
      </c>
      <c r="AF75" s="1">
        <v>13</v>
      </c>
      <c r="AG75" s="1">
        <v>49</v>
      </c>
      <c r="AH75" s="1">
        <v>24</v>
      </c>
      <c r="AI75" s="1">
        <v>25</v>
      </c>
    </row>
    <row r="76" spans="1:35" x14ac:dyDescent="0.2">
      <c r="A76" s="12">
        <v>66</v>
      </c>
      <c r="B76" s="2">
        <v>469</v>
      </c>
      <c r="C76" s="2">
        <v>290</v>
      </c>
      <c r="D76" s="2">
        <v>179</v>
      </c>
      <c r="E76" s="2">
        <v>82</v>
      </c>
      <c r="F76" s="2">
        <v>47</v>
      </c>
      <c r="G76" s="2">
        <v>35</v>
      </c>
      <c r="H76" s="2">
        <v>34</v>
      </c>
      <c r="I76" s="1">
        <v>24</v>
      </c>
      <c r="J76" s="1">
        <v>10</v>
      </c>
      <c r="K76" s="1">
        <v>6</v>
      </c>
      <c r="L76" s="1">
        <v>3</v>
      </c>
      <c r="M76" s="1">
        <v>3</v>
      </c>
      <c r="N76" s="1">
        <v>34</v>
      </c>
      <c r="O76" s="1">
        <v>23</v>
      </c>
      <c r="P76" s="1">
        <v>11</v>
      </c>
      <c r="Q76" s="12">
        <v>66</v>
      </c>
      <c r="R76" s="1">
        <v>56</v>
      </c>
      <c r="S76" s="1">
        <v>39</v>
      </c>
      <c r="T76" s="1">
        <v>17</v>
      </c>
      <c r="U76" s="1">
        <v>21</v>
      </c>
      <c r="V76" s="1">
        <v>11</v>
      </c>
      <c r="W76" s="1">
        <v>10</v>
      </c>
      <c r="X76" s="1">
        <v>172</v>
      </c>
      <c r="Y76" s="1">
        <v>105</v>
      </c>
      <c r="Z76" s="1">
        <v>67</v>
      </c>
      <c r="AA76" s="1">
        <v>8</v>
      </c>
      <c r="AB76" s="1">
        <v>3</v>
      </c>
      <c r="AC76" s="1">
        <v>5</v>
      </c>
      <c r="AD76" s="1">
        <v>30</v>
      </c>
      <c r="AE76" s="1">
        <v>19</v>
      </c>
      <c r="AF76" s="1">
        <v>11</v>
      </c>
      <c r="AG76" s="1">
        <v>26</v>
      </c>
      <c r="AH76" s="1">
        <v>16</v>
      </c>
      <c r="AI76" s="1">
        <v>10</v>
      </c>
    </row>
    <row r="77" spans="1:35" x14ac:dyDescent="0.2">
      <c r="A77" s="12">
        <v>67</v>
      </c>
      <c r="B77" s="2">
        <v>358</v>
      </c>
      <c r="C77" s="2">
        <v>221</v>
      </c>
      <c r="D77" s="2">
        <v>137</v>
      </c>
      <c r="E77" s="2">
        <v>79</v>
      </c>
      <c r="F77" s="2">
        <v>40</v>
      </c>
      <c r="G77" s="2">
        <v>39</v>
      </c>
      <c r="H77" s="2">
        <v>19</v>
      </c>
      <c r="I77" s="1">
        <v>9</v>
      </c>
      <c r="J77" s="1">
        <v>10</v>
      </c>
      <c r="K77" s="1">
        <v>8</v>
      </c>
      <c r="L77" s="1">
        <v>3</v>
      </c>
      <c r="M77" s="1">
        <v>5</v>
      </c>
      <c r="N77" s="1">
        <v>24</v>
      </c>
      <c r="O77" s="1">
        <v>18</v>
      </c>
      <c r="P77" s="1">
        <v>6</v>
      </c>
      <c r="Q77" s="12">
        <v>67</v>
      </c>
      <c r="R77" s="1">
        <v>67</v>
      </c>
      <c r="S77" s="1">
        <v>47</v>
      </c>
      <c r="T77" s="1">
        <v>20</v>
      </c>
      <c r="U77" s="1">
        <v>3</v>
      </c>
      <c r="V77" s="1">
        <v>2</v>
      </c>
      <c r="W77" s="1">
        <v>1</v>
      </c>
      <c r="X77" s="1">
        <v>105</v>
      </c>
      <c r="Y77" s="1">
        <v>74</v>
      </c>
      <c r="Z77" s="1">
        <v>31</v>
      </c>
      <c r="AA77" s="1">
        <v>9</v>
      </c>
      <c r="AB77" s="1">
        <v>4</v>
      </c>
      <c r="AC77" s="1">
        <v>5</v>
      </c>
      <c r="AD77" s="1">
        <v>25</v>
      </c>
      <c r="AE77" s="1">
        <v>14</v>
      </c>
      <c r="AF77" s="1">
        <v>11</v>
      </c>
      <c r="AG77" s="1">
        <v>19</v>
      </c>
      <c r="AH77" s="1">
        <v>10</v>
      </c>
      <c r="AI77" s="1">
        <v>9</v>
      </c>
    </row>
    <row r="78" spans="1:35" x14ac:dyDescent="0.2">
      <c r="A78" s="12">
        <v>68</v>
      </c>
      <c r="B78" s="2">
        <v>276</v>
      </c>
      <c r="C78" s="2">
        <v>160</v>
      </c>
      <c r="D78" s="2">
        <v>116</v>
      </c>
      <c r="E78" s="2">
        <v>54</v>
      </c>
      <c r="F78" s="2">
        <v>32</v>
      </c>
      <c r="G78" s="2">
        <v>22</v>
      </c>
      <c r="H78" s="2">
        <v>23</v>
      </c>
      <c r="I78" s="1">
        <v>14</v>
      </c>
      <c r="J78" s="1">
        <v>9</v>
      </c>
      <c r="K78" s="1">
        <v>8</v>
      </c>
      <c r="L78" s="1">
        <v>3</v>
      </c>
      <c r="M78" s="1">
        <v>5</v>
      </c>
      <c r="N78" s="1">
        <v>18</v>
      </c>
      <c r="O78" s="1">
        <v>12</v>
      </c>
      <c r="P78" s="1">
        <v>6</v>
      </c>
      <c r="Q78" s="12">
        <v>68</v>
      </c>
      <c r="R78" s="1">
        <v>44</v>
      </c>
      <c r="S78" s="1">
        <v>21</v>
      </c>
      <c r="T78" s="1">
        <v>23</v>
      </c>
      <c r="U78" s="1">
        <v>13</v>
      </c>
      <c r="V78" s="1">
        <v>11</v>
      </c>
      <c r="W78" s="1">
        <v>2</v>
      </c>
      <c r="X78" s="1">
        <v>82</v>
      </c>
      <c r="Y78" s="1">
        <v>47</v>
      </c>
      <c r="Z78" s="1">
        <v>35</v>
      </c>
      <c r="AA78" s="1">
        <v>3</v>
      </c>
      <c r="AB78" s="1">
        <v>1</v>
      </c>
      <c r="AC78" s="1">
        <v>2</v>
      </c>
      <c r="AD78" s="1">
        <v>17</v>
      </c>
      <c r="AE78" s="1">
        <v>10</v>
      </c>
      <c r="AF78" s="1">
        <v>7</v>
      </c>
      <c r="AG78" s="1">
        <v>14</v>
      </c>
      <c r="AH78" s="1">
        <v>9</v>
      </c>
      <c r="AI78" s="1">
        <v>5</v>
      </c>
    </row>
    <row r="79" spans="1:35" x14ac:dyDescent="0.2">
      <c r="A79" s="12">
        <v>69</v>
      </c>
      <c r="B79" s="2">
        <v>398</v>
      </c>
      <c r="C79" s="2">
        <v>245</v>
      </c>
      <c r="D79" s="2">
        <v>153</v>
      </c>
      <c r="E79" s="2">
        <v>105</v>
      </c>
      <c r="F79" s="2">
        <v>65</v>
      </c>
      <c r="G79" s="2">
        <v>40</v>
      </c>
      <c r="H79" s="2">
        <v>26</v>
      </c>
      <c r="I79" s="1">
        <v>9</v>
      </c>
      <c r="J79" s="1">
        <v>17</v>
      </c>
      <c r="K79" s="1">
        <v>3</v>
      </c>
      <c r="L79" s="1">
        <v>3</v>
      </c>
      <c r="M79" s="1">
        <v>0</v>
      </c>
      <c r="N79" s="1">
        <v>23</v>
      </c>
      <c r="O79" s="1">
        <v>16</v>
      </c>
      <c r="P79" s="1">
        <v>7</v>
      </c>
      <c r="Q79" s="12">
        <v>69</v>
      </c>
      <c r="R79" s="1">
        <v>58</v>
      </c>
      <c r="S79" s="1">
        <v>38</v>
      </c>
      <c r="T79" s="1">
        <v>20</v>
      </c>
      <c r="U79" s="1">
        <v>14</v>
      </c>
      <c r="V79" s="1">
        <v>9</v>
      </c>
      <c r="W79" s="1">
        <v>5</v>
      </c>
      <c r="X79" s="1">
        <v>108</v>
      </c>
      <c r="Y79" s="1">
        <v>66</v>
      </c>
      <c r="Z79" s="1">
        <v>42</v>
      </c>
      <c r="AA79" s="1">
        <v>5</v>
      </c>
      <c r="AB79" s="1">
        <v>4</v>
      </c>
      <c r="AC79" s="1">
        <v>1</v>
      </c>
      <c r="AD79" s="1">
        <v>26</v>
      </c>
      <c r="AE79" s="1">
        <v>15</v>
      </c>
      <c r="AF79" s="1">
        <v>11</v>
      </c>
      <c r="AG79" s="1">
        <v>30</v>
      </c>
      <c r="AH79" s="1">
        <v>20</v>
      </c>
      <c r="AI79" s="1">
        <v>10</v>
      </c>
    </row>
    <row r="80" spans="1:35" x14ac:dyDescent="0.2">
      <c r="A80" s="12">
        <v>70</v>
      </c>
      <c r="B80" s="2">
        <v>298</v>
      </c>
      <c r="C80" s="2">
        <v>181</v>
      </c>
      <c r="D80" s="2">
        <v>117</v>
      </c>
      <c r="E80" s="2">
        <v>58</v>
      </c>
      <c r="F80" s="2">
        <v>35</v>
      </c>
      <c r="G80" s="2">
        <v>23</v>
      </c>
      <c r="H80" s="2">
        <v>30</v>
      </c>
      <c r="I80" s="1">
        <v>17</v>
      </c>
      <c r="J80" s="1">
        <v>13</v>
      </c>
      <c r="K80" s="1">
        <v>1</v>
      </c>
      <c r="L80" s="1">
        <v>0</v>
      </c>
      <c r="M80" s="1">
        <v>1</v>
      </c>
      <c r="N80" s="1">
        <v>13</v>
      </c>
      <c r="O80" s="1">
        <v>11</v>
      </c>
      <c r="P80" s="1">
        <v>2</v>
      </c>
      <c r="Q80" s="12">
        <v>70</v>
      </c>
      <c r="R80" s="1">
        <v>46</v>
      </c>
      <c r="S80" s="1">
        <v>30</v>
      </c>
      <c r="T80" s="1">
        <v>16</v>
      </c>
      <c r="U80" s="1">
        <v>6</v>
      </c>
      <c r="V80" s="1">
        <v>2</v>
      </c>
      <c r="W80" s="1">
        <v>4</v>
      </c>
      <c r="X80" s="1">
        <v>109</v>
      </c>
      <c r="Y80" s="1">
        <v>64</v>
      </c>
      <c r="Z80" s="1">
        <v>45</v>
      </c>
      <c r="AA80" s="1">
        <v>5</v>
      </c>
      <c r="AB80" s="1">
        <v>4</v>
      </c>
      <c r="AC80" s="1">
        <v>1</v>
      </c>
      <c r="AD80" s="1">
        <v>15</v>
      </c>
      <c r="AE80" s="1">
        <v>8</v>
      </c>
      <c r="AF80" s="1">
        <v>7</v>
      </c>
      <c r="AG80" s="1">
        <v>15</v>
      </c>
      <c r="AH80" s="1">
        <v>10</v>
      </c>
      <c r="AI80" s="1">
        <v>5</v>
      </c>
    </row>
    <row r="81" spans="1:35" x14ac:dyDescent="0.2">
      <c r="A81" s="12">
        <v>71</v>
      </c>
      <c r="B81" s="2">
        <v>333</v>
      </c>
      <c r="C81" s="2">
        <v>190</v>
      </c>
      <c r="D81" s="2">
        <v>143</v>
      </c>
      <c r="E81" s="2">
        <v>59</v>
      </c>
      <c r="F81" s="2">
        <v>29</v>
      </c>
      <c r="G81" s="2">
        <v>30</v>
      </c>
      <c r="H81" s="2">
        <v>10</v>
      </c>
      <c r="I81" s="1">
        <v>8</v>
      </c>
      <c r="J81" s="1">
        <v>2</v>
      </c>
      <c r="K81" s="1">
        <v>2</v>
      </c>
      <c r="L81" s="1">
        <v>1</v>
      </c>
      <c r="M81" s="1">
        <v>1</v>
      </c>
      <c r="N81" s="1">
        <v>20</v>
      </c>
      <c r="O81" s="1">
        <v>13</v>
      </c>
      <c r="P81" s="1">
        <v>7</v>
      </c>
      <c r="Q81" s="12">
        <v>71</v>
      </c>
      <c r="R81" s="1">
        <v>55</v>
      </c>
      <c r="S81" s="1">
        <v>33</v>
      </c>
      <c r="T81" s="1">
        <v>22</v>
      </c>
      <c r="U81" s="1">
        <v>12</v>
      </c>
      <c r="V81" s="1">
        <v>7</v>
      </c>
      <c r="W81" s="1">
        <v>5</v>
      </c>
      <c r="X81" s="1">
        <v>133</v>
      </c>
      <c r="Y81" s="1">
        <v>75</v>
      </c>
      <c r="Z81" s="1">
        <v>58</v>
      </c>
      <c r="AA81" s="1">
        <v>3</v>
      </c>
      <c r="AB81" s="1">
        <v>1</v>
      </c>
      <c r="AC81" s="1">
        <v>2</v>
      </c>
      <c r="AD81" s="1">
        <v>22</v>
      </c>
      <c r="AE81" s="1">
        <v>14</v>
      </c>
      <c r="AF81" s="1">
        <v>8</v>
      </c>
      <c r="AG81" s="1">
        <v>17</v>
      </c>
      <c r="AH81" s="1">
        <v>9</v>
      </c>
      <c r="AI81" s="1">
        <v>8</v>
      </c>
    </row>
    <row r="82" spans="1:35" x14ac:dyDescent="0.2">
      <c r="A82" s="12">
        <v>72</v>
      </c>
      <c r="B82" s="2">
        <v>266</v>
      </c>
      <c r="C82" s="2">
        <v>156</v>
      </c>
      <c r="D82" s="2">
        <v>110</v>
      </c>
      <c r="E82" s="2">
        <v>59</v>
      </c>
      <c r="F82" s="2">
        <v>28</v>
      </c>
      <c r="G82" s="2">
        <v>31</v>
      </c>
      <c r="H82" s="2">
        <v>16</v>
      </c>
      <c r="I82" s="1">
        <v>9</v>
      </c>
      <c r="J82" s="1">
        <v>7</v>
      </c>
      <c r="K82" s="1">
        <v>2</v>
      </c>
      <c r="L82" s="1">
        <v>1</v>
      </c>
      <c r="M82" s="1">
        <v>1</v>
      </c>
      <c r="N82" s="1">
        <v>14</v>
      </c>
      <c r="O82" s="1">
        <v>6</v>
      </c>
      <c r="P82" s="1">
        <v>8</v>
      </c>
      <c r="Q82" s="12">
        <v>72</v>
      </c>
      <c r="R82" s="1">
        <v>46</v>
      </c>
      <c r="S82" s="1">
        <v>30</v>
      </c>
      <c r="T82" s="1">
        <v>16</v>
      </c>
      <c r="U82" s="1">
        <v>13</v>
      </c>
      <c r="V82" s="1">
        <v>10</v>
      </c>
      <c r="W82" s="1">
        <v>3</v>
      </c>
      <c r="X82" s="1">
        <v>81</v>
      </c>
      <c r="Y82" s="1">
        <v>48</v>
      </c>
      <c r="Z82" s="1">
        <v>33</v>
      </c>
      <c r="AA82" s="1">
        <v>8</v>
      </c>
      <c r="AB82" s="1">
        <v>4</v>
      </c>
      <c r="AC82" s="1">
        <v>4</v>
      </c>
      <c r="AD82" s="1">
        <v>16</v>
      </c>
      <c r="AE82" s="1">
        <v>13</v>
      </c>
      <c r="AF82" s="1">
        <v>3</v>
      </c>
      <c r="AG82" s="1">
        <v>11</v>
      </c>
      <c r="AH82" s="1">
        <v>7</v>
      </c>
      <c r="AI82" s="1">
        <v>4</v>
      </c>
    </row>
    <row r="83" spans="1:35" x14ac:dyDescent="0.2">
      <c r="A83" s="12">
        <v>73</v>
      </c>
      <c r="B83" s="2">
        <v>285</v>
      </c>
      <c r="C83" s="2">
        <v>197</v>
      </c>
      <c r="D83" s="2">
        <v>88</v>
      </c>
      <c r="E83" s="2">
        <v>108</v>
      </c>
      <c r="F83" s="2">
        <v>70</v>
      </c>
      <c r="G83" s="2">
        <v>38</v>
      </c>
      <c r="H83" s="2">
        <v>16</v>
      </c>
      <c r="I83" s="1">
        <v>14</v>
      </c>
      <c r="J83" s="1">
        <v>2</v>
      </c>
      <c r="K83" s="1">
        <v>2</v>
      </c>
      <c r="L83" s="1">
        <v>2</v>
      </c>
      <c r="M83" s="1">
        <v>0</v>
      </c>
      <c r="N83" s="1">
        <v>10</v>
      </c>
      <c r="O83" s="1">
        <v>8</v>
      </c>
      <c r="P83" s="1">
        <v>2</v>
      </c>
      <c r="Q83" s="12">
        <v>73</v>
      </c>
      <c r="R83" s="1">
        <v>35</v>
      </c>
      <c r="S83" s="1">
        <v>27</v>
      </c>
      <c r="T83" s="1">
        <v>8</v>
      </c>
      <c r="U83" s="1">
        <v>14</v>
      </c>
      <c r="V83" s="1">
        <v>11</v>
      </c>
      <c r="W83" s="1">
        <v>3</v>
      </c>
      <c r="X83" s="1">
        <v>70</v>
      </c>
      <c r="Y83" s="1">
        <v>49</v>
      </c>
      <c r="Z83" s="1">
        <v>21</v>
      </c>
      <c r="AA83" s="1">
        <v>4</v>
      </c>
      <c r="AB83" s="1">
        <v>1</v>
      </c>
      <c r="AC83" s="1">
        <v>3</v>
      </c>
      <c r="AD83" s="1">
        <v>10</v>
      </c>
      <c r="AE83" s="1">
        <v>6</v>
      </c>
      <c r="AF83" s="1">
        <v>4</v>
      </c>
      <c r="AG83" s="1">
        <v>16</v>
      </c>
      <c r="AH83" s="1">
        <v>9</v>
      </c>
      <c r="AI83" s="1">
        <v>7</v>
      </c>
    </row>
    <row r="84" spans="1:35" x14ac:dyDescent="0.2">
      <c r="A84" s="12">
        <v>74</v>
      </c>
      <c r="B84" s="2">
        <v>276</v>
      </c>
      <c r="C84" s="2">
        <v>180</v>
      </c>
      <c r="D84" s="2">
        <v>96</v>
      </c>
      <c r="E84" s="2">
        <v>75</v>
      </c>
      <c r="F84" s="2">
        <v>49</v>
      </c>
      <c r="G84" s="2">
        <v>26</v>
      </c>
      <c r="H84" s="2">
        <v>17</v>
      </c>
      <c r="I84" s="1">
        <v>10</v>
      </c>
      <c r="J84" s="1">
        <v>7</v>
      </c>
      <c r="K84" s="1">
        <v>4</v>
      </c>
      <c r="L84" s="1">
        <v>4</v>
      </c>
      <c r="M84" s="1">
        <v>0</v>
      </c>
      <c r="N84" s="1">
        <v>10</v>
      </c>
      <c r="O84" s="1">
        <v>7</v>
      </c>
      <c r="P84" s="1">
        <v>3</v>
      </c>
      <c r="Q84" s="12">
        <v>74</v>
      </c>
      <c r="R84" s="1">
        <v>37</v>
      </c>
      <c r="S84" s="1">
        <v>25</v>
      </c>
      <c r="T84" s="1">
        <v>12</v>
      </c>
      <c r="U84" s="1">
        <v>7</v>
      </c>
      <c r="V84" s="1">
        <v>5</v>
      </c>
      <c r="W84" s="1">
        <v>2</v>
      </c>
      <c r="X84" s="1">
        <v>87</v>
      </c>
      <c r="Y84" s="1">
        <v>56</v>
      </c>
      <c r="Z84" s="1">
        <v>31</v>
      </c>
      <c r="AA84" s="1">
        <v>5</v>
      </c>
      <c r="AB84" s="1">
        <v>5</v>
      </c>
      <c r="AC84" s="1">
        <v>0</v>
      </c>
      <c r="AD84" s="1">
        <v>14</v>
      </c>
      <c r="AE84" s="1">
        <v>9</v>
      </c>
      <c r="AF84" s="1">
        <v>5</v>
      </c>
      <c r="AG84" s="1">
        <v>20</v>
      </c>
      <c r="AH84" s="1">
        <v>10</v>
      </c>
      <c r="AI84" s="1">
        <v>10</v>
      </c>
    </row>
    <row r="85" spans="1:35" x14ac:dyDescent="0.2">
      <c r="A85" s="12">
        <v>75</v>
      </c>
      <c r="B85" s="2">
        <v>507</v>
      </c>
      <c r="C85" s="2">
        <v>302</v>
      </c>
      <c r="D85" s="2">
        <v>205</v>
      </c>
      <c r="E85" s="2">
        <v>146</v>
      </c>
      <c r="F85" s="2">
        <v>90</v>
      </c>
      <c r="G85" s="2">
        <v>56</v>
      </c>
      <c r="H85" s="2">
        <v>23</v>
      </c>
      <c r="I85" s="1">
        <v>12</v>
      </c>
      <c r="J85" s="1">
        <v>11</v>
      </c>
      <c r="K85" s="1">
        <v>4</v>
      </c>
      <c r="L85" s="1">
        <v>3</v>
      </c>
      <c r="M85" s="1">
        <v>1</v>
      </c>
      <c r="N85" s="1">
        <v>25</v>
      </c>
      <c r="O85" s="1">
        <v>17</v>
      </c>
      <c r="P85" s="1">
        <v>8</v>
      </c>
      <c r="Q85" s="12">
        <v>75</v>
      </c>
      <c r="R85" s="1">
        <v>75</v>
      </c>
      <c r="S85" s="1">
        <v>37</v>
      </c>
      <c r="T85" s="1">
        <v>38</v>
      </c>
      <c r="U85" s="1">
        <v>9</v>
      </c>
      <c r="V85" s="1">
        <v>7</v>
      </c>
      <c r="W85" s="1">
        <v>2</v>
      </c>
      <c r="X85" s="1">
        <v>174</v>
      </c>
      <c r="Y85" s="1">
        <v>107</v>
      </c>
      <c r="Z85" s="1">
        <v>67</v>
      </c>
      <c r="AA85" s="1">
        <v>8</v>
      </c>
      <c r="AB85" s="1">
        <v>4</v>
      </c>
      <c r="AC85" s="1">
        <v>4</v>
      </c>
      <c r="AD85" s="1">
        <v>15</v>
      </c>
      <c r="AE85" s="1">
        <v>9</v>
      </c>
      <c r="AF85" s="1">
        <v>6</v>
      </c>
      <c r="AG85" s="1">
        <v>28</v>
      </c>
      <c r="AH85" s="1">
        <v>16</v>
      </c>
      <c r="AI85" s="1">
        <v>12</v>
      </c>
    </row>
    <row r="86" spans="1:35" x14ac:dyDescent="0.2">
      <c r="A86" s="12">
        <v>76</v>
      </c>
      <c r="B86" s="2">
        <v>176</v>
      </c>
      <c r="C86" s="2">
        <v>108</v>
      </c>
      <c r="D86" s="2">
        <v>68</v>
      </c>
      <c r="E86" s="2">
        <v>60</v>
      </c>
      <c r="F86" s="2">
        <v>31</v>
      </c>
      <c r="G86" s="2">
        <v>29</v>
      </c>
      <c r="H86" s="2">
        <v>6</v>
      </c>
      <c r="I86" s="1">
        <v>3</v>
      </c>
      <c r="J86" s="1">
        <v>3</v>
      </c>
      <c r="K86" s="1">
        <v>2</v>
      </c>
      <c r="L86" s="1">
        <v>0</v>
      </c>
      <c r="M86" s="1">
        <v>2</v>
      </c>
      <c r="N86" s="1">
        <v>5</v>
      </c>
      <c r="O86" s="1">
        <v>3</v>
      </c>
      <c r="P86" s="1">
        <v>2</v>
      </c>
      <c r="Q86" s="12">
        <v>76</v>
      </c>
      <c r="R86" s="1">
        <v>28</v>
      </c>
      <c r="S86" s="1">
        <v>20</v>
      </c>
      <c r="T86" s="1">
        <v>8</v>
      </c>
      <c r="U86" s="1">
        <v>3</v>
      </c>
      <c r="V86" s="1">
        <v>1</v>
      </c>
      <c r="W86" s="1">
        <v>2</v>
      </c>
      <c r="X86" s="1">
        <v>45</v>
      </c>
      <c r="Y86" s="1">
        <v>33</v>
      </c>
      <c r="Z86" s="1">
        <v>12</v>
      </c>
      <c r="AA86" s="1">
        <v>4</v>
      </c>
      <c r="AB86" s="1">
        <v>1</v>
      </c>
      <c r="AC86" s="1">
        <v>3</v>
      </c>
      <c r="AD86" s="1">
        <v>15</v>
      </c>
      <c r="AE86" s="1">
        <v>10</v>
      </c>
      <c r="AF86" s="1">
        <v>5</v>
      </c>
      <c r="AG86" s="1">
        <v>8</v>
      </c>
      <c r="AH86" s="1">
        <v>6</v>
      </c>
      <c r="AI86" s="1">
        <v>2</v>
      </c>
    </row>
    <row r="87" spans="1:35" x14ac:dyDescent="0.2">
      <c r="A87" s="12">
        <v>77</v>
      </c>
      <c r="B87" s="2">
        <v>141</v>
      </c>
      <c r="C87" s="2">
        <v>77</v>
      </c>
      <c r="D87" s="2">
        <v>64</v>
      </c>
      <c r="E87" s="2">
        <v>45</v>
      </c>
      <c r="F87" s="2">
        <v>23</v>
      </c>
      <c r="G87" s="2">
        <v>22</v>
      </c>
      <c r="H87" s="2">
        <v>10</v>
      </c>
      <c r="I87" s="1">
        <v>4</v>
      </c>
      <c r="J87" s="1">
        <v>6</v>
      </c>
      <c r="K87" s="1">
        <v>0</v>
      </c>
      <c r="L87" s="1">
        <v>0</v>
      </c>
      <c r="M87" s="1">
        <v>0</v>
      </c>
      <c r="N87" s="1">
        <v>6</v>
      </c>
      <c r="O87" s="1">
        <v>4</v>
      </c>
      <c r="P87" s="1">
        <v>2</v>
      </c>
      <c r="Q87" s="12">
        <v>77</v>
      </c>
      <c r="R87" s="1">
        <v>20</v>
      </c>
      <c r="S87" s="1">
        <v>13</v>
      </c>
      <c r="T87" s="1">
        <v>7</v>
      </c>
      <c r="U87" s="1">
        <v>3</v>
      </c>
      <c r="V87" s="1">
        <v>2</v>
      </c>
      <c r="W87" s="1">
        <v>1</v>
      </c>
      <c r="X87" s="1">
        <v>26</v>
      </c>
      <c r="Y87" s="1">
        <v>17</v>
      </c>
      <c r="Z87" s="1">
        <v>9</v>
      </c>
      <c r="AA87" s="1">
        <v>6</v>
      </c>
      <c r="AB87" s="1">
        <v>3</v>
      </c>
      <c r="AC87" s="1">
        <v>3</v>
      </c>
      <c r="AD87" s="1">
        <v>8</v>
      </c>
      <c r="AE87" s="1">
        <v>4</v>
      </c>
      <c r="AF87" s="1">
        <v>4</v>
      </c>
      <c r="AG87" s="1">
        <v>17</v>
      </c>
      <c r="AH87" s="1">
        <v>7</v>
      </c>
      <c r="AI87" s="1">
        <v>10</v>
      </c>
    </row>
    <row r="88" spans="1:35" x14ac:dyDescent="0.2">
      <c r="A88" s="12">
        <v>78</v>
      </c>
      <c r="B88" s="2">
        <v>119</v>
      </c>
      <c r="C88" s="2">
        <v>76</v>
      </c>
      <c r="D88" s="2">
        <v>43</v>
      </c>
      <c r="E88" s="2">
        <v>28</v>
      </c>
      <c r="F88" s="2">
        <v>17</v>
      </c>
      <c r="G88" s="2">
        <v>11</v>
      </c>
      <c r="H88" s="2">
        <v>10</v>
      </c>
      <c r="I88" s="1">
        <v>4</v>
      </c>
      <c r="J88" s="1">
        <v>6</v>
      </c>
      <c r="K88" s="1">
        <v>0</v>
      </c>
      <c r="L88" s="1">
        <v>0</v>
      </c>
      <c r="M88" s="1">
        <v>0</v>
      </c>
      <c r="N88" s="1">
        <v>9</v>
      </c>
      <c r="O88" s="1">
        <v>8</v>
      </c>
      <c r="P88" s="1">
        <v>1</v>
      </c>
      <c r="Q88" s="12">
        <v>78</v>
      </c>
      <c r="R88" s="1">
        <v>23</v>
      </c>
      <c r="S88" s="1">
        <v>15</v>
      </c>
      <c r="T88" s="1">
        <v>8</v>
      </c>
      <c r="U88" s="1">
        <v>3</v>
      </c>
      <c r="V88" s="1">
        <v>1</v>
      </c>
      <c r="W88" s="1">
        <v>2</v>
      </c>
      <c r="X88" s="1">
        <v>30</v>
      </c>
      <c r="Y88" s="1">
        <v>22</v>
      </c>
      <c r="Z88" s="1">
        <v>8</v>
      </c>
      <c r="AA88" s="1">
        <v>2</v>
      </c>
      <c r="AB88" s="1">
        <v>0</v>
      </c>
      <c r="AC88" s="1">
        <v>2</v>
      </c>
      <c r="AD88" s="1">
        <v>10</v>
      </c>
      <c r="AE88" s="1">
        <v>6</v>
      </c>
      <c r="AF88" s="1">
        <v>4</v>
      </c>
      <c r="AG88" s="1">
        <v>4</v>
      </c>
      <c r="AH88" s="1">
        <v>3</v>
      </c>
      <c r="AI88" s="1">
        <v>1</v>
      </c>
    </row>
    <row r="89" spans="1:35" x14ac:dyDescent="0.2">
      <c r="A89" s="12">
        <v>79</v>
      </c>
      <c r="B89" s="2">
        <v>207</v>
      </c>
      <c r="C89" s="2">
        <v>126</v>
      </c>
      <c r="D89" s="2">
        <v>81</v>
      </c>
      <c r="E89" s="2">
        <v>48</v>
      </c>
      <c r="F89" s="2">
        <v>25</v>
      </c>
      <c r="G89" s="2">
        <v>23</v>
      </c>
      <c r="H89" s="2">
        <v>8</v>
      </c>
      <c r="I89" s="1">
        <v>6</v>
      </c>
      <c r="J89" s="1">
        <v>2</v>
      </c>
      <c r="K89" s="1">
        <v>0</v>
      </c>
      <c r="L89" s="1">
        <v>0</v>
      </c>
      <c r="M89" s="1">
        <v>0</v>
      </c>
      <c r="N89" s="1">
        <v>14</v>
      </c>
      <c r="O89" s="1">
        <v>10</v>
      </c>
      <c r="P89" s="1">
        <v>4</v>
      </c>
      <c r="Q89" s="12">
        <v>79</v>
      </c>
      <c r="R89" s="1">
        <v>40</v>
      </c>
      <c r="S89" s="1">
        <v>27</v>
      </c>
      <c r="T89" s="1">
        <v>13</v>
      </c>
      <c r="U89" s="1">
        <v>6</v>
      </c>
      <c r="V89" s="1">
        <v>2</v>
      </c>
      <c r="W89" s="1">
        <v>4</v>
      </c>
      <c r="X89" s="1">
        <v>59</v>
      </c>
      <c r="Y89" s="1">
        <v>36</v>
      </c>
      <c r="Z89" s="1">
        <v>23</v>
      </c>
      <c r="AA89" s="1">
        <v>5</v>
      </c>
      <c r="AB89" s="1">
        <v>4</v>
      </c>
      <c r="AC89" s="1">
        <v>1</v>
      </c>
      <c r="AD89" s="1">
        <v>18</v>
      </c>
      <c r="AE89" s="1">
        <v>15</v>
      </c>
      <c r="AF89" s="1">
        <v>3</v>
      </c>
      <c r="AG89" s="1">
        <v>9</v>
      </c>
      <c r="AH89" s="1">
        <v>1</v>
      </c>
      <c r="AI89" s="1">
        <v>8</v>
      </c>
    </row>
    <row r="90" spans="1:35" x14ac:dyDescent="0.2">
      <c r="A90" s="12">
        <v>80</v>
      </c>
      <c r="B90" s="2">
        <v>118</v>
      </c>
      <c r="C90" s="2">
        <v>73</v>
      </c>
      <c r="D90" s="2">
        <v>45</v>
      </c>
      <c r="E90" s="2">
        <v>31</v>
      </c>
      <c r="F90" s="2">
        <v>20</v>
      </c>
      <c r="G90" s="2">
        <v>11</v>
      </c>
      <c r="H90" s="2">
        <v>14</v>
      </c>
      <c r="I90" s="1">
        <v>5</v>
      </c>
      <c r="J90" s="1">
        <v>9</v>
      </c>
      <c r="K90" s="1">
        <v>0</v>
      </c>
      <c r="L90" s="1">
        <v>0</v>
      </c>
      <c r="M90" s="1">
        <v>0</v>
      </c>
      <c r="N90" s="1">
        <v>4</v>
      </c>
      <c r="O90" s="1">
        <v>3</v>
      </c>
      <c r="P90" s="1">
        <v>1</v>
      </c>
      <c r="Q90" s="12">
        <v>80</v>
      </c>
      <c r="R90" s="1">
        <v>24</v>
      </c>
      <c r="S90" s="1">
        <v>16</v>
      </c>
      <c r="T90" s="1">
        <v>8</v>
      </c>
      <c r="U90" s="1">
        <v>1</v>
      </c>
      <c r="V90" s="1">
        <v>1</v>
      </c>
      <c r="W90" s="1">
        <v>0</v>
      </c>
      <c r="X90" s="1">
        <v>33</v>
      </c>
      <c r="Y90" s="1">
        <v>21</v>
      </c>
      <c r="Z90" s="1">
        <v>12</v>
      </c>
      <c r="AA90" s="1">
        <v>0</v>
      </c>
      <c r="AB90" s="1">
        <v>0</v>
      </c>
      <c r="AC90" s="1">
        <v>0</v>
      </c>
      <c r="AD90" s="1">
        <v>9</v>
      </c>
      <c r="AE90" s="1">
        <v>6</v>
      </c>
      <c r="AF90" s="1">
        <v>3</v>
      </c>
      <c r="AG90" s="1">
        <v>2</v>
      </c>
      <c r="AH90" s="1">
        <v>1</v>
      </c>
      <c r="AI90" s="1">
        <v>1</v>
      </c>
    </row>
    <row r="91" spans="1:35" x14ac:dyDescent="0.2">
      <c r="A91" s="12">
        <v>81</v>
      </c>
      <c r="B91" s="2">
        <v>81</v>
      </c>
      <c r="C91" s="2">
        <v>45</v>
      </c>
      <c r="D91" s="2">
        <v>36</v>
      </c>
      <c r="E91" s="2">
        <v>13</v>
      </c>
      <c r="F91" s="2">
        <v>8</v>
      </c>
      <c r="G91" s="2">
        <v>5</v>
      </c>
      <c r="H91" s="2">
        <v>6</v>
      </c>
      <c r="I91" s="1">
        <v>3</v>
      </c>
      <c r="J91" s="1">
        <v>3</v>
      </c>
      <c r="K91" s="1">
        <v>2</v>
      </c>
      <c r="L91" s="1">
        <v>1</v>
      </c>
      <c r="M91" s="1">
        <v>1</v>
      </c>
      <c r="N91" s="1">
        <v>4</v>
      </c>
      <c r="O91" s="1">
        <v>4</v>
      </c>
      <c r="P91" s="1">
        <v>0</v>
      </c>
      <c r="Q91" s="12">
        <v>81</v>
      </c>
      <c r="R91" s="1">
        <v>12</v>
      </c>
      <c r="S91" s="1">
        <v>5</v>
      </c>
      <c r="T91" s="1">
        <v>7</v>
      </c>
      <c r="U91" s="1">
        <v>1</v>
      </c>
      <c r="V91" s="1">
        <v>1</v>
      </c>
      <c r="W91" s="1">
        <v>0</v>
      </c>
      <c r="X91" s="1">
        <v>33</v>
      </c>
      <c r="Y91" s="1">
        <v>17</v>
      </c>
      <c r="Z91" s="1">
        <v>16</v>
      </c>
      <c r="AA91" s="1">
        <v>4</v>
      </c>
      <c r="AB91" s="1">
        <v>2</v>
      </c>
      <c r="AC91" s="1">
        <v>2</v>
      </c>
      <c r="AD91" s="1">
        <v>2</v>
      </c>
      <c r="AE91" s="1">
        <v>2</v>
      </c>
      <c r="AF91" s="1">
        <v>0</v>
      </c>
      <c r="AG91" s="1">
        <v>4</v>
      </c>
      <c r="AH91" s="1">
        <v>2</v>
      </c>
      <c r="AI91" s="1">
        <v>2</v>
      </c>
    </row>
    <row r="92" spans="1:35" x14ac:dyDescent="0.2">
      <c r="A92" s="12">
        <v>82</v>
      </c>
      <c r="B92" s="2">
        <v>78</v>
      </c>
      <c r="C92" s="2">
        <v>41</v>
      </c>
      <c r="D92" s="2">
        <v>37</v>
      </c>
      <c r="E92" s="2">
        <v>21</v>
      </c>
      <c r="F92" s="2">
        <v>10</v>
      </c>
      <c r="G92" s="2">
        <v>11</v>
      </c>
      <c r="H92" s="2">
        <v>9</v>
      </c>
      <c r="I92" s="1">
        <v>3</v>
      </c>
      <c r="J92" s="1">
        <v>6</v>
      </c>
      <c r="K92" s="1">
        <v>0</v>
      </c>
      <c r="L92" s="1">
        <v>0</v>
      </c>
      <c r="M92" s="1">
        <v>0</v>
      </c>
      <c r="N92" s="1">
        <v>3</v>
      </c>
      <c r="O92" s="1">
        <v>2</v>
      </c>
      <c r="P92" s="1">
        <v>1</v>
      </c>
      <c r="Q92" s="12">
        <v>82</v>
      </c>
      <c r="R92" s="1">
        <v>20</v>
      </c>
      <c r="S92" s="1">
        <v>13</v>
      </c>
      <c r="T92" s="1">
        <v>7</v>
      </c>
      <c r="U92" s="1">
        <v>1</v>
      </c>
      <c r="V92" s="1">
        <v>1</v>
      </c>
      <c r="W92" s="1">
        <v>0</v>
      </c>
      <c r="X92" s="1">
        <v>15</v>
      </c>
      <c r="Y92" s="1">
        <v>6</v>
      </c>
      <c r="Z92" s="1">
        <v>9</v>
      </c>
      <c r="AA92" s="1">
        <v>0</v>
      </c>
      <c r="AB92" s="1">
        <v>0</v>
      </c>
      <c r="AC92" s="1">
        <v>0</v>
      </c>
      <c r="AD92" s="1">
        <v>8</v>
      </c>
      <c r="AE92" s="1">
        <v>6</v>
      </c>
      <c r="AF92" s="1">
        <v>2</v>
      </c>
      <c r="AG92" s="1">
        <v>1</v>
      </c>
      <c r="AH92" s="1">
        <v>0</v>
      </c>
      <c r="AI92" s="1">
        <v>1</v>
      </c>
    </row>
    <row r="93" spans="1:35" x14ac:dyDescent="0.2">
      <c r="A93" s="12">
        <v>83</v>
      </c>
      <c r="B93" s="2">
        <v>69</v>
      </c>
      <c r="C93" s="2">
        <v>44</v>
      </c>
      <c r="D93" s="2">
        <v>25</v>
      </c>
      <c r="E93" s="2">
        <v>26</v>
      </c>
      <c r="F93" s="2">
        <v>15</v>
      </c>
      <c r="G93" s="2">
        <v>11</v>
      </c>
      <c r="H93" s="2">
        <v>4</v>
      </c>
      <c r="I93" s="1">
        <v>2</v>
      </c>
      <c r="J93" s="1">
        <v>2</v>
      </c>
      <c r="K93" s="1">
        <v>1</v>
      </c>
      <c r="L93" s="1">
        <v>0</v>
      </c>
      <c r="M93" s="1">
        <v>1</v>
      </c>
      <c r="N93" s="1">
        <v>3</v>
      </c>
      <c r="O93" s="1">
        <v>2</v>
      </c>
      <c r="P93" s="1">
        <v>1</v>
      </c>
      <c r="Q93" s="12">
        <v>83</v>
      </c>
      <c r="R93" s="1">
        <v>14</v>
      </c>
      <c r="S93" s="1">
        <v>10</v>
      </c>
      <c r="T93" s="1">
        <v>4</v>
      </c>
      <c r="U93" s="1">
        <v>1</v>
      </c>
      <c r="V93" s="1">
        <v>1</v>
      </c>
      <c r="W93" s="1">
        <v>0</v>
      </c>
      <c r="X93" s="1">
        <v>14</v>
      </c>
      <c r="Y93" s="1">
        <v>12</v>
      </c>
      <c r="Z93" s="1">
        <v>2</v>
      </c>
      <c r="AA93" s="1">
        <v>0</v>
      </c>
      <c r="AB93" s="1">
        <v>0</v>
      </c>
      <c r="AC93" s="1">
        <v>0</v>
      </c>
      <c r="AD93" s="1">
        <v>4</v>
      </c>
      <c r="AE93" s="1">
        <v>1</v>
      </c>
      <c r="AF93" s="1">
        <v>3</v>
      </c>
      <c r="AG93" s="1">
        <v>2</v>
      </c>
      <c r="AH93" s="1">
        <v>1</v>
      </c>
      <c r="AI93" s="1">
        <v>1</v>
      </c>
    </row>
    <row r="94" spans="1:35" x14ac:dyDescent="0.2">
      <c r="A94" s="12">
        <v>84</v>
      </c>
      <c r="B94" s="2">
        <v>91</v>
      </c>
      <c r="C94" s="2">
        <v>58</v>
      </c>
      <c r="D94" s="2">
        <v>33</v>
      </c>
      <c r="E94" s="2">
        <v>22</v>
      </c>
      <c r="F94" s="2">
        <v>11</v>
      </c>
      <c r="G94" s="2">
        <v>11</v>
      </c>
      <c r="H94" s="2">
        <v>5</v>
      </c>
      <c r="I94" s="1">
        <v>3</v>
      </c>
      <c r="J94" s="1">
        <v>2</v>
      </c>
      <c r="K94" s="1">
        <v>0</v>
      </c>
      <c r="L94" s="1">
        <v>0</v>
      </c>
      <c r="M94" s="1">
        <v>0</v>
      </c>
      <c r="N94" s="1">
        <v>6</v>
      </c>
      <c r="O94" s="1">
        <v>3</v>
      </c>
      <c r="P94" s="1">
        <v>3</v>
      </c>
      <c r="Q94" s="12">
        <v>84</v>
      </c>
      <c r="R94" s="1">
        <v>16</v>
      </c>
      <c r="S94" s="1">
        <v>12</v>
      </c>
      <c r="T94" s="1">
        <v>4</v>
      </c>
      <c r="U94" s="1">
        <v>2</v>
      </c>
      <c r="V94" s="1">
        <v>0</v>
      </c>
      <c r="W94" s="1">
        <v>2</v>
      </c>
      <c r="X94" s="1">
        <v>23</v>
      </c>
      <c r="Y94" s="1">
        <v>16</v>
      </c>
      <c r="Z94" s="1">
        <v>7</v>
      </c>
      <c r="AA94" s="1">
        <v>5</v>
      </c>
      <c r="AB94" s="1">
        <v>4</v>
      </c>
      <c r="AC94" s="1">
        <v>1</v>
      </c>
      <c r="AD94" s="1">
        <v>10</v>
      </c>
      <c r="AE94" s="1">
        <v>7</v>
      </c>
      <c r="AF94" s="1">
        <v>3</v>
      </c>
      <c r="AG94" s="1">
        <v>2</v>
      </c>
      <c r="AH94" s="1">
        <v>2</v>
      </c>
      <c r="AI94" s="1">
        <v>0</v>
      </c>
    </row>
    <row r="95" spans="1:35" x14ac:dyDescent="0.2">
      <c r="A95" s="12">
        <v>85</v>
      </c>
      <c r="B95" s="2">
        <v>137</v>
      </c>
      <c r="C95" s="2">
        <v>95</v>
      </c>
      <c r="D95" s="2">
        <v>42</v>
      </c>
      <c r="E95" s="2">
        <v>31</v>
      </c>
      <c r="F95" s="2">
        <v>19</v>
      </c>
      <c r="G95" s="2">
        <v>12</v>
      </c>
      <c r="H95" s="2">
        <v>12</v>
      </c>
      <c r="I95" s="1">
        <v>8</v>
      </c>
      <c r="J95" s="1">
        <v>4</v>
      </c>
      <c r="K95" s="1">
        <v>1</v>
      </c>
      <c r="L95" s="1">
        <v>1</v>
      </c>
      <c r="M95" s="1">
        <v>0</v>
      </c>
      <c r="N95" s="1">
        <v>3</v>
      </c>
      <c r="O95" s="1">
        <v>2</v>
      </c>
      <c r="P95" s="1">
        <v>1</v>
      </c>
      <c r="Q95" s="12">
        <v>85</v>
      </c>
      <c r="R95" s="1">
        <v>19</v>
      </c>
      <c r="S95" s="1">
        <v>14</v>
      </c>
      <c r="T95" s="1">
        <v>5</v>
      </c>
      <c r="U95" s="1">
        <v>2</v>
      </c>
      <c r="V95" s="1">
        <v>1</v>
      </c>
      <c r="W95" s="1">
        <v>1</v>
      </c>
      <c r="X95" s="1">
        <v>43</v>
      </c>
      <c r="Y95" s="1">
        <v>33</v>
      </c>
      <c r="Z95" s="1">
        <v>10</v>
      </c>
      <c r="AA95" s="1">
        <v>1</v>
      </c>
      <c r="AB95" s="1">
        <v>1</v>
      </c>
      <c r="AC95" s="1">
        <v>0</v>
      </c>
      <c r="AD95" s="1">
        <v>12</v>
      </c>
      <c r="AE95" s="1">
        <v>9</v>
      </c>
      <c r="AF95" s="1">
        <v>3</v>
      </c>
      <c r="AG95" s="1">
        <v>13</v>
      </c>
      <c r="AH95" s="1">
        <v>7</v>
      </c>
      <c r="AI95" s="1">
        <v>6</v>
      </c>
    </row>
    <row r="96" spans="1:35" x14ac:dyDescent="0.2">
      <c r="A96" s="12">
        <v>86</v>
      </c>
      <c r="B96" s="2">
        <v>74</v>
      </c>
      <c r="C96" s="2">
        <v>52</v>
      </c>
      <c r="D96" s="2">
        <v>22</v>
      </c>
      <c r="E96" s="2">
        <v>24</v>
      </c>
      <c r="F96" s="2">
        <v>12</v>
      </c>
      <c r="G96" s="2">
        <v>12</v>
      </c>
      <c r="H96" s="2">
        <v>3</v>
      </c>
      <c r="I96" s="1">
        <v>1</v>
      </c>
      <c r="J96" s="1">
        <v>2</v>
      </c>
      <c r="K96" s="1">
        <v>1</v>
      </c>
      <c r="L96" s="1">
        <v>1</v>
      </c>
      <c r="M96" s="1">
        <v>0</v>
      </c>
      <c r="N96" s="1">
        <v>3</v>
      </c>
      <c r="O96" s="1">
        <v>2</v>
      </c>
      <c r="P96" s="1">
        <v>1</v>
      </c>
      <c r="Q96" s="12">
        <v>86</v>
      </c>
      <c r="R96" s="1">
        <v>13</v>
      </c>
      <c r="S96" s="1">
        <v>10</v>
      </c>
      <c r="T96" s="1">
        <v>3</v>
      </c>
      <c r="U96" s="1">
        <v>1</v>
      </c>
      <c r="V96" s="1">
        <v>1</v>
      </c>
      <c r="W96" s="1">
        <v>0</v>
      </c>
      <c r="X96" s="1">
        <v>23</v>
      </c>
      <c r="Y96" s="1">
        <v>19</v>
      </c>
      <c r="Z96" s="1">
        <v>4</v>
      </c>
      <c r="AA96" s="1">
        <v>1</v>
      </c>
      <c r="AB96" s="1">
        <v>1</v>
      </c>
      <c r="AC96" s="1">
        <v>0</v>
      </c>
      <c r="AD96" s="1">
        <v>1</v>
      </c>
      <c r="AE96" s="1">
        <v>1</v>
      </c>
      <c r="AF96" s="1">
        <v>0</v>
      </c>
      <c r="AG96" s="1">
        <v>4</v>
      </c>
      <c r="AH96" s="1">
        <v>4</v>
      </c>
      <c r="AI96" s="1">
        <v>0</v>
      </c>
    </row>
    <row r="97" spans="1:35" x14ac:dyDescent="0.2">
      <c r="A97" s="12">
        <v>87</v>
      </c>
      <c r="B97" s="2">
        <v>58</v>
      </c>
      <c r="C97" s="2">
        <v>39</v>
      </c>
      <c r="D97" s="2">
        <v>19</v>
      </c>
      <c r="E97" s="2">
        <v>16</v>
      </c>
      <c r="F97" s="2">
        <v>10</v>
      </c>
      <c r="G97" s="2">
        <v>6</v>
      </c>
      <c r="H97" s="2">
        <v>4</v>
      </c>
      <c r="I97" s="1">
        <v>2</v>
      </c>
      <c r="J97" s="1">
        <v>2</v>
      </c>
      <c r="K97" s="1">
        <v>0</v>
      </c>
      <c r="L97" s="1">
        <v>0</v>
      </c>
      <c r="M97" s="1">
        <v>0</v>
      </c>
      <c r="N97" s="1">
        <v>5</v>
      </c>
      <c r="O97" s="1">
        <v>4</v>
      </c>
      <c r="P97" s="1">
        <v>1</v>
      </c>
      <c r="Q97" s="12">
        <v>87</v>
      </c>
      <c r="R97" s="1">
        <v>14</v>
      </c>
      <c r="S97" s="1">
        <v>10</v>
      </c>
      <c r="T97" s="1">
        <v>4</v>
      </c>
      <c r="U97" s="1">
        <v>0</v>
      </c>
      <c r="V97" s="1">
        <v>0</v>
      </c>
      <c r="W97" s="1">
        <v>0</v>
      </c>
      <c r="X97" s="1">
        <v>12</v>
      </c>
      <c r="Y97" s="1">
        <v>9</v>
      </c>
      <c r="Z97" s="1">
        <v>3</v>
      </c>
      <c r="AA97" s="1">
        <v>2</v>
      </c>
      <c r="AB97" s="1">
        <v>2</v>
      </c>
      <c r="AC97" s="1">
        <v>0</v>
      </c>
      <c r="AD97" s="1">
        <v>2</v>
      </c>
      <c r="AE97" s="1">
        <v>2</v>
      </c>
      <c r="AF97" s="1">
        <v>0</v>
      </c>
      <c r="AG97" s="1">
        <v>3</v>
      </c>
      <c r="AH97" s="1">
        <v>0</v>
      </c>
      <c r="AI97" s="1">
        <v>3</v>
      </c>
    </row>
    <row r="98" spans="1:35" x14ac:dyDescent="0.2">
      <c r="A98" s="12">
        <v>88</v>
      </c>
      <c r="B98" s="2">
        <v>52</v>
      </c>
      <c r="C98" s="2">
        <v>30</v>
      </c>
      <c r="D98" s="2">
        <v>22</v>
      </c>
      <c r="E98" s="2">
        <v>14</v>
      </c>
      <c r="F98" s="2">
        <v>7</v>
      </c>
      <c r="G98" s="2">
        <v>7</v>
      </c>
      <c r="H98" s="2">
        <v>3</v>
      </c>
      <c r="I98" s="1">
        <v>2</v>
      </c>
      <c r="J98" s="1">
        <v>1</v>
      </c>
      <c r="K98" s="1">
        <v>0</v>
      </c>
      <c r="L98" s="1">
        <v>0</v>
      </c>
      <c r="M98" s="1">
        <v>0</v>
      </c>
      <c r="N98" s="1">
        <v>2</v>
      </c>
      <c r="O98" s="1">
        <v>2</v>
      </c>
      <c r="P98" s="1">
        <v>0</v>
      </c>
      <c r="Q98" s="12">
        <v>88</v>
      </c>
      <c r="R98" s="1">
        <v>5</v>
      </c>
      <c r="S98" s="1">
        <v>4</v>
      </c>
      <c r="T98" s="1">
        <v>1</v>
      </c>
      <c r="U98" s="1">
        <v>2</v>
      </c>
      <c r="V98" s="1">
        <v>0</v>
      </c>
      <c r="W98" s="1">
        <v>2</v>
      </c>
      <c r="X98" s="1">
        <v>17</v>
      </c>
      <c r="Y98" s="1">
        <v>10</v>
      </c>
      <c r="Z98" s="1">
        <v>7</v>
      </c>
      <c r="AA98" s="1">
        <v>2</v>
      </c>
      <c r="AB98" s="1">
        <v>0</v>
      </c>
      <c r="AC98" s="1">
        <v>2</v>
      </c>
      <c r="AD98" s="1">
        <v>3</v>
      </c>
      <c r="AE98" s="1">
        <v>2</v>
      </c>
      <c r="AF98" s="1">
        <v>1</v>
      </c>
      <c r="AG98" s="1">
        <v>4</v>
      </c>
      <c r="AH98" s="1">
        <v>3</v>
      </c>
      <c r="AI98" s="1">
        <v>1</v>
      </c>
    </row>
    <row r="99" spans="1:35" x14ac:dyDescent="0.2">
      <c r="A99" s="12">
        <v>89</v>
      </c>
      <c r="B99" s="2">
        <v>91</v>
      </c>
      <c r="C99" s="2">
        <v>65</v>
      </c>
      <c r="D99" s="2">
        <v>26</v>
      </c>
      <c r="E99" s="2">
        <v>27</v>
      </c>
      <c r="F99" s="2">
        <v>19</v>
      </c>
      <c r="G99" s="2">
        <v>8</v>
      </c>
      <c r="H99" s="2">
        <v>7</v>
      </c>
      <c r="I99" s="1">
        <v>4</v>
      </c>
      <c r="J99" s="1">
        <v>3</v>
      </c>
      <c r="K99" s="1">
        <v>0</v>
      </c>
      <c r="L99" s="1">
        <v>0</v>
      </c>
      <c r="M99" s="1">
        <v>0</v>
      </c>
      <c r="N99" s="1">
        <v>10</v>
      </c>
      <c r="O99" s="1">
        <v>7</v>
      </c>
      <c r="P99" s="1">
        <v>3</v>
      </c>
      <c r="Q99" s="12">
        <v>89</v>
      </c>
      <c r="R99" s="1">
        <v>17</v>
      </c>
      <c r="S99" s="1">
        <v>14</v>
      </c>
      <c r="T99" s="1">
        <v>3</v>
      </c>
      <c r="U99" s="1">
        <v>0</v>
      </c>
      <c r="V99" s="1">
        <v>0</v>
      </c>
      <c r="W99" s="1">
        <v>0</v>
      </c>
      <c r="X99" s="1">
        <v>23</v>
      </c>
      <c r="Y99" s="1">
        <v>16</v>
      </c>
      <c r="Z99" s="1">
        <v>7</v>
      </c>
      <c r="AA99" s="1">
        <v>2</v>
      </c>
      <c r="AB99" s="1">
        <v>2</v>
      </c>
      <c r="AC99" s="1">
        <v>0</v>
      </c>
      <c r="AD99" s="1">
        <v>4</v>
      </c>
      <c r="AE99" s="1">
        <v>3</v>
      </c>
      <c r="AF99" s="1">
        <v>1</v>
      </c>
      <c r="AG99" s="1">
        <v>1</v>
      </c>
      <c r="AH99" s="1">
        <v>0</v>
      </c>
      <c r="AI99" s="1">
        <v>1</v>
      </c>
    </row>
    <row r="100" spans="1:35" x14ac:dyDescent="0.2">
      <c r="A100" s="12">
        <v>90</v>
      </c>
      <c r="B100" s="2">
        <v>54</v>
      </c>
      <c r="C100" s="2">
        <v>33</v>
      </c>
      <c r="D100" s="2">
        <v>21</v>
      </c>
      <c r="E100" s="2">
        <v>9</v>
      </c>
      <c r="F100" s="2">
        <v>4</v>
      </c>
      <c r="G100" s="2">
        <v>5</v>
      </c>
      <c r="H100" s="2">
        <v>5</v>
      </c>
      <c r="I100" s="1">
        <v>4</v>
      </c>
      <c r="J100" s="1">
        <v>1</v>
      </c>
      <c r="K100" s="1">
        <v>0</v>
      </c>
      <c r="L100" s="1">
        <v>0</v>
      </c>
      <c r="M100" s="1">
        <v>0</v>
      </c>
      <c r="N100" s="1">
        <v>3</v>
      </c>
      <c r="O100" s="1">
        <v>1</v>
      </c>
      <c r="P100" s="1">
        <v>2</v>
      </c>
      <c r="Q100" s="12">
        <v>90</v>
      </c>
      <c r="R100" s="1">
        <v>11</v>
      </c>
      <c r="S100" s="1">
        <v>5</v>
      </c>
      <c r="T100" s="1">
        <v>6</v>
      </c>
      <c r="U100" s="1">
        <v>1</v>
      </c>
      <c r="V100" s="1">
        <v>0</v>
      </c>
      <c r="W100" s="1">
        <v>1</v>
      </c>
      <c r="X100" s="1">
        <v>23</v>
      </c>
      <c r="Y100" s="1">
        <v>19</v>
      </c>
      <c r="Z100" s="1">
        <v>4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2</v>
      </c>
      <c r="AH100" s="1">
        <v>0</v>
      </c>
      <c r="AI100" s="1">
        <v>2</v>
      </c>
    </row>
    <row r="101" spans="1:35" x14ac:dyDescent="0.2">
      <c r="A101" s="12">
        <v>91</v>
      </c>
      <c r="B101" s="2">
        <v>32</v>
      </c>
      <c r="C101" s="2">
        <v>22</v>
      </c>
      <c r="D101" s="2">
        <v>10</v>
      </c>
      <c r="E101" s="2">
        <v>7</v>
      </c>
      <c r="F101" s="2">
        <v>4</v>
      </c>
      <c r="G101" s="2">
        <v>3</v>
      </c>
      <c r="H101" s="2">
        <v>1</v>
      </c>
      <c r="I101" s="1">
        <v>1</v>
      </c>
      <c r="J101" s="1">
        <v>0</v>
      </c>
      <c r="K101" s="1">
        <v>0</v>
      </c>
      <c r="L101" s="1">
        <v>0</v>
      </c>
      <c r="M101" s="1">
        <v>0</v>
      </c>
      <c r="N101" s="1">
        <v>2</v>
      </c>
      <c r="O101" s="1">
        <v>1</v>
      </c>
      <c r="P101" s="1">
        <v>1</v>
      </c>
      <c r="Q101" s="12">
        <v>91</v>
      </c>
      <c r="R101" s="1">
        <v>7</v>
      </c>
      <c r="S101" s="1">
        <v>4</v>
      </c>
      <c r="T101" s="1">
        <v>3</v>
      </c>
      <c r="U101" s="1">
        <v>0</v>
      </c>
      <c r="V101" s="1">
        <v>0</v>
      </c>
      <c r="W101" s="1">
        <v>0</v>
      </c>
      <c r="X101" s="1">
        <v>12</v>
      </c>
      <c r="Y101" s="1">
        <v>9</v>
      </c>
      <c r="Z101" s="1">
        <v>3</v>
      </c>
      <c r="AA101" s="1">
        <v>0</v>
      </c>
      <c r="AB101" s="1">
        <v>0</v>
      </c>
      <c r="AC101" s="1">
        <v>0</v>
      </c>
      <c r="AD101" s="1">
        <v>2</v>
      </c>
      <c r="AE101" s="1">
        <v>2</v>
      </c>
      <c r="AF101" s="1">
        <v>0</v>
      </c>
      <c r="AG101" s="1">
        <v>1</v>
      </c>
      <c r="AH101" s="1">
        <v>1</v>
      </c>
      <c r="AI101" s="1">
        <v>0</v>
      </c>
    </row>
    <row r="102" spans="1:35" x14ac:dyDescent="0.2">
      <c r="A102" s="12">
        <v>92</v>
      </c>
      <c r="B102" s="2">
        <v>28</v>
      </c>
      <c r="C102" s="2">
        <v>20</v>
      </c>
      <c r="D102" s="2">
        <v>8</v>
      </c>
      <c r="E102" s="2">
        <v>7</v>
      </c>
      <c r="F102" s="2">
        <v>5</v>
      </c>
      <c r="G102" s="2">
        <v>2</v>
      </c>
      <c r="H102" s="2">
        <v>1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4</v>
      </c>
      <c r="O102" s="1">
        <v>3</v>
      </c>
      <c r="P102" s="1">
        <v>1</v>
      </c>
      <c r="Q102" s="12">
        <v>92</v>
      </c>
      <c r="R102" s="1">
        <v>7</v>
      </c>
      <c r="S102" s="1">
        <v>5</v>
      </c>
      <c r="T102" s="1">
        <v>2</v>
      </c>
      <c r="U102" s="1">
        <v>0</v>
      </c>
      <c r="V102" s="1">
        <v>0</v>
      </c>
      <c r="W102" s="1">
        <v>0</v>
      </c>
      <c r="X102" s="1">
        <v>4</v>
      </c>
      <c r="Y102" s="1">
        <v>3</v>
      </c>
      <c r="Z102" s="1">
        <v>1</v>
      </c>
      <c r="AA102" s="1">
        <v>1</v>
      </c>
      <c r="AB102" s="1">
        <v>1</v>
      </c>
      <c r="AC102" s="1">
        <v>0</v>
      </c>
      <c r="AD102" s="1">
        <v>1</v>
      </c>
      <c r="AE102" s="1">
        <v>1</v>
      </c>
      <c r="AF102" s="1">
        <v>0</v>
      </c>
      <c r="AG102" s="1">
        <v>3</v>
      </c>
      <c r="AH102" s="1">
        <v>2</v>
      </c>
      <c r="AI102" s="1">
        <v>1</v>
      </c>
    </row>
    <row r="103" spans="1:35" x14ac:dyDescent="0.2">
      <c r="A103" s="12">
        <v>93</v>
      </c>
      <c r="B103" s="2">
        <v>26</v>
      </c>
      <c r="C103" s="2">
        <v>18</v>
      </c>
      <c r="D103" s="2">
        <v>8</v>
      </c>
      <c r="E103" s="2">
        <v>6</v>
      </c>
      <c r="F103" s="2">
        <v>5</v>
      </c>
      <c r="G103" s="2">
        <v>1</v>
      </c>
      <c r="H103" s="2">
        <v>4</v>
      </c>
      <c r="I103" s="1">
        <v>3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2">
        <v>93</v>
      </c>
      <c r="R103" s="1">
        <v>8</v>
      </c>
      <c r="S103" s="1">
        <v>5</v>
      </c>
      <c r="T103" s="1">
        <v>3</v>
      </c>
      <c r="U103" s="1">
        <v>0</v>
      </c>
      <c r="V103" s="1">
        <v>0</v>
      </c>
      <c r="W103" s="1">
        <v>0</v>
      </c>
      <c r="X103" s="1">
        <v>5</v>
      </c>
      <c r="Y103" s="1">
        <v>3</v>
      </c>
      <c r="Z103" s="1">
        <v>2</v>
      </c>
      <c r="AA103" s="1">
        <v>0</v>
      </c>
      <c r="AB103" s="1">
        <v>0</v>
      </c>
      <c r="AC103" s="1">
        <v>0</v>
      </c>
      <c r="AD103" s="1">
        <v>1</v>
      </c>
      <c r="AE103" s="1">
        <v>1</v>
      </c>
      <c r="AF103" s="1">
        <v>0</v>
      </c>
      <c r="AG103" s="1">
        <v>2</v>
      </c>
      <c r="AH103" s="1">
        <v>1</v>
      </c>
      <c r="AI103" s="1">
        <v>1</v>
      </c>
    </row>
    <row r="104" spans="1:35" x14ac:dyDescent="0.2">
      <c r="A104" s="12">
        <v>94</v>
      </c>
      <c r="B104" s="2">
        <v>31</v>
      </c>
      <c r="C104" s="2">
        <v>20</v>
      </c>
      <c r="D104" s="2">
        <v>11</v>
      </c>
      <c r="E104" s="2">
        <v>6</v>
      </c>
      <c r="F104" s="2">
        <v>2</v>
      </c>
      <c r="G104" s="2">
        <v>4</v>
      </c>
      <c r="H104" s="2">
        <v>1</v>
      </c>
      <c r="I104" s="1">
        <v>1</v>
      </c>
      <c r="J104" s="1">
        <v>0</v>
      </c>
      <c r="K104" s="1">
        <v>0</v>
      </c>
      <c r="L104" s="1">
        <v>0</v>
      </c>
      <c r="M104" s="1">
        <v>0</v>
      </c>
      <c r="N104" s="1">
        <v>1</v>
      </c>
      <c r="O104" s="1">
        <v>1</v>
      </c>
      <c r="P104" s="1">
        <v>0</v>
      </c>
      <c r="Q104" s="12">
        <v>94</v>
      </c>
      <c r="R104" s="1">
        <v>7</v>
      </c>
      <c r="S104" s="1">
        <v>6</v>
      </c>
      <c r="T104" s="1">
        <v>1</v>
      </c>
      <c r="U104" s="1">
        <v>0</v>
      </c>
      <c r="V104" s="1">
        <v>0</v>
      </c>
      <c r="W104" s="1">
        <v>0</v>
      </c>
      <c r="X104" s="1">
        <v>11</v>
      </c>
      <c r="Y104" s="1">
        <v>7</v>
      </c>
      <c r="Z104" s="1">
        <v>4</v>
      </c>
      <c r="AA104" s="1">
        <v>0</v>
      </c>
      <c r="AB104" s="1">
        <v>0</v>
      </c>
      <c r="AC104" s="1">
        <v>0</v>
      </c>
      <c r="AD104" s="1">
        <v>4</v>
      </c>
      <c r="AE104" s="1">
        <v>2</v>
      </c>
      <c r="AF104" s="1">
        <v>2</v>
      </c>
      <c r="AG104" s="1">
        <v>1</v>
      </c>
      <c r="AH104" s="1">
        <v>1</v>
      </c>
      <c r="AI104" s="1">
        <v>0</v>
      </c>
    </row>
    <row r="105" spans="1:35" x14ac:dyDescent="0.2">
      <c r="A105" s="12">
        <v>95</v>
      </c>
      <c r="B105" s="2">
        <v>65</v>
      </c>
      <c r="C105" s="2">
        <v>46</v>
      </c>
      <c r="D105" s="2">
        <v>19</v>
      </c>
      <c r="E105" s="2">
        <v>21</v>
      </c>
      <c r="F105" s="2">
        <v>15</v>
      </c>
      <c r="G105" s="2">
        <v>6</v>
      </c>
      <c r="H105" s="2">
        <v>3</v>
      </c>
      <c r="I105" s="1">
        <v>1</v>
      </c>
      <c r="J105" s="1">
        <v>2</v>
      </c>
      <c r="K105" s="1">
        <v>0</v>
      </c>
      <c r="L105" s="1">
        <v>0</v>
      </c>
      <c r="M105" s="1">
        <v>0</v>
      </c>
      <c r="N105" s="1">
        <v>3</v>
      </c>
      <c r="O105" s="1">
        <v>2</v>
      </c>
      <c r="P105" s="1">
        <v>1</v>
      </c>
      <c r="Q105" s="12">
        <v>95</v>
      </c>
      <c r="R105" s="1">
        <v>11</v>
      </c>
      <c r="S105" s="1">
        <v>8</v>
      </c>
      <c r="T105" s="1">
        <v>3</v>
      </c>
      <c r="U105" s="1">
        <v>1</v>
      </c>
      <c r="V105" s="1">
        <v>1</v>
      </c>
      <c r="W105" s="1">
        <v>0</v>
      </c>
      <c r="X105" s="1">
        <v>17</v>
      </c>
      <c r="Y105" s="1">
        <v>12</v>
      </c>
      <c r="Z105" s="1">
        <v>5</v>
      </c>
      <c r="AA105" s="1">
        <v>1</v>
      </c>
      <c r="AB105" s="1">
        <v>0</v>
      </c>
      <c r="AC105" s="1">
        <v>1</v>
      </c>
      <c r="AD105" s="1">
        <v>2</v>
      </c>
      <c r="AE105" s="1">
        <v>2</v>
      </c>
      <c r="AF105" s="1">
        <v>0</v>
      </c>
      <c r="AG105" s="1">
        <v>6</v>
      </c>
      <c r="AH105" s="1">
        <v>5</v>
      </c>
      <c r="AI105" s="1">
        <v>1</v>
      </c>
    </row>
    <row r="106" spans="1:35" x14ac:dyDescent="0.2">
      <c r="A106" s="12">
        <v>96</v>
      </c>
      <c r="B106" s="2">
        <v>19</v>
      </c>
      <c r="C106" s="2">
        <v>16</v>
      </c>
      <c r="D106" s="2">
        <v>3</v>
      </c>
      <c r="E106" s="2">
        <v>1</v>
      </c>
      <c r="F106" s="2">
        <v>1</v>
      </c>
      <c r="G106" s="2">
        <v>0</v>
      </c>
      <c r="H106" s="2">
        <v>3</v>
      </c>
      <c r="I106" s="1">
        <v>2</v>
      </c>
      <c r="J106" s="1">
        <v>1</v>
      </c>
      <c r="K106" s="1">
        <v>0</v>
      </c>
      <c r="L106" s="1">
        <v>0</v>
      </c>
      <c r="M106" s="1">
        <v>0</v>
      </c>
      <c r="N106" s="1">
        <v>4</v>
      </c>
      <c r="O106" s="1">
        <v>3</v>
      </c>
      <c r="P106" s="1">
        <v>1</v>
      </c>
      <c r="Q106" s="12">
        <v>96</v>
      </c>
      <c r="R106" s="1">
        <v>4</v>
      </c>
      <c r="S106" s="1">
        <v>3</v>
      </c>
      <c r="T106" s="1">
        <v>1</v>
      </c>
      <c r="U106" s="1">
        <v>1</v>
      </c>
      <c r="V106" s="1">
        <v>1</v>
      </c>
      <c r="W106" s="1">
        <v>0</v>
      </c>
      <c r="X106" s="1">
        <v>4</v>
      </c>
      <c r="Y106" s="1">
        <v>4</v>
      </c>
      <c r="Z106" s="1">
        <v>0</v>
      </c>
      <c r="AA106" s="1">
        <v>0</v>
      </c>
      <c r="AB106" s="1">
        <v>0</v>
      </c>
      <c r="AC106" s="1">
        <v>0</v>
      </c>
      <c r="AD106" s="1">
        <v>1</v>
      </c>
      <c r="AE106" s="1">
        <v>1</v>
      </c>
      <c r="AF106" s="1">
        <v>0</v>
      </c>
      <c r="AG106" s="1">
        <v>1</v>
      </c>
      <c r="AH106" s="1">
        <v>1</v>
      </c>
      <c r="AI106" s="1">
        <v>0</v>
      </c>
    </row>
    <row r="107" spans="1:35" x14ac:dyDescent="0.2">
      <c r="A107" s="12">
        <v>97</v>
      </c>
      <c r="B107" s="2">
        <v>249</v>
      </c>
      <c r="C107" s="2">
        <v>180</v>
      </c>
      <c r="D107" s="2">
        <v>69</v>
      </c>
      <c r="E107" s="2">
        <v>51</v>
      </c>
      <c r="F107" s="2">
        <v>38</v>
      </c>
      <c r="G107" s="2">
        <v>13</v>
      </c>
      <c r="H107" s="2">
        <v>22</v>
      </c>
      <c r="I107" s="1">
        <v>16</v>
      </c>
      <c r="J107" s="1">
        <v>6</v>
      </c>
      <c r="K107" s="1">
        <v>0</v>
      </c>
      <c r="L107" s="1">
        <v>0</v>
      </c>
      <c r="M107" s="1">
        <v>0</v>
      </c>
      <c r="N107" s="1">
        <v>9</v>
      </c>
      <c r="O107" s="1">
        <v>6</v>
      </c>
      <c r="P107" s="1">
        <v>3</v>
      </c>
      <c r="Q107" s="12">
        <v>97</v>
      </c>
      <c r="R107" s="1">
        <v>66</v>
      </c>
      <c r="S107" s="1">
        <v>47</v>
      </c>
      <c r="T107" s="1">
        <v>19</v>
      </c>
      <c r="U107" s="1">
        <v>1</v>
      </c>
      <c r="V107" s="1">
        <v>1</v>
      </c>
      <c r="W107" s="1">
        <v>0</v>
      </c>
      <c r="X107" s="1">
        <v>71</v>
      </c>
      <c r="Y107" s="1">
        <v>57</v>
      </c>
      <c r="Z107" s="1">
        <v>14</v>
      </c>
      <c r="AA107" s="1">
        <v>1</v>
      </c>
      <c r="AB107" s="1">
        <v>1</v>
      </c>
      <c r="AC107" s="1">
        <v>0</v>
      </c>
      <c r="AD107" s="1">
        <v>10</v>
      </c>
      <c r="AE107" s="1">
        <v>5</v>
      </c>
      <c r="AF107" s="1">
        <v>5</v>
      </c>
      <c r="AG107" s="1">
        <v>18</v>
      </c>
      <c r="AH107" s="1">
        <v>9</v>
      </c>
      <c r="AI107" s="1">
        <v>9</v>
      </c>
    </row>
    <row r="108" spans="1:35" x14ac:dyDescent="0.2">
      <c r="A108" s="12" t="s">
        <v>51</v>
      </c>
      <c r="B108" s="2">
        <v>24</v>
      </c>
      <c r="C108" s="2">
        <v>16</v>
      </c>
      <c r="D108" s="2">
        <v>8</v>
      </c>
      <c r="E108" s="2">
        <v>6</v>
      </c>
      <c r="F108" s="2">
        <v>2</v>
      </c>
      <c r="G108" s="2">
        <v>4</v>
      </c>
      <c r="H108" s="2">
        <v>1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2</v>
      </c>
      <c r="O108" s="1">
        <v>2</v>
      </c>
      <c r="P108" s="1">
        <v>0</v>
      </c>
      <c r="Q108" s="12" t="s">
        <v>51</v>
      </c>
      <c r="R108" s="1">
        <v>5</v>
      </c>
      <c r="S108" s="1">
        <v>4</v>
      </c>
      <c r="T108" s="1">
        <v>1</v>
      </c>
      <c r="U108" s="1">
        <v>0</v>
      </c>
      <c r="V108" s="1">
        <v>0</v>
      </c>
      <c r="W108" s="1">
        <v>0</v>
      </c>
      <c r="X108" s="1">
        <v>7</v>
      </c>
      <c r="Y108" s="1">
        <v>5</v>
      </c>
      <c r="Z108" s="1">
        <v>2</v>
      </c>
      <c r="AA108" s="1">
        <v>0</v>
      </c>
      <c r="AB108" s="1">
        <v>0</v>
      </c>
      <c r="AC108" s="1">
        <v>0</v>
      </c>
      <c r="AD108" s="1">
        <v>1</v>
      </c>
      <c r="AE108" s="1">
        <v>0</v>
      </c>
      <c r="AF108" s="1">
        <v>1</v>
      </c>
      <c r="AG108" s="1">
        <v>2</v>
      </c>
      <c r="AH108" s="1">
        <v>2</v>
      </c>
      <c r="AI108" s="1">
        <v>0</v>
      </c>
    </row>
    <row r="109" spans="1:35" x14ac:dyDescent="0.2">
      <c r="A109" s="12" t="s">
        <v>8</v>
      </c>
      <c r="B109" s="2">
        <v>314</v>
      </c>
      <c r="C109" s="2">
        <v>149</v>
      </c>
      <c r="D109" s="2">
        <v>165</v>
      </c>
      <c r="E109" s="2">
        <v>90</v>
      </c>
      <c r="F109" s="2">
        <v>62</v>
      </c>
      <c r="G109" s="2">
        <v>28</v>
      </c>
      <c r="H109" s="2">
        <v>6</v>
      </c>
      <c r="I109" s="1">
        <v>3</v>
      </c>
      <c r="J109" s="1">
        <v>3</v>
      </c>
      <c r="K109" s="1">
        <v>12</v>
      </c>
      <c r="L109" s="1">
        <v>4</v>
      </c>
      <c r="M109" s="1">
        <v>8</v>
      </c>
      <c r="N109" s="1">
        <v>4</v>
      </c>
      <c r="O109" s="1">
        <v>3</v>
      </c>
      <c r="P109" s="1">
        <v>1</v>
      </c>
      <c r="Q109" s="12" t="s">
        <v>8</v>
      </c>
      <c r="R109" s="1">
        <v>38</v>
      </c>
      <c r="S109" s="1">
        <v>11</v>
      </c>
      <c r="T109" s="1">
        <v>27</v>
      </c>
      <c r="U109" s="1">
        <v>18</v>
      </c>
      <c r="V109" s="1">
        <v>14</v>
      </c>
      <c r="W109" s="1">
        <v>4</v>
      </c>
      <c r="X109" s="1">
        <v>116</v>
      </c>
      <c r="Y109" s="1">
        <v>39</v>
      </c>
      <c r="Z109" s="1">
        <v>77</v>
      </c>
      <c r="AA109" s="1">
        <v>0</v>
      </c>
      <c r="AB109" s="1">
        <v>0</v>
      </c>
      <c r="AC109" s="1">
        <v>0</v>
      </c>
      <c r="AD109" s="1">
        <v>15</v>
      </c>
      <c r="AE109" s="1">
        <v>8</v>
      </c>
      <c r="AF109" s="1">
        <v>7</v>
      </c>
      <c r="AG109" s="1">
        <v>15</v>
      </c>
      <c r="AH109" s="1">
        <v>5</v>
      </c>
      <c r="AI109" s="1">
        <v>10</v>
      </c>
    </row>
    <row r="110" spans="1:35" x14ac:dyDescent="0.2">
      <c r="A110" s="26" t="s">
        <v>539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 t="s">
        <v>539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</sheetData>
  <mergeCells count="26">
    <mergeCell ref="A58:P58"/>
    <mergeCell ref="Q58:AI58"/>
    <mergeCell ref="K61:M61"/>
    <mergeCell ref="N61:P61"/>
    <mergeCell ref="R61:T61"/>
    <mergeCell ref="U61:W61"/>
    <mergeCell ref="X61:Z61"/>
    <mergeCell ref="AA61:AC61"/>
    <mergeCell ref="U2:W2"/>
    <mergeCell ref="X2:Z2"/>
    <mergeCell ref="AA2:AC2"/>
    <mergeCell ref="AD2:AF2"/>
    <mergeCell ref="AG2:AI2"/>
    <mergeCell ref="A110:P110"/>
    <mergeCell ref="Q110:AI110"/>
    <mergeCell ref="B61:D61"/>
    <mergeCell ref="E61:G61"/>
    <mergeCell ref="H61:J61"/>
    <mergeCell ref="AD61:AF61"/>
    <mergeCell ref="AG61:AI61"/>
    <mergeCell ref="R2:T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rowBreaks count="1" manualBreakCount="1">
    <brk id="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E2B7-D366-4210-89F4-CDB5C21C93F3}">
  <dimension ref="A1:L30"/>
  <sheetViews>
    <sheetView view="pageBreakPreview" zoomScale="150" zoomScaleNormal="100" zoomScaleSheetLayoutView="150" workbookViewId="0">
      <selection activeCell="C18" sqref="C18"/>
    </sheetView>
  </sheetViews>
  <sheetFormatPr defaultColWidth="8.85546875" defaultRowHeight="11.25" x14ac:dyDescent="0.2"/>
  <cols>
    <col min="1" max="1" width="12.28515625" style="1" customWidth="1"/>
    <col min="2" max="8" width="7" style="2" customWidth="1"/>
    <col min="9" max="12" width="7" style="1" customWidth="1"/>
    <col min="13" max="16384" width="8.85546875" style="1"/>
  </cols>
  <sheetData>
    <row r="1" spans="1:12" x14ac:dyDescent="0.2">
      <c r="A1" s="1" t="s">
        <v>569</v>
      </c>
    </row>
    <row r="2" spans="1:12" x14ac:dyDescent="0.2">
      <c r="A2" s="3" t="s">
        <v>568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559</v>
      </c>
      <c r="B3" s="2">
        <v>184824</v>
      </c>
      <c r="C3" s="2">
        <v>39993</v>
      </c>
      <c r="D3" s="2">
        <v>10289</v>
      </c>
      <c r="E3" s="2">
        <v>1876</v>
      </c>
      <c r="F3" s="2">
        <v>11353</v>
      </c>
      <c r="G3" s="2">
        <v>29166</v>
      </c>
      <c r="H3" s="2">
        <v>13463</v>
      </c>
      <c r="I3" s="1">
        <v>55420</v>
      </c>
      <c r="J3" s="1">
        <v>1924</v>
      </c>
      <c r="K3" s="1">
        <v>11355</v>
      </c>
      <c r="L3" s="1">
        <v>9985</v>
      </c>
    </row>
    <row r="4" spans="1:12" x14ac:dyDescent="0.2">
      <c r="A4" s="1" t="s">
        <v>52</v>
      </c>
      <c r="B4" s="2">
        <v>38950</v>
      </c>
      <c r="C4" s="2">
        <v>8006</v>
      </c>
      <c r="D4" s="2">
        <v>2364</v>
      </c>
      <c r="E4" s="2">
        <v>473</v>
      </c>
      <c r="F4" s="2">
        <v>2451</v>
      </c>
      <c r="G4" s="2">
        <v>6203</v>
      </c>
      <c r="H4" s="2">
        <v>2941</v>
      </c>
      <c r="I4" s="1">
        <v>11605</v>
      </c>
      <c r="J4" s="1">
        <v>379</v>
      </c>
      <c r="K4" s="1">
        <v>2393</v>
      </c>
      <c r="L4" s="1">
        <v>2135</v>
      </c>
    </row>
    <row r="5" spans="1:12" x14ac:dyDescent="0.2">
      <c r="A5" s="1" t="s">
        <v>570</v>
      </c>
      <c r="B5" s="18">
        <f>B3/B4</f>
        <v>4.7451604621309373</v>
      </c>
      <c r="C5" s="18">
        <f t="shared" ref="C5:L5" si="0">C3/C4</f>
        <v>4.9953784661503873</v>
      </c>
      <c r="D5" s="18">
        <f t="shared" si="0"/>
        <v>4.3523688663282574</v>
      </c>
      <c r="E5" s="18">
        <f t="shared" si="0"/>
        <v>3.9661733615221988</v>
      </c>
      <c r="F5" s="18">
        <f t="shared" si="0"/>
        <v>4.6319869441044474</v>
      </c>
      <c r="G5" s="18">
        <f t="shared" si="0"/>
        <v>4.70191842656779</v>
      </c>
      <c r="H5" s="18">
        <f t="shared" si="0"/>
        <v>4.5776946616797005</v>
      </c>
      <c r="I5" s="18">
        <f t="shared" si="0"/>
        <v>4.7755277897457988</v>
      </c>
      <c r="J5" s="18">
        <f t="shared" si="0"/>
        <v>5.0765171503957784</v>
      </c>
      <c r="K5" s="18">
        <f t="shared" si="0"/>
        <v>4.7450898453823651</v>
      </c>
      <c r="L5" s="18">
        <f t="shared" si="0"/>
        <v>4.6768149882903982</v>
      </c>
    </row>
    <row r="6" spans="1:12" x14ac:dyDescent="0.2">
      <c r="A6" s="1" t="s">
        <v>53</v>
      </c>
      <c r="B6" s="2">
        <v>26569</v>
      </c>
      <c r="C6" s="2">
        <v>5394</v>
      </c>
      <c r="D6" s="2">
        <v>1522</v>
      </c>
      <c r="E6" s="2">
        <v>274</v>
      </c>
      <c r="F6" s="2">
        <v>1613</v>
      </c>
      <c r="G6" s="2">
        <v>4277</v>
      </c>
      <c r="H6" s="2">
        <v>1852</v>
      </c>
      <c r="I6" s="1">
        <v>8371</v>
      </c>
      <c r="J6" s="1">
        <v>333</v>
      </c>
      <c r="K6" s="1">
        <v>1677</v>
      </c>
      <c r="L6" s="1">
        <v>1256</v>
      </c>
    </row>
    <row r="7" spans="1:12" x14ac:dyDescent="0.2">
      <c r="A7" s="1" t="s">
        <v>54</v>
      </c>
      <c r="B7" s="2">
        <v>92453</v>
      </c>
      <c r="C7" s="2">
        <v>20786</v>
      </c>
      <c r="D7" s="2">
        <v>4930</v>
      </c>
      <c r="E7" s="2">
        <v>748</v>
      </c>
      <c r="F7" s="2">
        <v>5482</v>
      </c>
      <c r="G7" s="2">
        <v>14709</v>
      </c>
      <c r="H7" s="2">
        <v>4740</v>
      </c>
      <c r="I7" s="1">
        <v>29784</v>
      </c>
      <c r="J7" s="1">
        <v>928</v>
      </c>
      <c r="K7" s="1">
        <v>5422</v>
      </c>
      <c r="L7" s="1">
        <v>4924</v>
      </c>
    </row>
    <row r="8" spans="1:12" x14ac:dyDescent="0.2">
      <c r="A8" s="1" t="s">
        <v>55</v>
      </c>
      <c r="B8" s="2">
        <v>4334</v>
      </c>
      <c r="C8" s="2">
        <v>1138</v>
      </c>
      <c r="D8" s="2">
        <v>202</v>
      </c>
      <c r="E8" s="2">
        <v>94</v>
      </c>
      <c r="F8" s="2">
        <v>247</v>
      </c>
      <c r="G8" s="2">
        <v>294</v>
      </c>
      <c r="H8" s="2">
        <v>162</v>
      </c>
      <c r="I8" s="1">
        <v>1508</v>
      </c>
      <c r="J8" s="1">
        <v>82</v>
      </c>
      <c r="K8" s="1">
        <v>380</v>
      </c>
      <c r="L8" s="1">
        <v>227</v>
      </c>
    </row>
    <row r="9" spans="1:12" x14ac:dyDescent="0.2">
      <c r="A9" s="1" t="s">
        <v>56</v>
      </c>
      <c r="B9" s="2">
        <v>3741</v>
      </c>
      <c r="C9" s="2">
        <v>701</v>
      </c>
      <c r="D9" s="2">
        <v>231</v>
      </c>
      <c r="E9" s="2">
        <v>31</v>
      </c>
      <c r="F9" s="2">
        <v>199</v>
      </c>
      <c r="G9" s="2">
        <v>513</v>
      </c>
      <c r="H9" s="2">
        <v>501</v>
      </c>
      <c r="I9" s="1">
        <v>1090</v>
      </c>
      <c r="J9" s="1">
        <v>28</v>
      </c>
      <c r="K9" s="1">
        <v>225</v>
      </c>
      <c r="L9" s="1">
        <v>222</v>
      </c>
    </row>
    <row r="10" spans="1:12" x14ac:dyDescent="0.2">
      <c r="A10" s="1" t="s">
        <v>57</v>
      </c>
      <c r="B10" s="2">
        <v>10513</v>
      </c>
      <c r="C10" s="2">
        <v>2365</v>
      </c>
      <c r="D10" s="2">
        <v>634</v>
      </c>
      <c r="E10" s="2">
        <v>147</v>
      </c>
      <c r="F10" s="2">
        <v>641</v>
      </c>
      <c r="G10" s="2">
        <v>1503</v>
      </c>
      <c r="H10" s="2">
        <v>1560</v>
      </c>
      <c r="I10" s="1">
        <v>2009</v>
      </c>
      <c r="J10" s="1">
        <v>85</v>
      </c>
      <c r="K10" s="1">
        <v>772</v>
      </c>
      <c r="L10" s="1">
        <v>797</v>
      </c>
    </row>
    <row r="11" spans="1:12" x14ac:dyDescent="0.2">
      <c r="A11" s="1" t="s">
        <v>58</v>
      </c>
      <c r="B11" s="2">
        <v>8263</v>
      </c>
      <c r="C11" s="2">
        <v>1603</v>
      </c>
      <c r="D11" s="2">
        <v>405</v>
      </c>
      <c r="E11" s="2">
        <v>109</v>
      </c>
      <c r="F11" s="2">
        <v>720</v>
      </c>
      <c r="G11" s="2">
        <v>1667</v>
      </c>
      <c r="H11" s="2">
        <v>1707</v>
      </c>
      <c r="I11" s="1">
        <v>1053</v>
      </c>
      <c r="J11" s="1">
        <v>89</v>
      </c>
      <c r="K11" s="1">
        <v>486</v>
      </c>
      <c r="L11" s="1">
        <v>424</v>
      </c>
    </row>
    <row r="13" spans="1:12" x14ac:dyDescent="0.2">
      <c r="A13" s="1" t="s">
        <v>536</v>
      </c>
      <c r="B13" s="2">
        <v>96465</v>
      </c>
      <c r="C13" s="2">
        <v>21284</v>
      </c>
      <c r="D13" s="2">
        <v>5241</v>
      </c>
      <c r="E13" s="2">
        <v>962</v>
      </c>
      <c r="F13" s="2">
        <v>6184</v>
      </c>
      <c r="G13" s="2">
        <v>15508</v>
      </c>
      <c r="H13" s="2">
        <v>8042</v>
      </c>
      <c r="I13" s="1">
        <v>27426</v>
      </c>
      <c r="J13" s="1">
        <v>863</v>
      </c>
      <c r="K13" s="1">
        <v>5956</v>
      </c>
      <c r="L13" s="1">
        <v>4999</v>
      </c>
    </row>
    <row r="14" spans="1:12" x14ac:dyDescent="0.2">
      <c r="A14" s="1" t="s">
        <v>52</v>
      </c>
      <c r="B14" s="2">
        <v>31601</v>
      </c>
      <c r="C14" s="2">
        <v>6555</v>
      </c>
      <c r="D14" s="2">
        <v>1840</v>
      </c>
      <c r="E14" s="2">
        <v>358</v>
      </c>
      <c r="F14" s="2">
        <v>2043</v>
      </c>
      <c r="G14" s="2">
        <v>5082</v>
      </c>
      <c r="H14" s="2">
        <v>2628</v>
      </c>
      <c r="I14" s="1">
        <v>9332</v>
      </c>
      <c r="J14" s="1">
        <v>282</v>
      </c>
      <c r="K14" s="1">
        <v>1948</v>
      </c>
      <c r="L14" s="1">
        <v>1533</v>
      </c>
    </row>
    <row r="15" spans="1:12" x14ac:dyDescent="0.2">
      <c r="A15" s="1" t="s">
        <v>53</v>
      </c>
      <c r="B15" s="2">
        <v>104</v>
      </c>
      <c r="C15" s="2">
        <v>2</v>
      </c>
      <c r="D15" s="2">
        <v>0</v>
      </c>
      <c r="E15" s="2">
        <v>0</v>
      </c>
      <c r="F15" s="2">
        <v>0</v>
      </c>
      <c r="G15" s="2">
        <v>25</v>
      </c>
      <c r="H15" s="2">
        <v>7</v>
      </c>
      <c r="I15" s="1">
        <v>16</v>
      </c>
      <c r="J15" s="1">
        <v>43</v>
      </c>
      <c r="K15" s="1">
        <v>5</v>
      </c>
      <c r="L15" s="1">
        <v>6</v>
      </c>
    </row>
    <row r="16" spans="1:12" x14ac:dyDescent="0.2">
      <c r="A16" s="1" t="s">
        <v>54</v>
      </c>
      <c r="B16" s="2">
        <v>47928</v>
      </c>
      <c r="C16" s="2">
        <v>10950</v>
      </c>
      <c r="D16" s="2">
        <v>2548</v>
      </c>
      <c r="E16" s="2">
        <v>376</v>
      </c>
      <c r="F16" s="2">
        <v>2864</v>
      </c>
      <c r="G16" s="2">
        <v>7758</v>
      </c>
      <c r="H16" s="2">
        <v>2493</v>
      </c>
      <c r="I16" s="1">
        <v>15237</v>
      </c>
      <c r="J16" s="1">
        <v>395</v>
      </c>
      <c r="K16" s="1">
        <v>2826</v>
      </c>
      <c r="L16" s="1">
        <v>2481</v>
      </c>
    </row>
    <row r="17" spans="1:12" x14ac:dyDescent="0.2">
      <c r="A17" s="1" t="s">
        <v>55</v>
      </c>
      <c r="B17" s="2">
        <v>2216</v>
      </c>
      <c r="C17" s="2">
        <v>610</v>
      </c>
      <c r="D17" s="2">
        <v>92</v>
      </c>
      <c r="E17" s="2">
        <v>53</v>
      </c>
      <c r="F17" s="2">
        <v>116</v>
      </c>
      <c r="G17" s="2">
        <v>162</v>
      </c>
      <c r="H17" s="2">
        <v>84</v>
      </c>
      <c r="I17" s="1">
        <v>740</v>
      </c>
      <c r="J17" s="1">
        <v>46</v>
      </c>
      <c r="K17" s="1">
        <v>213</v>
      </c>
      <c r="L17" s="1">
        <v>100</v>
      </c>
    </row>
    <row r="18" spans="1:12" x14ac:dyDescent="0.2">
      <c r="A18" s="1" t="s">
        <v>56</v>
      </c>
      <c r="B18" s="2">
        <v>2119</v>
      </c>
      <c r="C18" s="2">
        <v>429</v>
      </c>
      <c r="D18" s="2">
        <v>130</v>
      </c>
      <c r="E18" s="2">
        <v>20</v>
      </c>
      <c r="F18" s="2">
        <v>115</v>
      </c>
      <c r="G18" s="2">
        <v>330</v>
      </c>
      <c r="H18" s="2">
        <v>316</v>
      </c>
      <c r="I18" s="1">
        <v>517</v>
      </c>
      <c r="J18" s="1">
        <v>15</v>
      </c>
      <c r="K18" s="1">
        <v>141</v>
      </c>
      <c r="L18" s="1">
        <v>106</v>
      </c>
    </row>
    <row r="19" spans="1:12" x14ac:dyDescent="0.2">
      <c r="A19" s="1" t="s">
        <v>57</v>
      </c>
      <c r="B19" s="2">
        <v>6253</v>
      </c>
      <c r="C19" s="2">
        <v>1443</v>
      </c>
      <c r="D19" s="2">
        <v>322</v>
      </c>
      <c r="E19" s="2">
        <v>82</v>
      </c>
      <c r="F19" s="2">
        <v>399</v>
      </c>
      <c r="G19" s="2">
        <v>863</v>
      </c>
      <c r="H19" s="2">
        <v>1143</v>
      </c>
      <c r="I19" s="1">
        <v>1029</v>
      </c>
      <c r="J19" s="1">
        <v>41</v>
      </c>
      <c r="K19" s="1">
        <v>458</v>
      </c>
      <c r="L19" s="1">
        <v>473</v>
      </c>
    </row>
    <row r="20" spans="1:12" x14ac:dyDescent="0.2">
      <c r="A20" s="1" t="s">
        <v>58</v>
      </c>
      <c r="B20" s="2">
        <v>6244</v>
      </c>
      <c r="C20" s="2">
        <v>1295</v>
      </c>
      <c r="D20" s="2">
        <v>309</v>
      </c>
      <c r="E20" s="2">
        <v>73</v>
      </c>
      <c r="F20" s="2">
        <v>647</v>
      </c>
      <c r="G20" s="2">
        <v>1288</v>
      </c>
      <c r="H20" s="2">
        <v>1371</v>
      </c>
      <c r="I20" s="1">
        <v>555</v>
      </c>
      <c r="J20" s="1">
        <v>41</v>
      </c>
      <c r="K20" s="1">
        <v>365</v>
      </c>
      <c r="L20" s="1">
        <v>300</v>
      </c>
    </row>
    <row r="22" spans="1:12" x14ac:dyDescent="0.2">
      <c r="A22" s="1" t="s">
        <v>537</v>
      </c>
      <c r="B22" s="2">
        <v>88359</v>
      </c>
      <c r="C22" s="2">
        <v>18709</v>
      </c>
      <c r="D22" s="2">
        <v>5048</v>
      </c>
      <c r="E22" s="2">
        <v>914</v>
      </c>
      <c r="F22" s="2">
        <v>5169</v>
      </c>
      <c r="G22" s="2">
        <v>13658</v>
      </c>
      <c r="H22" s="2">
        <v>5421</v>
      </c>
      <c r="I22" s="1">
        <v>27994</v>
      </c>
      <c r="J22" s="1">
        <v>1061</v>
      </c>
      <c r="K22" s="1">
        <v>5399</v>
      </c>
      <c r="L22" s="1">
        <v>4986</v>
      </c>
    </row>
    <row r="23" spans="1:12" x14ac:dyDescent="0.2">
      <c r="A23" s="1" t="s">
        <v>52</v>
      </c>
      <c r="B23" s="2">
        <v>7349</v>
      </c>
      <c r="C23" s="2">
        <v>1451</v>
      </c>
      <c r="D23" s="2">
        <v>524</v>
      </c>
      <c r="E23" s="2">
        <v>115</v>
      </c>
      <c r="F23" s="2">
        <v>408</v>
      </c>
      <c r="G23" s="2">
        <v>1121</v>
      </c>
      <c r="H23" s="2">
        <v>313</v>
      </c>
      <c r="I23" s="1">
        <v>2273</v>
      </c>
      <c r="J23" s="1">
        <v>97</v>
      </c>
      <c r="K23" s="1">
        <v>445</v>
      </c>
      <c r="L23" s="1">
        <v>602</v>
      </c>
    </row>
    <row r="24" spans="1:12" x14ac:dyDescent="0.2">
      <c r="A24" s="1" t="s">
        <v>53</v>
      </c>
      <c r="B24" s="2">
        <v>26465</v>
      </c>
      <c r="C24" s="2">
        <v>5392</v>
      </c>
      <c r="D24" s="2">
        <v>1522</v>
      </c>
      <c r="E24" s="2">
        <v>274</v>
      </c>
      <c r="F24" s="2">
        <v>1613</v>
      </c>
      <c r="G24" s="2">
        <v>4252</v>
      </c>
      <c r="H24" s="2">
        <v>1845</v>
      </c>
      <c r="I24" s="1">
        <v>8355</v>
      </c>
      <c r="J24" s="1">
        <v>290</v>
      </c>
      <c r="K24" s="1">
        <v>1672</v>
      </c>
      <c r="L24" s="1">
        <v>1250</v>
      </c>
    </row>
    <row r="25" spans="1:12" x14ac:dyDescent="0.2">
      <c r="A25" s="1" t="s">
        <v>54</v>
      </c>
      <c r="B25" s="2">
        <v>44525</v>
      </c>
      <c r="C25" s="2">
        <v>9836</v>
      </c>
      <c r="D25" s="2">
        <v>2382</v>
      </c>
      <c r="E25" s="2">
        <v>372</v>
      </c>
      <c r="F25" s="2">
        <v>2618</v>
      </c>
      <c r="G25" s="2">
        <v>6951</v>
      </c>
      <c r="H25" s="2">
        <v>2247</v>
      </c>
      <c r="I25" s="1">
        <v>14547</v>
      </c>
      <c r="J25" s="1">
        <v>533</v>
      </c>
      <c r="K25" s="1">
        <v>2596</v>
      </c>
      <c r="L25" s="1">
        <v>2443</v>
      </c>
    </row>
    <row r="26" spans="1:12" x14ac:dyDescent="0.2">
      <c r="A26" s="1" t="s">
        <v>55</v>
      </c>
      <c r="B26" s="2">
        <v>2118</v>
      </c>
      <c r="C26" s="2">
        <v>528</v>
      </c>
      <c r="D26" s="2">
        <v>110</v>
      </c>
      <c r="E26" s="2">
        <v>41</v>
      </c>
      <c r="F26" s="2">
        <v>131</v>
      </c>
      <c r="G26" s="2">
        <v>132</v>
      </c>
      <c r="H26" s="2">
        <v>78</v>
      </c>
      <c r="I26" s="1">
        <v>768</v>
      </c>
      <c r="J26" s="1">
        <v>36</v>
      </c>
      <c r="K26" s="1">
        <v>167</v>
      </c>
      <c r="L26" s="1">
        <v>127</v>
      </c>
    </row>
    <row r="27" spans="1:12" x14ac:dyDescent="0.2">
      <c r="A27" s="1" t="s">
        <v>56</v>
      </c>
      <c r="B27" s="2">
        <v>1622</v>
      </c>
      <c r="C27" s="2">
        <v>272</v>
      </c>
      <c r="D27" s="2">
        <v>101</v>
      </c>
      <c r="E27" s="2">
        <v>11</v>
      </c>
      <c r="F27" s="2">
        <v>84</v>
      </c>
      <c r="G27" s="2">
        <v>183</v>
      </c>
      <c r="H27" s="2">
        <v>185</v>
      </c>
      <c r="I27" s="1">
        <v>573</v>
      </c>
      <c r="J27" s="1">
        <v>13</v>
      </c>
      <c r="K27" s="1">
        <v>84</v>
      </c>
      <c r="L27" s="1">
        <v>116</v>
      </c>
    </row>
    <row r="28" spans="1:12" x14ac:dyDescent="0.2">
      <c r="A28" s="1" t="s">
        <v>57</v>
      </c>
      <c r="B28" s="2">
        <v>4260</v>
      </c>
      <c r="C28" s="2">
        <v>922</v>
      </c>
      <c r="D28" s="2">
        <v>312</v>
      </c>
      <c r="E28" s="2">
        <v>65</v>
      </c>
      <c r="F28" s="2">
        <v>242</v>
      </c>
      <c r="G28" s="2">
        <v>640</v>
      </c>
      <c r="H28" s="2">
        <v>417</v>
      </c>
      <c r="I28" s="1">
        <v>980</v>
      </c>
      <c r="J28" s="1">
        <v>44</v>
      </c>
      <c r="K28" s="1">
        <v>314</v>
      </c>
      <c r="L28" s="1">
        <v>324</v>
      </c>
    </row>
    <row r="29" spans="1:12" x14ac:dyDescent="0.2">
      <c r="A29" s="1" t="s">
        <v>58</v>
      </c>
      <c r="B29" s="2">
        <v>2019</v>
      </c>
      <c r="C29" s="2">
        <v>308</v>
      </c>
      <c r="D29" s="2">
        <v>96</v>
      </c>
      <c r="E29" s="2">
        <v>36</v>
      </c>
      <c r="F29" s="2">
        <v>73</v>
      </c>
      <c r="G29" s="2">
        <v>379</v>
      </c>
      <c r="H29" s="2">
        <v>336</v>
      </c>
      <c r="I29" s="1">
        <v>498</v>
      </c>
      <c r="J29" s="1">
        <v>48</v>
      </c>
      <c r="K29" s="1">
        <v>121</v>
      </c>
      <c r="L29" s="1">
        <v>124</v>
      </c>
    </row>
    <row r="30" spans="1:12" x14ac:dyDescent="0.2">
      <c r="A30" s="14" t="s">
        <v>539</v>
      </c>
      <c r="B30" s="15"/>
      <c r="C30" s="15"/>
      <c r="D30" s="15"/>
      <c r="E30" s="15"/>
      <c r="F30" s="15"/>
      <c r="G30" s="15"/>
      <c r="H30" s="15"/>
      <c r="I30" s="14"/>
      <c r="J30" s="14"/>
      <c r="K30" s="14"/>
      <c r="L30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EF804-C0DC-40A0-9728-918CD3987B6D}">
  <dimension ref="A1:L26"/>
  <sheetViews>
    <sheetView view="pageBreakPreview" zoomScale="150" zoomScaleNormal="100" zoomScaleSheetLayoutView="150" workbookViewId="0">
      <selection activeCell="G13" sqref="G13"/>
    </sheetView>
  </sheetViews>
  <sheetFormatPr defaultColWidth="8.85546875" defaultRowHeight="11.25" x14ac:dyDescent="0.2"/>
  <cols>
    <col min="1" max="1" width="9.7109375" style="1" customWidth="1"/>
    <col min="2" max="8" width="7.28515625" style="2" customWidth="1"/>
    <col min="9" max="12" width="7.28515625" style="1" customWidth="1"/>
    <col min="13" max="16384" width="8.85546875" style="1"/>
  </cols>
  <sheetData>
    <row r="1" spans="1:12" x14ac:dyDescent="0.2">
      <c r="A1" s="1" t="s">
        <v>571</v>
      </c>
    </row>
    <row r="2" spans="1:12" x14ac:dyDescent="0.2">
      <c r="A2" s="3" t="s">
        <v>572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534</v>
      </c>
      <c r="B3" s="2">
        <v>186763</v>
      </c>
      <c r="C3" s="2">
        <v>40329</v>
      </c>
      <c r="D3" s="2">
        <v>10424</v>
      </c>
      <c r="E3" s="2">
        <v>1893</v>
      </c>
      <c r="F3" s="2">
        <v>11451</v>
      </c>
      <c r="G3" s="2">
        <v>29482</v>
      </c>
      <c r="H3" s="2">
        <v>13568</v>
      </c>
      <c r="I3" s="1">
        <v>56112</v>
      </c>
      <c r="J3" s="1">
        <v>1956</v>
      </c>
      <c r="K3" s="1">
        <v>11481</v>
      </c>
      <c r="L3" s="1">
        <v>10067</v>
      </c>
    </row>
    <row r="4" spans="1:12" x14ac:dyDescent="0.2">
      <c r="A4" s="1" t="s">
        <v>59</v>
      </c>
      <c r="B4" s="2">
        <v>118318</v>
      </c>
      <c r="C4" s="2">
        <v>27035</v>
      </c>
      <c r="D4" s="2">
        <v>6384</v>
      </c>
      <c r="E4" s="2">
        <v>1184</v>
      </c>
      <c r="F4" s="2">
        <v>7310</v>
      </c>
      <c r="G4" s="2">
        <v>18483</v>
      </c>
      <c r="H4" s="2">
        <v>8428</v>
      </c>
      <c r="I4" s="1">
        <v>34869</v>
      </c>
      <c r="J4" s="1">
        <v>998</v>
      </c>
      <c r="K4" s="1">
        <v>7118</v>
      </c>
      <c r="L4" s="1">
        <v>6509</v>
      </c>
    </row>
    <row r="5" spans="1:12" x14ac:dyDescent="0.2">
      <c r="A5" s="1" t="s">
        <v>60</v>
      </c>
      <c r="B5" s="2">
        <v>59414</v>
      </c>
      <c r="C5" s="2">
        <v>12014</v>
      </c>
      <c r="D5" s="2">
        <v>3498</v>
      </c>
      <c r="E5" s="2">
        <v>599</v>
      </c>
      <c r="F5" s="2">
        <v>3690</v>
      </c>
      <c r="G5" s="2">
        <v>9364</v>
      </c>
      <c r="H5" s="2">
        <v>4695</v>
      </c>
      <c r="I5" s="1">
        <v>18288</v>
      </c>
      <c r="J5" s="1">
        <v>565</v>
      </c>
      <c r="K5" s="1">
        <v>3756</v>
      </c>
      <c r="L5" s="1">
        <v>2945</v>
      </c>
    </row>
    <row r="6" spans="1:12" x14ac:dyDescent="0.2">
      <c r="A6" s="1" t="s">
        <v>61</v>
      </c>
      <c r="B6" s="2">
        <v>7228</v>
      </c>
      <c r="C6" s="2">
        <v>1065</v>
      </c>
      <c r="D6" s="2">
        <v>459</v>
      </c>
      <c r="E6" s="2">
        <v>86</v>
      </c>
      <c r="F6" s="2">
        <v>384</v>
      </c>
      <c r="G6" s="2">
        <v>1174</v>
      </c>
      <c r="H6" s="2">
        <v>320</v>
      </c>
      <c r="I6" s="1">
        <v>2542</v>
      </c>
      <c r="J6" s="1">
        <v>215</v>
      </c>
      <c r="K6" s="1">
        <v>511</v>
      </c>
      <c r="L6" s="1">
        <v>472</v>
      </c>
    </row>
    <row r="7" spans="1:12" x14ac:dyDescent="0.2">
      <c r="A7" s="1" t="s">
        <v>62</v>
      </c>
      <c r="B7" s="2">
        <v>413</v>
      </c>
      <c r="C7" s="2">
        <v>39</v>
      </c>
      <c r="D7" s="2">
        <v>9</v>
      </c>
      <c r="E7" s="2">
        <v>20</v>
      </c>
      <c r="F7" s="2">
        <v>17</v>
      </c>
      <c r="G7" s="2">
        <v>120</v>
      </c>
      <c r="H7" s="2">
        <v>38</v>
      </c>
      <c r="I7" s="1">
        <v>98</v>
      </c>
      <c r="J7" s="1">
        <v>9</v>
      </c>
      <c r="K7" s="1">
        <v>28</v>
      </c>
      <c r="L7" s="1">
        <v>35</v>
      </c>
    </row>
    <row r="8" spans="1:12" x14ac:dyDescent="0.2">
      <c r="A8" s="1" t="s">
        <v>63</v>
      </c>
      <c r="B8" s="2">
        <v>849</v>
      </c>
      <c r="C8" s="2">
        <v>155</v>
      </c>
      <c r="D8" s="2">
        <v>62</v>
      </c>
      <c r="E8" s="2">
        <v>4</v>
      </c>
      <c r="F8" s="2">
        <v>46</v>
      </c>
      <c r="G8" s="2">
        <v>224</v>
      </c>
      <c r="H8" s="2">
        <v>32</v>
      </c>
      <c r="I8" s="1">
        <v>210</v>
      </c>
      <c r="J8" s="1">
        <v>20</v>
      </c>
      <c r="K8" s="1">
        <v>35</v>
      </c>
      <c r="L8" s="1">
        <v>61</v>
      </c>
    </row>
    <row r="9" spans="1:12" x14ac:dyDescent="0.2">
      <c r="A9" s="1" t="s">
        <v>17</v>
      </c>
      <c r="B9" s="2">
        <v>541</v>
      </c>
      <c r="C9" s="2">
        <v>21</v>
      </c>
      <c r="D9" s="2">
        <v>12</v>
      </c>
      <c r="E9" s="2">
        <v>0</v>
      </c>
      <c r="F9" s="2">
        <v>4</v>
      </c>
      <c r="G9" s="2">
        <v>117</v>
      </c>
      <c r="H9" s="2">
        <v>55</v>
      </c>
      <c r="I9" s="1">
        <v>105</v>
      </c>
      <c r="J9" s="1">
        <v>149</v>
      </c>
      <c r="K9" s="1">
        <v>33</v>
      </c>
      <c r="L9" s="1">
        <v>45</v>
      </c>
    </row>
    <row r="11" spans="1:12" x14ac:dyDescent="0.2">
      <c r="A11" s="1" t="s">
        <v>536</v>
      </c>
      <c r="B11" s="2">
        <v>97029</v>
      </c>
      <c r="C11" s="2">
        <v>21401</v>
      </c>
      <c r="D11" s="2">
        <v>5271</v>
      </c>
      <c r="E11" s="2">
        <v>962</v>
      </c>
      <c r="F11" s="2">
        <v>6222</v>
      </c>
      <c r="G11" s="2">
        <v>15589</v>
      </c>
      <c r="H11" s="2">
        <v>8075</v>
      </c>
      <c r="I11" s="1">
        <v>27611</v>
      </c>
      <c r="J11" s="1">
        <v>878</v>
      </c>
      <c r="K11" s="1">
        <v>6003</v>
      </c>
      <c r="L11" s="1">
        <v>5017</v>
      </c>
    </row>
    <row r="12" spans="1:12" x14ac:dyDescent="0.2">
      <c r="A12" s="1" t="s">
        <v>59</v>
      </c>
      <c r="B12" s="2">
        <v>64548</v>
      </c>
      <c r="C12" s="2">
        <v>14901</v>
      </c>
      <c r="D12" s="2">
        <v>3407</v>
      </c>
      <c r="E12" s="2">
        <v>642</v>
      </c>
      <c r="F12" s="2">
        <v>4188</v>
      </c>
      <c r="G12" s="2">
        <v>10380</v>
      </c>
      <c r="H12" s="2">
        <v>5288</v>
      </c>
      <c r="I12" s="1">
        <v>17904</v>
      </c>
      <c r="J12" s="1">
        <v>519</v>
      </c>
      <c r="K12" s="1">
        <v>3887</v>
      </c>
      <c r="L12" s="1">
        <v>3432</v>
      </c>
    </row>
    <row r="13" spans="1:12" x14ac:dyDescent="0.2">
      <c r="A13" s="1" t="s">
        <v>60</v>
      </c>
      <c r="B13" s="2">
        <v>29318</v>
      </c>
      <c r="C13" s="2">
        <v>6000</v>
      </c>
      <c r="D13" s="2">
        <v>1691</v>
      </c>
      <c r="E13" s="2">
        <v>291</v>
      </c>
      <c r="F13" s="2">
        <v>1835</v>
      </c>
      <c r="G13" s="2">
        <v>4665</v>
      </c>
      <c r="H13" s="2">
        <v>2586</v>
      </c>
      <c r="I13" s="1">
        <v>8733</v>
      </c>
      <c r="J13" s="1">
        <v>233</v>
      </c>
      <c r="K13" s="1">
        <v>1857</v>
      </c>
      <c r="L13" s="1">
        <v>1427</v>
      </c>
    </row>
    <row r="14" spans="1:12" x14ac:dyDescent="0.2">
      <c r="A14" s="1" t="s">
        <v>61</v>
      </c>
      <c r="B14" s="2">
        <v>2572</v>
      </c>
      <c r="C14" s="2">
        <v>406</v>
      </c>
      <c r="D14" s="2">
        <v>140</v>
      </c>
      <c r="E14" s="2">
        <v>18</v>
      </c>
      <c r="F14" s="2">
        <v>177</v>
      </c>
      <c r="G14" s="2">
        <v>401</v>
      </c>
      <c r="H14" s="2">
        <v>142</v>
      </c>
      <c r="I14" s="1">
        <v>863</v>
      </c>
      <c r="J14" s="1">
        <v>74</v>
      </c>
      <c r="K14" s="1">
        <v>225</v>
      </c>
      <c r="L14" s="1">
        <v>126</v>
      </c>
    </row>
    <row r="15" spans="1:12" x14ac:dyDescent="0.2">
      <c r="A15" s="1" t="s">
        <v>62</v>
      </c>
      <c r="B15" s="2">
        <v>159</v>
      </c>
      <c r="C15" s="2">
        <v>20</v>
      </c>
      <c r="D15" s="2">
        <v>4</v>
      </c>
      <c r="E15" s="2">
        <v>9</v>
      </c>
      <c r="F15" s="2">
        <v>7</v>
      </c>
      <c r="G15" s="2">
        <v>44</v>
      </c>
      <c r="H15" s="2">
        <v>25</v>
      </c>
      <c r="I15" s="1">
        <v>26</v>
      </c>
      <c r="J15" s="1">
        <v>1</v>
      </c>
      <c r="K15" s="1">
        <v>10</v>
      </c>
      <c r="L15" s="1">
        <v>13</v>
      </c>
    </row>
    <row r="16" spans="1:12" x14ac:dyDescent="0.2">
      <c r="A16" s="1" t="s">
        <v>63</v>
      </c>
      <c r="B16" s="2">
        <v>271</v>
      </c>
      <c r="C16" s="2">
        <v>66</v>
      </c>
      <c r="D16" s="2">
        <v>28</v>
      </c>
      <c r="E16" s="2">
        <v>2</v>
      </c>
      <c r="F16" s="2">
        <v>15</v>
      </c>
      <c r="G16" s="2">
        <v>64</v>
      </c>
      <c r="H16" s="2">
        <v>13</v>
      </c>
      <c r="I16" s="1">
        <v>53</v>
      </c>
      <c r="J16" s="1">
        <v>5</v>
      </c>
      <c r="K16" s="1">
        <v>16</v>
      </c>
      <c r="L16" s="1">
        <v>9</v>
      </c>
    </row>
    <row r="17" spans="1:12" x14ac:dyDescent="0.2">
      <c r="A17" s="1" t="s">
        <v>17</v>
      </c>
      <c r="B17" s="2">
        <v>161</v>
      </c>
      <c r="C17" s="2">
        <v>8</v>
      </c>
      <c r="D17" s="2">
        <v>1</v>
      </c>
      <c r="E17" s="2">
        <v>0</v>
      </c>
      <c r="F17" s="2">
        <v>0</v>
      </c>
      <c r="G17" s="2">
        <v>35</v>
      </c>
      <c r="H17" s="2">
        <v>21</v>
      </c>
      <c r="I17" s="1">
        <v>32</v>
      </c>
      <c r="J17" s="1">
        <v>46</v>
      </c>
      <c r="K17" s="1">
        <v>8</v>
      </c>
      <c r="L17" s="1">
        <v>10</v>
      </c>
    </row>
    <row r="19" spans="1:12" x14ac:dyDescent="0.2">
      <c r="A19" s="1" t="s">
        <v>537</v>
      </c>
      <c r="B19" s="2">
        <v>89734</v>
      </c>
      <c r="C19" s="2">
        <v>18928</v>
      </c>
      <c r="D19" s="2">
        <v>5153</v>
      </c>
      <c r="E19" s="2">
        <v>931</v>
      </c>
      <c r="F19" s="2">
        <v>5229</v>
      </c>
      <c r="G19" s="2">
        <v>13893</v>
      </c>
      <c r="H19" s="2">
        <v>5493</v>
      </c>
      <c r="I19" s="1">
        <v>28501</v>
      </c>
      <c r="J19" s="1">
        <v>1078</v>
      </c>
      <c r="K19" s="1">
        <v>5478</v>
      </c>
      <c r="L19" s="1">
        <v>5050</v>
      </c>
    </row>
    <row r="20" spans="1:12" x14ac:dyDescent="0.2">
      <c r="A20" s="1" t="s">
        <v>59</v>
      </c>
      <c r="B20" s="2">
        <v>53770</v>
      </c>
      <c r="C20" s="2">
        <v>12134</v>
      </c>
      <c r="D20" s="2">
        <v>2977</v>
      </c>
      <c r="E20" s="2">
        <v>542</v>
      </c>
      <c r="F20" s="2">
        <v>3122</v>
      </c>
      <c r="G20" s="2">
        <v>8103</v>
      </c>
      <c r="H20" s="2">
        <v>3140</v>
      </c>
      <c r="I20" s="1">
        <v>16965</v>
      </c>
      <c r="J20" s="1">
        <v>479</v>
      </c>
      <c r="K20" s="1">
        <v>3231</v>
      </c>
      <c r="L20" s="1">
        <v>3077</v>
      </c>
    </row>
    <row r="21" spans="1:12" x14ac:dyDescent="0.2">
      <c r="A21" s="1" t="s">
        <v>60</v>
      </c>
      <c r="B21" s="2">
        <v>30096</v>
      </c>
      <c r="C21" s="2">
        <v>6014</v>
      </c>
      <c r="D21" s="2">
        <v>1807</v>
      </c>
      <c r="E21" s="2">
        <v>308</v>
      </c>
      <c r="F21" s="2">
        <v>1855</v>
      </c>
      <c r="G21" s="2">
        <v>4699</v>
      </c>
      <c r="H21" s="2">
        <v>2109</v>
      </c>
      <c r="I21" s="1">
        <v>9555</v>
      </c>
      <c r="J21" s="1">
        <v>332</v>
      </c>
      <c r="K21" s="1">
        <v>1899</v>
      </c>
      <c r="L21" s="1">
        <v>1518</v>
      </c>
    </row>
    <row r="22" spans="1:12" x14ac:dyDescent="0.2">
      <c r="A22" s="1" t="s">
        <v>61</v>
      </c>
      <c r="B22" s="2">
        <v>4656</v>
      </c>
      <c r="C22" s="2">
        <v>659</v>
      </c>
      <c r="D22" s="2">
        <v>319</v>
      </c>
      <c r="E22" s="2">
        <v>68</v>
      </c>
      <c r="F22" s="2">
        <v>207</v>
      </c>
      <c r="G22" s="2">
        <v>773</v>
      </c>
      <c r="H22" s="2">
        <v>178</v>
      </c>
      <c r="I22" s="1">
        <v>1679</v>
      </c>
      <c r="J22" s="1">
        <v>141</v>
      </c>
      <c r="K22" s="1">
        <v>286</v>
      </c>
      <c r="L22" s="1">
        <v>346</v>
      </c>
    </row>
    <row r="23" spans="1:12" x14ac:dyDescent="0.2">
      <c r="A23" s="1" t="s">
        <v>62</v>
      </c>
      <c r="B23" s="2">
        <v>254</v>
      </c>
      <c r="C23" s="2">
        <v>19</v>
      </c>
      <c r="D23" s="2">
        <v>5</v>
      </c>
      <c r="E23" s="2">
        <v>11</v>
      </c>
      <c r="F23" s="2">
        <v>10</v>
      </c>
      <c r="G23" s="2">
        <v>76</v>
      </c>
      <c r="H23" s="2">
        <v>13</v>
      </c>
      <c r="I23" s="1">
        <v>72</v>
      </c>
      <c r="J23" s="1">
        <v>8</v>
      </c>
      <c r="K23" s="1">
        <v>18</v>
      </c>
      <c r="L23" s="1">
        <v>22</v>
      </c>
    </row>
    <row r="24" spans="1:12" x14ac:dyDescent="0.2">
      <c r="A24" s="1" t="s">
        <v>63</v>
      </c>
      <c r="B24" s="2">
        <v>578</v>
      </c>
      <c r="C24" s="2">
        <v>89</v>
      </c>
      <c r="D24" s="2">
        <v>34</v>
      </c>
      <c r="E24" s="2">
        <v>2</v>
      </c>
      <c r="F24" s="2">
        <v>31</v>
      </c>
      <c r="G24" s="2">
        <v>160</v>
      </c>
      <c r="H24" s="2">
        <v>19</v>
      </c>
      <c r="I24" s="1">
        <v>157</v>
      </c>
      <c r="J24" s="1">
        <v>15</v>
      </c>
      <c r="K24" s="1">
        <v>19</v>
      </c>
      <c r="L24" s="1">
        <v>52</v>
      </c>
    </row>
    <row r="25" spans="1:12" x14ac:dyDescent="0.2">
      <c r="A25" s="1" t="s">
        <v>17</v>
      </c>
      <c r="B25" s="2">
        <v>380</v>
      </c>
      <c r="C25" s="2">
        <v>13</v>
      </c>
      <c r="D25" s="2">
        <v>11</v>
      </c>
      <c r="E25" s="2">
        <v>0</v>
      </c>
      <c r="F25" s="2">
        <v>4</v>
      </c>
      <c r="G25" s="2">
        <v>82</v>
      </c>
      <c r="H25" s="2">
        <v>34</v>
      </c>
      <c r="I25" s="1">
        <v>73</v>
      </c>
      <c r="J25" s="1">
        <v>103</v>
      </c>
      <c r="K25" s="1">
        <v>25</v>
      </c>
      <c r="L25" s="1">
        <v>35</v>
      </c>
    </row>
    <row r="26" spans="1:12" x14ac:dyDescent="0.2">
      <c r="A26" s="14" t="s">
        <v>539</v>
      </c>
      <c r="B26" s="15"/>
      <c r="C26" s="15"/>
      <c r="D26" s="15"/>
      <c r="E26" s="15"/>
      <c r="F26" s="15"/>
      <c r="G26" s="15"/>
      <c r="H26" s="15"/>
      <c r="I26" s="14"/>
      <c r="J26" s="14"/>
      <c r="K26" s="14"/>
      <c r="L26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8FD3-BEBF-47C4-BAEA-A5E3A3FEA07C}">
  <dimension ref="A1:U123"/>
  <sheetViews>
    <sheetView view="pageBreakPreview" zoomScale="150" zoomScaleNormal="100" zoomScaleSheetLayoutView="150" workbookViewId="0">
      <selection activeCell="J20" sqref="J20"/>
    </sheetView>
  </sheetViews>
  <sheetFormatPr defaultColWidth="8.85546875" defaultRowHeight="11.25" x14ac:dyDescent="0.2"/>
  <cols>
    <col min="1" max="1" width="6.7109375" style="1" customWidth="1"/>
    <col min="2" max="7" width="5.28515625" style="2" customWidth="1"/>
    <col min="8" max="15" width="1.5703125" style="1" customWidth="1"/>
    <col min="16" max="21" width="5.85546875" style="1" customWidth="1"/>
    <col min="22" max="16384" width="8.85546875" style="1"/>
  </cols>
  <sheetData>
    <row r="1" spans="1:21" x14ac:dyDescent="0.2">
      <c r="A1" s="1" t="s">
        <v>573</v>
      </c>
    </row>
    <row r="2" spans="1:21" x14ac:dyDescent="0.2">
      <c r="A2" s="8"/>
      <c r="B2" s="27" t="s">
        <v>0</v>
      </c>
      <c r="C2" s="27"/>
      <c r="D2" s="27"/>
      <c r="E2" s="27" t="s">
        <v>59</v>
      </c>
      <c r="F2" s="27"/>
      <c r="G2" s="27"/>
    </row>
    <row r="3" spans="1:21" x14ac:dyDescent="0.2">
      <c r="A3" s="19" t="s">
        <v>49</v>
      </c>
      <c r="B3" s="4" t="s">
        <v>0</v>
      </c>
      <c r="C3" s="4" t="s">
        <v>31</v>
      </c>
      <c r="D3" s="4" t="s">
        <v>32</v>
      </c>
      <c r="E3" s="4" t="s">
        <v>0</v>
      </c>
      <c r="F3" s="4" t="s">
        <v>31</v>
      </c>
      <c r="G3" s="4" t="s">
        <v>32</v>
      </c>
    </row>
    <row r="4" spans="1:21" x14ac:dyDescent="0.2">
      <c r="A4" s="1" t="s">
        <v>534</v>
      </c>
      <c r="B4" s="2">
        <v>83486</v>
      </c>
      <c r="C4" s="2">
        <v>42569</v>
      </c>
      <c r="D4" s="2">
        <v>40917</v>
      </c>
      <c r="E4" s="2">
        <v>29140</v>
      </c>
      <c r="F4" s="2">
        <v>18137</v>
      </c>
      <c r="G4" s="2">
        <v>11003</v>
      </c>
      <c r="I4" s="20" t="s">
        <v>36</v>
      </c>
      <c r="J4" s="2">
        <v>18146</v>
      </c>
      <c r="K4" s="2">
        <v>9407</v>
      </c>
      <c r="L4" s="2">
        <v>8739</v>
      </c>
      <c r="M4" s="2">
        <v>15441</v>
      </c>
      <c r="N4" s="2">
        <v>8989</v>
      </c>
      <c r="O4" s="2">
        <v>6452</v>
      </c>
      <c r="P4" s="22">
        <f t="shared" ref="P4:R11" si="0">M4/J4*100</f>
        <v>85.093133472941702</v>
      </c>
      <c r="Q4" s="22">
        <f t="shared" si="0"/>
        <v>95.55650047836717</v>
      </c>
      <c r="R4" s="22">
        <f t="shared" si="0"/>
        <v>73.829957661059623</v>
      </c>
      <c r="S4" s="23">
        <f>P12+1500</f>
        <v>2485.5992657730908</v>
      </c>
      <c r="T4" s="23">
        <f t="shared" ref="T4:U4" si="1">Q12+1500</f>
        <v>2731.499204813294</v>
      </c>
      <c r="U4" s="23">
        <f t="shared" si="1"/>
        <v>2239.465598308293</v>
      </c>
    </row>
    <row r="5" spans="1:21" x14ac:dyDescent="0.2">
      <c r="A5" s="1" t="s">
        <v>64</v>
      </c>
      <c r="B5" s="2">
        <v>18146</v>
      </c>
      <c r="C5" s="2">
        <v>9407</v>
      </c>
      <c r="D5" s="2">
        <v>8739</v>
      </c>
      <c r="E5" s="2">
        <v>15441</v>
      </c>
      <c r="F5" s="2">
        <v>8989</v>
      </c>
      <c r="G5" s="2">
        <v>6452</v>
      </c>
      <c r="I5" s="20" t="s">
        <v>37</v>
      </c>
      <c r="J5" s="2">
        <v>13896</v>
      </c>
      <c r="K5" s="2">
        <v>6724</v>
      </c>
      <c r="L5" s="2">
        <v>7172</v>
      </c>
      <c r="M5" s="2">
        <v>6857</v>
      </c>
      <c r="N5" s="2">
        <v>4532</v>
      </c>
      <c r="O5" s="2">
        <v>2325</v>
      </c>
      <c r="P5" s="22">
        <f t="shared" si="0"/>
        <v>49.345135290731143</v>
      </c>
      <c r="Q5" s="22">
        <f t="shared" si="0"/>
        <v>67.400356930398573</v>
      </c>
      <c r="R5" s="22">
        <f t="shared" si="0"/>
        <v>32.417735638594536</v>
      </c>
      <c r="S5" s="21"/>
      <c r="T5" s="21"/>
      <c r="U5" s="21"/>
    </row>
    <row r="6" spans="1:21" x14ac:dyDescent="0.2">
      <c r="A6" s="1" t="s">
        <v>65</v>
      </c>
      <c r="B6" s="2">
        <v>13896</v>
      </c>
      <c r="C6" s="2">
        <v>6724</v>
      </c>
      <c r="D6" s="2">
        <v>7172</v>
      </c>
      <c r="E6" s="2">
        <v>6857</v>
      </c>
      <c r="F6" s="2">
        <v>4532</v>
      </c>
      <c r="G6" s="2">
        <v>2325</v>
      </c>
      <c r="I6" s="20" t="s">
        <v>38</v>
      </c>
      <c r="J6" s="2">
        <v>12793</v>
      </c>
      <c r="K6" s="2">
        <v>6244</v>
      </c>
      <c r="L6" s="2">
        <v>6549</v>
      </c>
      <c r="M6" s="2">
        <v>3171</v>
      </c>
      <c r="N6" s="2">
        <v>2185</v>
      </c>
      <c r="O6" s="2">
        <v>986</v>
      </c>
      <c r="P6" s="22">
        <f t="shared" si="0"/>
        <v>24.786992886734932</v>
      </c>
      <c r="Q6" s="22">
        <f t="shared" si="0"/>
        <v>34.993593850096097</v>
      </c>
      <c r="R6" s="22">
        <f t="shared" si="0"/>
        <v>15.055733699801497</v>
      </c>
      <c r="S6" s="23">
        <f>(P10+P11)/2</f>
        <v>5.9574743629116522</v>
      </c>
      <c r="T6" s="23">
        <f t="shared" ref="T6:U6" si="2">(Q10+Q11)/2</f>
        <v>7.2242012621746872</v>
      </c>
      <c r="U6" s="23">
        <f t="shared" si="2"/>
        <v>4.5194529960290897</v>
      </c>
    </row>
    <row r="7" spans="1:21" x14ac:dyDescent="0.2">
      <c r="A7" s="1" t="s">
        <v>66</v>
      </c>
      <c r="B7" s="2">
        <v>12793</v>
      </c>
      <c r="C7" s="2">
        <v>6244</v>
      </c>
      <c r="D7" s="2">
        <v>6549</v>
      </c>
      <c r="E7" s="2">
        <v>3171</v>
      </c>
      <c r="F7" s="2">
        <v>2185</v>
      </c>
      <c r="G7" s="2">
        <v>986</v>
      </c>
      <c r="I7" s="20" t="s">
        <v>39</v>
      </c>
      <c r="J7" s="2">
        <v>10916</v>
      </c>
      <c r="K7" s="2">
        <v>5614</v>
      </c>
      <c r="L7" s="2">
        <v>5302</v>
      </c>
      <c r="M7" s="2">
        <v>1517</v>
      </c>
      <c r="N7" s="2">
        <v>1032</v>
      </c>
      <c r="O7" s="2">
        <v>485</v>
      </c>
      <c r="P7" s="22">
        <f t="shared" si="0"/>
        <v>13.897031879809454</v>
      </c>
      <c r="Q7" s="22">
        <f t="shared" si="0"/>
        <v>18.382614891343071</v>
      </c>
      <c r="R7" s="22">
        <f t="shared" si="0"/>
        <v>9.1474915126367407</v>
      </c>
      <c r="S7" s="23"/>
      <c r="T7" s="23"/>
      <c r="U7" s="23"/>
    </row>
    <row r="8" spans="1:21" x14ac:dyDescent="0.2">
      <c r="A8" s="1" t="s">
        <v>67</v>
      </c>
      <c r="B8" s="2">
        <v>10916</v>
      </c>
      <c r="C8" s="2">
        <v>5614</v>
      </c>
      <c r="D8" s="2">
        <v>5302</v>
      </c>
      <c r="E8" s="2">
        <v>1517</v>
      </c>
      <c r="F8" s="2">
        <v>1032</v>
      </c>
      <c r="G8" s="2">
        <v>485</v>
      </c>
      <c r="I8" s="20" t="s">
        <v>40</v>
      </c>
      <c r="J8" s="2">
        <v>9225</v>
      </c>
      <c r="K8" s="2">
        <v>4823</v>
      </c>
      <c r="L8" s="2">
        <v>4402</v>
      </c>
      <c r="M8" s="2">
        <v>928</v>
      </c>
      <c r="N8" s="2">
        <v>597</v>
      </c>
      <c r="O8" s="2">
        <v>331</v>
      </c>
      <c r="P8" s="22">
        <f t="shared" si="0"/>
        <v>10.059620596205962</v>
      </c>
      <c r="Q8" s="22">
        <f t="shared" si="0"/>
        <v>12.378187849885963</v>
      </c>
      <c r="R8" s="22">
        <f t="shared" si="0"/>
        <v>7.5193094048159921</v>
      </c>
      <c r="S8" s="23">
        <f>S6*50</f>
        <v>297.87371814558259</v>
      </c>
      <c r="T8" s="23">
        <f t="shared" ref="T8:U8" si="3">T6*50</f>
        <v>361.21006310873435</v>
      </c>
      <c r="U8" s="23">
        <f t="shared" si="3"/>
        <v>225.97264980145448</v>
      </c>
    </row>
    <row r="9" spans="1:21" x14ac:dyDescent="0.2">
      <c r="A9" s="1" t="s">
        <v>68</v>
      </c>
      <c r="B9" s="2">
        <v>9225</v>
      </c>
      <c r="C9" s="2">
        <v>4823</v>
      </c>
      <c r="D9" s="2">
        <v>4402</v>
      </c>
      <c r="E9" s="2">
        <v>928</v>
      </c>
      <c r="F9" s="2">
        <v>597</v>
      </c>
      <c r="G9" s="2">
        <v>331</v>
      </c>
      <c r="I9" s="20" t="s">
        <v>41</v>
      </c>
      <c r="J9" s="2">
        <v>7253</v>
      </c>
      <c r="K9" s="2">
        <v>3769</v>
      </c>
      <c r="L9" s="2">
        <v>3484</v>
      </c>
      <c r="M9" s="2">
        <v>547</v>
      </c>
      <c r="N9" s="2">
        <v>362</v>
      </c>
      <c r="O9" s="2">
        <v>185</v>
      </c>
      <c r="P9" s="22">
        <f t="shared" si="0"/>
        <v>7.5417068799117608</v>
      </c>
      <c r="Q9" s="22">
        <f t="shared" si="0"/>
        <v>9.6046696736534898</v>
      </c>
      <c r="R9" s="22">
        <f t="shared" si="0"/>
        <v>5.3099885189437428</v>
      </c>
      <c r="S9" s="23"/>
      <c r="T9" s="23"/>
      <c r="U9" s="23"/>
    </row>
    <row r="10" spans="1:21" x14ac:dyDescent="0.2">
      <c r="A10" s="1" t="s">
        <v>69</v>
      </c>
      <c r="B10" s="2">
        <v>7253</v>
      </c>
      <c r="C10" s="2">
        <v>3769</v>
      </c>
      <c r="D10" s="2">
        <v>3484</v>
      </c>
      <c r="E10" s="2">
        <v>547</v>
      </c>
      <c r="F10" s="2">
        <v>362</v>
      </c>
      <c r="G10" s="2">
        <v>185</v>
      </c>
      <c r="I10" s="20" t="s">
        <v>42</v>
      </c>
      <c r="J10" s="2">
        <v>6582</v>
      </c>
      <c r="K10" s="2">
        <v>3482</v>
      </c>
      <c r="L10" s="2">
        <v>3100</v>
      </c>
      <c r="M10" s="2">
        <v>421</v>
      </c>
      <c r="N10" s="2">
        <v>278</v>
      </c>
      <c r="O10" s="2">
        <v>143</v>
      </c>
      <c r="P10" s="22">
        <f t="shared" si="0"/>
        <v>6.3962321482831968</v>
      </c>
      <c r="Q10" s="22">
        <f t="shared" si="0"/>
        <v>7.9839172889144177</v>
      </c>
      <c r="R10" s="22">
        <f t="shared" si="0"/>
        <v>4.6129032258064511</v>
      </c>
      <c r="S10" s="23">
        <f>S4-S8</f>
        <v>2187.7255476275081</v>
      </c>
      <c r="T10" s="23">
        <f t="shared" ref="T10:U10" si="4">T4-T8</f>
        <v>2370.2891417045598</v>
      </c>
      <c r="U10" s="23">
        <f t="shared" si="4"/>
        <v>2013.4929485068385</v>
      </c>
    </row>
    <row r="11" spans="1:21" x14ac:dyDescent="0.2">
      <c r="A11" s="1" t="s">
        <v>70</v>
      </c>
      <c r="B11" s="2">
        <v>6582</v>
      </c>
      <c r="C11" s="2">
        <v>3482</v>
      </c>
      <c r="D11" s="2">
        <v>3100</v>
      </c>
      <c r="E11" s="2">
        <v>421</v>
      </c>
      <c r="F11" s="2">
        <v>278</v>
      </c>
      <c r="G11" s="2">
        <v>143</v>
      </c>
      <c r="I11" s="20" t="s">
        <v>43</v>
      </c>
      <c r="J11" s="2">
        <v>4675</v>
      </c>
      <c r="K11" s="2">
        <v>2506</v>
      </c>
      <c r="L11" s="2">
        <v>2169</v>
      </c>
      <c r="M11" s="2">
        <v>258</v>
      </c>
      <c r="N11" s="2">
        <v>162</v>
      </c>
      <c r="O11" s="2">
        <v>96</v>
      </c>
      <c r="P11" s="22">
        <f t="shared" si="0"/>
        <v>5.5187165775401068</v>
      </c>
      <c r="Q11" s="22">
        <f t="shared" si="0"/>
        <v>6.4644852354349567</v>
      </c>
      <c r="R11" s="22">
        <f t="shared" si="0"/>
        <v>4.4260027662517292</v>
      </c>
      <c r="S11" s="23">
        <f>100-S6</f>
        <v>94.042525637088346</v>
      </c>
      <c r="T11" s="23">
        <f t="shared" ref="T11:U11" si="5">100-T6</f>
        <v>92.775798737825312</v>
      </c>
      <c r="U11" s="23">
        <f t="shared" si="5"/>
        <v>95.480547003970912</v>
      </c>
    </row>
    <row r="12" spans="1:21" x14ac:dyDescent="0.2">
      <c r="A12" s="1" t="s">
        <v>71</v>
      </c>
      <c r="B12" s="2">
        <v>4675</v>
      </c>
      <c r="C12" s="2">
        <v>2506</v>
      </c>
      <c r="D12" s="2">
        <v>2169</v>
      </c>
      <c r="E12" s="2">
        <v>258</v>
      </c>
      <c r="F12" s="2">
        <v>162</v>
      </c>
      <c r="G12" s="2">
        <v>96</v>
      </c>
      <c r="I12" s="21"/>
      <c r="J12" s="21"/>
      <c r="K12" s="21"/>
      <c r="L12" s="21"/>
      <c r="M12" s="21"/>
      <c r="N12" s="21"/>
      <c r="O12" s="21"/>
      <c r="P12" s="22">
        <f>SUM(P4:P10)*5</f>
        <v>985.59926577309079</v>
      </c>
      <c r="Q12" s="22">
        <f>SUM(Q4:Q10)*5</f>
        <v>1231.499204813294</v>
      </c>
      <c r="R12" s="22">
        <f>SUM(R4:R10)*5</f>
        <v>739.46559830829301</v>
      </c>
      <c r="S12" s="24">
        <f>S10/S11</f>
        <v>23.26315177954681</v>
      </c>
      <c r="T12" s="24">
        <f t="shared" ref="T12:U12" si="6">T10/T11</f>
        <v>25.548571652859046</v>
      </c>
      <c r="U12" s="24">
        <f t="shared" si="6"/>
        <v>21.087991341556727</v>
      </c>
    </row>
    <row r="13" spans="1:21" x14ac:dyDescent="0.2">
      <c r="A13" s="1" t="s">
        <v>72</v>
      </c>
    </row>
    <row r="14" spans="1:21" x14ac:dyDescent="0.2">
      <c r="A14" s="1" t="s">
        <v>0</v>
      </c>
      <c r="B14" s="2">
        <v>17497</v>
      </c>
      <c r="C14" s="2">
        <v>9405</v>
      </c>
      <c r="D14" s="2">
        <v>8092</v>
      </c>
      <c r="E14" s="2">
        <v>7011</v>
      </c>
      <c r="F14" s="2">
        <v>4514</v>
      </c>
      <c r="G14" s="2">
        <v>2497</v>
      </c>
      <c r="I14" s="20" t="s">
        <v>36</v>
      </c>
      <c r="J14" s="2">
        <v>4128</v>
      </c>
      <c r="K14" s="2">
        <v>2250</v>
      </c>
      <c r="L14" s="2">
        <v>1878</v>
      </c>
      <c r="M14" s="2">
        <v>3709</v>
      </c>
      <c r="N14" s="2">
        <v>2183</v>
      </c>
      <c r="O14" s="2">
        <v>1526</v>
      </c>
      <c r="P14" s="22">
        <f t="shared" ref="P14:P21" si="7">M14/J14*100</f>
        <v>89.849806201550393</v>
      </c>
      <c r="Q14" s="22">
        <f t="shared" ref="Q14:Q21" si="8">N14/K14*100</f>
        <v>97.022222222222226</v>
      </c>
      <c r="R14" s="22">
        <f t="shared" ref="R14:R21" si="9">O14/L14*100</f>
        <v>81.256656017039404</v>
      </c>
      <c r="S14" s="23">
        <f>P22+1500</f>
        <v>2611.928925979616</v>
      </c>
      <c r="T14" s="23">
        <f t="shared" ref="T14" si="10">Q22+1500</f>
        <v>2868.9872376561434</v>
      </c>
      <c r="U14" s="23">
        <f t="shared" ref="U14" si="11">R22+1500</f>
        <v>2318.9834398878411</v>
      </c>
    </row>
    <row r="15" spans="1:21" x14ac:dyDescent="0.2">
      <c r="A15" s="1" t="s">
        <v>64</v>
      </c>
      <c r="B15" s="2">
        <v>4128</v>
      </c>
      <c r="C15" s="2">
        <v>2250</v>
      </c>
      <c r="D15" s="2">
        <v>1878</v>
      </c>
      <c r="E15" s="2">
        <v>3709</v>
      </c>
      <c r="F15" s="2">
        <v>2183</v>
      </c>
      <c r="G15" s="2">
        <v>1526</v>
      </c>
      <c r="I15" s="20" t="s">
        <v>37</v>
      </c>
      <c r="J15" s="2">
        <v>2957</v>
      </c>
      <c r="K15" s="2">
        <v>1512</v>
      </c>
      <c r="L15" s="2">
        <v>1445</v>
      </c>
      <c r="M15" s="2">
        <v>1602</v>
      </c>
      <c r="N15" s="2">
        <v>1106</v>
      </c>
      <c r="O15" s="2">
        <v>496</v>
      </c>
      <c r="P15" s="22">
        <f t="shared" si="7"/>
        <v>54.176530267162669</v>
      </c>
      <c r="Q15" s="22">
        <f t="shared" si="8"/>
        <v>73.148148148148152</v>
      </c>
      <c r="R15" s="22">
        <f t="shared" si="9"/>
        <v>34.325259515570934</v>
      </c>
      <c r="S15" s="21"/>
      <c r="T15" s="21"/>
      <c r="U15" s="21"/>
    </row>
    <row r="16" spans="1:21" x14ac:dyDescent="0.2">
      <c r="A16" s="1" t="s">
        <v>65</v>
      </c>
      <c r="B16" s="2">
        <v>2957</v>
      </c>
      <c r="C16" s="2">
        <v>1512</v>
      </c>
      <c r="D16" s="2">
        <v>1445</v>
      </c>
      <c r="E16" s="2">
        <v>1602</v>
      </c>
      <c r="F16" s="2">
        <v>1106</v>
      </c>
      <c r="G16" s="2">
        <v>496</v>
      </c>
      <c r="I16" s="20" t="s">
        <v>38</v>
      </c>
      <c r="J16" s="2">
        <v>2547</v>
      </c>
      <c r="K16" s="2">
        <v>1392</v>
      </c>
      <c r="L16" s="2">
        <v>1155</v>
      </c>
      <c r="M16" s="2">
        <v>743</v>
      </c>
      <c r="N16" s="2">
        <v>564</v>
      </c>
      <c r="O16" s="2">
        <v>179</v>
      </c>
      <c r="P16" s="22">
        <f t="shared" si="7"/>
        <v>29.171574401256379</v>
      </c>
      <c r="Q16" s="22">
        <f t="shared" si="8"/>
        <v>40.517241379310342</v>
      </c>
      <c r="R16" s="22">
        <f t="shared" si="9"/>
        <v>15.497835497835496</v>
      </c>
      <c r="S16" s="23">
        <f>(P20+P21)/2</f>
        <v>8.3313570665013792</v>
      </c>
      <c r="T16" s="23">
        <f t="shared" ref="T16" si="12">(Q20+Q21)/2</f>
        <v>10.41011824577159</v>
      </c>
      <c r="U16" s="23">
        <f t="shared" ref="U16" si="13">(R20+R21)/2</f>
        <v>5.7792136436561838</v>
      </c>
    </row>
    <row r="17" spans="1:21" x14ac:dyDescent="0.2">
      <c r="A17" s="1" t="s">
        <v>66</v>
      </c>
      <c r="B17" s="2">
        <v>2547</v>
      </c>
      <c r="C17" s="2">
        <v>1392</v>
      </c>
      <c r="D17" s="2">
        <v>1155</v>
      </c>
      <c r="E17" s="2">
        <v>743</v>
      </c>
      <c r="F17" s="2">
        <v>564</v>
      </c>
      <c r="G17" s="2">
        <v>179</v>
      </c>
      <c r="I17" s="20" t="s">
        <v>39</v>
      </c>
      <c r="J17" s="2">
        <v>2213</v>
      </c>
      <c r="K17" s="2">
        <v>1215</v>
      </c>
      <c r="L17" s="2">
        <v>998</v>
      </c>
      <c r="M17" s="2">
        <v>377</v>
      </c>
      <c r="N17" s="2">
        <v>266</v>
      </c>
      <c r="O17" s="2">
        <v>111</v>
      </c>
      <c r="P17" s="22">
        <f t="shared" si="7"/>
        <v>17.035698147311344</v>
      </c>
      <c r="Q17" s="22">
        <f t="shared" si="8"/>
        <v>21.89300411522634</v>
      </c>
      <c r="R17" s="22">
        <f t="shared" si="9"/>
        <v>11.122244488977955</v>
      </c>
      <c r="S17" s="23"/>
      <c r="T17" s="23"/>
      <c r="U17" s="23"/>
    </row>
    <row r="18" spans="1:21" x14ac:dyDescent="0.2">
      <c r="A18" s="1" t="s">
        <v>67</v>
      </c>
      <c r="B18" s="2">
        <v>2213</v>
      </c>
      <c r="C18" s="2">
        <v>1215</v>
      </c>
      <c r="D18" s="2">
        <v>998</v>
      </c>
      <c r="E18" s="2">
        <v>377</v>
      </c>
      <c r="F18" s="2">
        <v>266</v>
      </c>
      <c r="G18" s="2">
        <v>111</v>
      </c>
      <c r="I18" s="20" t="s">
        <v>40</v>
      </c>
      <c r="J18" s="2">
        <v>1951</v>
      </c>
      <c r="K18" s="2">
        <v>1049</v>
      </c>
      <c r="L18" s="2">
        <v>902</v>
      </c>
      <c r="M18" s="2">
        <v>267</v>
      </c>
      <c r="N18" s="2">
        <v>175</v>
      </c>
      <c r="O18" s="2">
        <v>92</v>
      </c>
      <c r="P18" s="22">
        <f t="shared" si="7"/>
        <v>13.685289595079448</v>
      </c>
      <c r="Q18" s="22">
        <f t="shared" si="8"/>
        <v>16.682554814108673</v>
      </c>
      <c r="R18" s="22">
        <f t="shared" si="9"/>
        <v>10.199556541019955</v>
      </c>
      <c r="S18" s="23">
        <f>S16*50</f>
        <v>416.56785332506894</v>
      </c>
      <c r="T18" s="23">
        <f t="shared" ref="T18:U18" si="14">T16*50</f>
        <v>520.50591228857957</v>
      </c>
      <c r="U18" s="23">
        <f t="shared" si="14"/>
        <v>288.96068218280919</v>
      </c>
    </row>
    <row r="19" spans="1:21" x14ac:dyDescent="0.2">
      <c r="A19" s="1" t="s">
        <v>68</v>
      </c>
      <c r="B19" s="2">
        <v>1951</v>
      </c>
      <c r="C19" s="2">
        <v>1049</v>
      </c>
      <c r="D19" s="2">
        <v>902</v>
      </c>
      <c r="E19" s="2">
        <v>267</v>
      </c>
      <c r="F19" s="2">
        <v>175</v>
      </c>
      <c r="G19" s="2">
        <v>92</v>
      </c>
      <c r="I19" s="20" t="s">
        <v>41</v>
      </c>
      <c r="J19" s="2">
        <v>1578</v>
      </c>
      <c r="K19" s="2">
        <v>822</v>
      </c>
      <c r="L19" s="2">
        <v>756</v>
      </c>
      <c r="M19" s="2">
        <v>132</v>
      </c>
      <c r="N19" s="2">
        <v>95</v>
      </c>
      <c r="O19" s="2">
        <v>37</v>
      </c>
      <c r="P19" s="22">
        <f t="shared" si="7"/>
        <v>8.3650190114068437</v>
      </c>
      <c r="Q19" s="22">
        <f t="shared" si="8"/>
        <v>11.557177615571776</v>
      </c>
      <c r="R19" s="22">
        <f t="shared" si="9"/>
        <v>4.894179894179894</v>
      </c>
      <c r="S19" s="23"/>
      <c r="T19" s="23"/>
      <c r="U19" s="23"/>
    </row>
    <row r="20" spans="1:21" x14ac:dyDescent="0.2">
      <c r="A20" s="1" t="s">
        <v>69</v>
      </c>
      <c r="B20" s="2">
        <v>1578</v>
      </c>
      <c r="C20" s="2">
        <v>822</v>
      </c>
      <c r="D20" s="2">
        <v>756</v>
      </c>
      <c r="E20" s="2">
        <v>132</v>
      </c>
      <c r="F20" s="2">
        <v>95</v>
      </c>
      <c r="G20" s="2">
        <v>37</v>
      </c>
      <c r="I20" s="20" t="s">
        <v>42</v>
      </c>
      <c r="J20" s="2">
        <v>1178</v>
      </c>
      <c r="K20" s="2">
        <v>655</v>
      </c>
      <c r="L20" s="2">
        <v>523</v>
      </c>
      <c r="M20" s="2">
        <v>119</v>
      </c>
      <c r="N20" s="2">
        <v>85</v>
      </c>
      <c r="O20" s="2">
        <v>34</v>
      </c>
      <c r="P20" s="22">
        <f t="shared" si="7"/>
        <v>10.101867572156197</v>
      </c>
      <c r="Q20" s="22">
        <f t="shared" si="8"/>
        <v>12.977099236641221</v>
      </c>
      <c r="R20" s="22">
        <f t="shared" si="9"/>
        <v>6.5009560229445515</v>
      </c>
      <c r="S20" s="23">
        <f>S14-S18</f>
        <v>2195.3610726545471</v>
      </c>
      <c r="T20" s="23">
        <f t="shared" ref="T20:U20" si="15">T14-T18</f>
        <v>2348.4813253675638</v>
      </c>
      <c r="U20" s="23">
        <f t="shared" si="15"/>
        <v>2030.0227577050318</v>
      </c>
    </row>
    <row r="21" spans="1:21" x14ac:dyDescent="0.2">
      <c r="A21" s="1" t="s">
        <v>70</v>
      </c>
      <c r="B21" s="2">
        <v>1178</v>
      </c>
      <c r="C21" s="2">
        <v>655</v>
      </c>
      <c r="D21" s="2">
        <v>523</v>
      </c>
      <c r="E21" s="2">
        <v>119</v>
      </c>
      <c r="F21" s="2">
        <v>85</v>
      </c>
      <c r="G21" s="2">
        <v>34</v>
      </c>
      <c r="I21" s="20" t="s">
        <v>43</v>
      </c>
      <c r="J21" s="2">
        <v>945</v>
      </c>
      <c r="K21" s="2">
        <v>510</v>
      </c>
      <c r="L21" s="2">
        <v>435</v>
      </c>
      <c r="M21" s="2">
        <v>62</v>
      </c>
      <c r="N21" s="2">
        <v>40</v>
      </c>
      <c r="O21" s="2">
        <v>22</v>
      </c>
      <c r="P21" s="22">
        <f t="shared" si="7"/>
        <v>6.56084656084656</v>
      </c>
      <c r="Q21" s="22">
        <f t="shared" si="8"/>
        <v>7.8431372549019605</v>
      </c>
      <c r="R21" s="22">
        <f t="shared" si="9"/>
        <v>5.0574712643678161</v>
      </c>
      <c r="S21" s="23">
        <f>100-S16</f>
        <v>91.668642933498617</v>
      </c>
      <c r="T21" s="23">
        <f t="shared" ref="T21:U21" si="16">100-T16</f>
        <v>89.589881754228415</v>
      </c>
      <c r="U21" s="23">
        <f t="shared" si="16"/>
        <v>94.220786356343822</v>
      </c>
    </row>
    <row r="22" spans="1:21" x14ac:dyDescent="0.2">
      <c r="A22" s="1" t="s">
        <v>71</v>
      </c>
      <c r="B22" s="2">
        <v>945</v>
      </c>
      <c r="C22" s="2">
        <v>510</v>
      </c>
      <c r="D22" s="2">
        <v>435</v>
      </c>
      <c r="E22" s="2">
        <v>62</v>
      </c>
      <c r="F22" s="2">
        <v>40</v>
      </c>
      <c r="G22" s="2">
        <v>22</v>
      </c>
      <c r="I22" s="21"/>
      <c r="J22" s="21"/>
      <c r="K22" s="21"/>
      <c r="L22" s="21"/>
      <c r="M22" s="21"/>
      <c r="N22" s="21"/>
      <c r="O22" s="21"/>
      <c r="P22" s="22">
        <f>SUM(P14:P20)*5</f>
        <v>1111.9289259796162</v>
      </c>
      <c r="Q22" s="22">
        <f>SUM(Q14:Q20)*5</f>
        <v>1368.9872376561436</v>
      </c>
      <c r="R22" s="22">
        <f>SUM(R14:R20)*5</f>
        <v>818.98343988784109</v>
      </c>
      <c r="S22" s="24">
        <f>S20/S21</f>
        <v>23.948877199449548</v>
      </c>
      <c r="T22" s="24">
        <f t="shared" ref="T22:U22" si="17">T20/T21</f>
        <v>26.21368930712671</v>
      </c>
      <c r="U22" s="24">
        <f t="shared" si="17"/>
        <v>21.545381186137295</v>
      </c>
    </row>
    <row r="23" spans="1:21" x14ac:dyDescent="0.2">
      <c r="A23" s="1" t="s">
        <v>73</v>
      </c>
    </row>
    <row r="24" spans="1:21" x14ac:dyDescent="0.2">
      <c r="A24" s="1" t="s">
        <v>0</v>
      </c>
      <c r="B24" s="2">
        <v>4457</v>
      </c>
      <c r="C24" s="2">
        <v>2178</v>
      </c>
      <c r="D24" s="2">
        <v>2279</v>
      </c>
      <c r="E24" s="2">
        <v>1367</v>
      </c>
      <c r="F24" s="2">
        <v>836</v>
      </c>
      <c r="G24" s="2">
        <v>531</v>
      </c>
      <c r="I24" s="20" t="s">
        <v>36</v>
      </c>
      <c r="J24" s="2">
        <v>953</v>
      </c>
      <c r="K24" s="2">
        <v>474</v>
      </c>
      <c r="L24" s="2">
        <v>479</v>
      </c>
      <c r="M24" s="2">
        <v>791</v>
      </c>
      <c r="N24" s="2">
        <v>449</v>
      </c>
      <c r="O24" s="2">
        <v>342</v>
      </c>
      <c r="P24" s="22">
        <f t="shared" ref="P24:P31" si="18">M24/J24*100</f>
        <v>83.001049317943327</v>
      </c>
      <c r="Q24" s="22">
        <f t="shared" ref="Q24:Q31" si="19">N24/K24*100</f>
        <v>94.725738396624465</v>
      </c>
      <c r="R24" s="22">
        <f t="shared" ref="R24:R31" si="20">O24/L24*100</f>
        <v>71.39874739039665</v>
      </c>
      <c r="S24" s="23">
        <f>P32+1500</f>
        <v>2363.2303526360379</v>
      </c>
      <c r="T24" s="23">
        <f t="shared" ref="T24" si="21">Q32+1500</f>
        <v>2609.836828333132</v>
      </c>
      <c r="U24" s="23">
        <f t="shared" ref="U24" si="22">R32+1500</f>
        <v>2139.3463308109654</v>
      </c>
    </row>
    <row r="25" spans="1:21" x14ac:dyDescent="0.2">
      <c r="A25" s="1" t="s">
        <v>64</v>
      </c>
      <c r="B25" s="2">
        <v>953</v>
      </c>
      <c r="C25" s="2">
        <v>474</v>
      </c>
      <c r="D25" s="2">
        <v>479</v>
      </c>
      <c r="E25" s="2">
        <v>791</v>
      </c>
      <c r="F25" s="2">
        <v>449</v>
      </c>
      <c r="G25" s="2">
        <v>342</v>
      </c>
      <c r="I25" s="20" t="s">
        <v>37</v>
      </c>
      <c r="J25" s="2">
        <v>702</v>
      </c>
      <c r="K25" s="2">
        <v>325</v>
      </c>
      <c r="L25" s="2">
        <v>377</v>
      </c>
      <c r="M25" s="2">
        <v>320</v>
      </c>
      <c r="N25" s="2">
        <v>212</v>
      </c>
      <c r="O25" s="2">
        <v>108</v>
      </c>
      <c r="P25" s="22">
        <f t="shared" si="18"/>
        <v>45.584045584045583</v>
      </c>
      <c r="Q25" s="22">
        <f t="shared" si="19"/>
        <v>65.230769230769226</v>
      </c>
      <c r="R25" s="22">
        <f t="shared" si="20"/>
        <v>28.647214854111407</v>
      </c>
      <c r="S25" s="21"/>
      <c r="T25" s="21"/>
      <c r="U25" s="21"/>
    </row>
    <row r="26" spans="1:21" x14ac:dyDescent="0.2">
      <c r="A26" s="1" t="s">
        <v>65</v>
      </c>
      <c r="B26" s="2">
        <v>702</v>
      </c>
      <c r="C26" s="2">
        <v>325</v>
      </c>
      <c r="D26" s="2">
        <v>377</v>
      </c>
      <c r="E26" s="2">
        <v>320</v>
      </c>
      <c r="F26" s="2">
        <v>212</v>
      </c>
      <c r="G26" s="2">
        <v>108</v>
      </c>
      <c r="I26" s="20" t="s">
        <v>38</v>
      </c>
      <c r="J26" s="2">
        <v>614</v>
      </c>
      <c r="K26" s="2">
        <v>294</v>
      </c>
      <c r="L26" s="2">
        <v>320</v>
      </c>
      <c r="M26" s="2">
        <v>125</v>
      </c>
      <c r="N26" s="2">
        <v>96</v>
      </c>
      <c r="O26" s="2">
        <v>29</v>
      </c>
      <c r="P26" s="22">
        <f t="shared" si="18"/>
        <v>20.358306188925081</v>
      </c>
      <c r="Q26" s="22">
        <f t="shared" si="19"/>
        <v>32.653061224489797</v>
      </c>
      <c r="R26" s="22">
        <f t="shared" si="20"/>
        <v>9.0625</v>
      </c>
      <c r="S26" s="23">
        <f>(P30+P31)/2</f>
        <v>4.3465721819380354</v>
      </c>
      <c r="T26" s="23">
        <f t="shared" ref="T26" si="23">(Q30+Q31)/2</f>
        <v>4.0478752017213555</v>
      </c>
      <c r="U26" s="23">
        <f t="shared" ref="U26" si="24">(R30+R31)/2</f>
        <v>4.6660465940295861</v>
      </c>
    </row>
    <row r="27" spans="1:21" x14ac:dyDescent="0.2">
      <c r="A27" s="1" t="s">
        <v>66</v>
      </c>
      <c r="B27" s="2">
        <v>614</v>
      </c>
      <c r="C27" s="2">
        <v>294</v>
      </c>
      <c r="D27" s="2">
        <v>320</v>
      </c>
      <c r="E27" s="2">
        <v>125</v>
      </c>
      <c r="F27" s="2">
        <v>96</v>
      </c>
      <c r="G27" s="2">
        <v>29</v>
      </c>
      <c r="I27" s="20" t="s">
        <v>39</v>
      </c>
      <c r="J27" s="2">
        <v>573</v>
      </c>
      <c r="K27" s="2">
        <v>260</v>
      </c>
      <c r="L27" s="2">
        <v>313</v>
      </c>
      <c r="M27" s="2">
        <v>46</v>
      </c>
      <c r="N27" s="2">
        <v>32</v>
      </c>
      <c r="O27" s="2">
        <v>14</v>
      </c>
      <c r="P27" s="22">
        <f t="shared" si="18"/>
        <v>8.0279232111692842</v>
      </c>
      <c r="Q27" s="22">
        <f t="shared" si="19"/>
        <v>12.307692307692308</v>
      </c>
      <c r="R27" s="22">
        <f t="shared" si="20"/>
        <v>4.4728434504792327</v>
      </c>
      <c r="S27" s="23"/>
      <c r="T27" s="23"/>
      <c r="U27" s="23"/>
    </row>
    <row r="28" spans="1:21" x14ac:dyDescent="0.2">
      <c r="A28" s="1" t="s">
        <v>67</v>
      </c>
      <c r="B28" s="2">
        <v>573</v>
      </c>
      <c r="C28" s="2">
        <v>260</v>
      </c>
      <c r="D28" s="2">
        <v>313</v>
      </c>
      <c r="E28" s="2">
        <v>46</v>
      </c>
      <c r="F28" s="2">
        <v>32</v>
      </c>
      <c r="G28" s="2">
        <v>14</v>
      </c>
      <c r="I28" s="20" t="s">
        <v>40</v>
      </c>
      <c r="J28" s="2">
        <v>533</v>
      </c>
      <c r="K28" s="2">
        <v>268</v>
      </c>
      <c r="L28" s="2">
        <v>265</v>
      </c>
      <c r="M28" s="2">
        <v>31</v>
      </c>
      <c r="N28" s="2">
        <v>19</v>
      </c>
      <c r="O28" s="2">
        <v>12</v>
      </c>
      <c r="P28" s="22">
        <f t="shared" si="18"/>
        <v>5.8161350844277679</v>
      </c>
      <c r="Q28" s="22">
        <f t="shared" si="19"/>
        <v>7.08955223880597</v>
      </c>
      <c r="R28" s="22">
        <f t="shared" si="20"/>
        <v>4.5283018867924527</v>
      </c>
      <c r="S28" s="23">
        <f>S26*50</f>
        <v>217.32860909690177</v>
      </c>
      <c r="T28" s="23">
        <f t="shared" ref="T28:U28" si="25">T26*50</f>
        <v>202.39376008606777</v>
      </c>
      <c r="U28" s="23">
        <f t="shared" si="25"/>
        <v>233.30232970147929</v>
      </c>
    </row>
    <row r="29" spans="1:21" x14ac:dyDescent="0.2">
      <c r="A29" s="1" t="s">
        <v>68</v>
      </c>
      <c r="B29" s="2">
        <v>533</v>
      </c>
      <c r="C29" s="2">
        <v>268</v>
      </c>
      <c r="D29" s="2">
        <v>265</v>
      </c>
      <c r="E29" s="2">
        <v>31</v>
      </c>
      <c r="F29" s="2">
        <v>19</v>
      </c>
      <c r="G29" s="2">
        <v>12</v>
      </c>
      <c r="I29" s="20" t="s">
        <v>41</v>
      </c>
      <c r="J29" s="2">
        <v>458</v>
      </c>
      <c r="K29" s="2">
        <v>234</v>
      </c>
      <c r="L29" s="2">
        <v>224</v>
      </c>
      <c r="M29" s="2">
        <v>27</v>
      </c>
      <c r="N29" s="2">
        <v>15</v>
      </c>
      <c r="O29" s="2">
        <v>12</v>
      </c>
      <c r="P29" s="22">
        <f t="shared" si="18"/>
        <v>5.8951965065502181</v>
      </c>
      <c r="Q29" s="22">
        <f t="shared" si="19"/>
        <v>6.4102564102564097</v>
      </c>
      <c r="R29" s="22">
        <f t="shared" si="20"/>
        <v>5.3571428571428568</v>
      </c>
      <c r="S29" s="23"/>
      <c r="T29" s="23"/>
      <c r="U29" s="23"/>
    </row>
    <row r="30" spans="1:21" x14ac:dyDescent="0.2">
      <c r="A30" s="1" t="s">
        <v>69</v>
      </c>
      <c r="B30" s="2">
        <v>458</v>
      </c>
      <c r="C30" s="2">
        <v>234</v>
      </c>
      <c r="D30" s="2">
        <v>224</v>
      </c>
      <c r="E30" s="2">
        <v>27</v>
      </c>
      <c r="F30" s="2">
        <v>15</v>
      </c>
      <c r="G30" s="2">
        <v>12</v>
      </c>
      <c r="I30" s="20" t="s">
        <v>42</v>
      </c>
      <c r="J30" s="2">
        <v>328</v>
      </c>
      <c r="K30" s="2">
        <v>169</v>
      </c>
      <c r="L30" s="2">
        <v>159</v>
      </c>
      <c r="M30" s="2">
        <v>13</v>
      </c>
      <c r="N30" s="2">
        <v>6</v>
      </c>
      <c r="O30" s="2">
        <v>7</v>
      </c>
      <c r="P30" s="22">
        <f t="shared" si="18"/>
        <v>3.9634146341463414</v>
      </c>
      <c r="Q30" s="22">
        <f t="shared" si="19"/>
        <v>3.5502958579881656</v>
      </c>
      <c r="R30" s="22">
        <f t="shared" si="20"/>
        <v>4.4025157232704402</v>
      </c>
      <c r="S30" s="23">
        <f>S24-S28</f>
        <v>2145.9017435391361</v>
      </c>
      <c r="T30" s="23">
        <f t="shared" ref="T30:U30" si="26">T24-T28</f>
        <v>2407.4430682470643</v>
      </c>
      <c r="U30" s="23">
        <f t="shared" si="26"/>
        <v>1906.0440011094861</v>
      </c>
    </row>
    <row r="31" spans="1:21" x14ac:dyDescent="0.2">
      <c r="A31" s="1" t="s">
        <v>70</v>
      </c>
      <c r="B31" s="2">
        <v>328</v>
      </c>
      <c r="C31" s="2">
        <v>169</v>
      </c>
      <c r="D31" s="2">
        <v>159</v>
      </c>
      <c r="E31" s="2">
        <v>13</v>
      </c>
      <c r="F31" s="2">
        <v>6</v>
      </c>
      <c r="G31" s="2">
        <v>7</v>
      </c>
      <c r="I31" s="20" t="s">
        <v>43</v>
      </c>
      <c r="J31" s="2">
        <v>296</v>
      </c>
      <c r="K31" s="2">
        <v>154</v>
      </c>
      <c r="L31" s="2">
        <v>142</v>
      </c>
      <c r="M31" s="2">
        <v>14</v>
      </c>
      <c r="N31" s="2">
        <v>7</v>
      </c>
      <c r="O31" s="2">
        <v>7</v>
      </c>
      <c r="P31" s="22">
        <f t="shared" si="18"/>
        <v>4.7297297297297298</v>
      </c>
      <c r="Q31" s="22">
        <f t="shared" si="19"/>
        <v>4.5454545454545459</v>
      </c>
      <c r="R31" s="22">
        <f t="shared" si="20"/>
        <v>4.929577464788732</v>
      </c>
      <c r="S31" s="23">
        <f>100-S26</f>
        <v>95.653427818061971</v>
      </c>
      <c r="T31" s="23">
        <f t="shared" ref="T31:U31" si="27">100-T26</f>
        <v>95.952124798278646</v>
      </c>
      <c r="U31" s="23">
        <f t="shared" si="27"/>
        <v>95.333953405970419</v>
      </c>
    </row>
    <row r="32" spans="1:21" x14ac:dyDescent="0.2">
      <c r="A32" s="1" t="s">
        <v>71</v>
      </c>
      <c r="B32" s="2">
        <v>296</v>
      </c>
      <c r="C32" s="2">
        <v>154</v>
      </c>
      <c r="D32" s="2">
        <v>142</v>
      </c>
      <c r="E32" s="2">
        <v>14</v>
      </c>
      <c r="F32" s="2">
        <v>7</v>
      </c>
      <c r="G32" s="2">
        <v>7</v>
      </c>
      <c r="I32" s="21"/>
      <c r="J32" s="21"/>
      <c r="K32" s="21"/>
      <c r="L32" s="21"/>
      <c r="M32" s="21"/>
      <c r="N32" s="21"/>
      <c r="O32" s="21"/>
      <c r="P32" s="22">
        <f>SUM(P24:P30)*5</f>
        <v>863.23035263603788</v>
      </c>
      <c r="Q32" s="22">
        <f>SUM(Q24:Q30)*5</f>
        <v>1109.8368283331317</v>
      </c>
      <c r="R32" s="22">
        <f>SUM(R24:R30)*5</f>
        <v>639.34633081096524</v>
      </c>
      <c r="S32" s="24">
        <f>S30/S31</f>
        <v>22.434133229608438</v>
      </c>
      <c r="T32" s="24">
        <f t="shared" ref="T32:U32" si="28">T30/T31</f>
        <v>25.090044366482367</v>
      </c>
      <c r="U32" s="24">
        <f t="shared" si="28"/>
        <v>19.993338501265988</v>
      </c>
    </row>
    <row r="33" spans="1:21" x14ac:dyDescent="0.2">
      <c r="A33" s="1" t="s">
        <v>74</v>
      </c>
    </row>
    <row r="34" spans="1:21" x14ac:dyDescent="0.2">
      <c r="A34" s="1" t="s">
        <v>0</v>
      </c>
      <c r="B34" s="2">
        <v>912</v>
      </c>
      <c r="C34" s="2">
        <v>466</v>
      </c>
      <c r="D34" s="2">
        <v>446</v>
      </c>
      <c r="E34" s="2">
        <v>361</v>
      </c>
      <c r="F34" s="2">
        <v>229</v>
      </c>
      <c r="G34" s="2">
        <v>132</v>
      </c>
      <c r="I34" s="20" t="s">
        <v>36</v>
      </c>
      <c r="J34" s="2">
        <v>194</v>
      </c>
      <c r="K34" s="2">
        <v>100</v>
      </c>
      <c r="L34" s="2">
        <v>94</v>
      </c>
      <c r="M34" s="2">
        <v>169</v>
      </c>
      <c r="N34" s="2">
        <v>99</v>
      </c>
      <c r="O34" s="2">
        <v>70</v>
      </c>
      <c r="P34" s="22">
        <f t="shared" ref="P34:P41" si="29">M34/J34*100</f>
        <v>87.113402061855666</v>
      </c>
      <c r="Q34" s="22">
        <f t="shared" ref="Q34:Q41" si="30">N34/K34*100</f>
        <v>99</v>
      </c>
      <c r="R34" s="22">
        <f t="shared" ref="R34:R41" si="31">O34/L34*100</f>
        <v>74.468085106382972</v>
      </c>
      <c r="S34" s="23">
        <f>P42+1500</f>
        <v>2691.4696703476752</v>
      </c>
      <c r="T34" s="23">
        <f t="shared" ref="T34" si="32">Q42+1500</f>
        <v>2986.121425350043</v>
      </c>
      <c r="U34" s="23">
        <f t="shared" ref="U34" si="33">R42+1500</f>
        <v>2375.5709757981872</v>
      </c>
    </row>
    <row r="35" spans="1:21" x14ac:dyDescent="0.2">
      <c r="A35" s="1" t="s">
        <v>64</v>
      </c>
      <c r="B35" s="2">
        <v>194</v>
      </c>
      <c r="C35" s="2">
        <v>100</v>
      </c>
      <c r="D35" s="2">
        <v>94</v>
      </c>
      <c r="E35" s="2">
        <v>169</v>
      </c>
      <c r="F35" s="2">
        <v>99</v>
      </c>
      <c r="G35" s="2">
        <v>70</v>
      </c>
      <c r="I35" s="20" t="s">
        <v>37</v>
      </c>
      <c r="J35" s="2">
        <v>154</v>
      </c>
      <c r="K35" s="2">
        <v>84</v>
      </c>
      <c r="L35" s="2">
        <v>70</v>
      </c>
      <c r="M35" s="2">
        <v>103</v>
      </c>
      <c r="N35" s="2">
        <v>73</v>
      </c>
      <c r="O35" s="2">
        <v>30</v>
      </c>
      <c r="P35" s="22">
        <f t="shared" si="29"/>
        <v>66.883116883116884</v>
      </c>
      <c r="Q35" s="22">
        <f t="shared" si="30"/>
        <v>86.904761904761912</v>
      </c>
      <c r="R35" s="22">
        <f t="shared" si="31"/>
        <v>42.857142857142854</v>
      </c>
      <c r="S35" s="21"/>
      <c r="T35" s="21"/>
      <c r="U35" s="21"/>
    </row>
    <row r="36" spans="1:21" x14ac:dyDescent="0.2">
      <c r="A36" s="1" t="s">
        <v>65</v>
      </c>
      <c r="B36" s="2">
        <v>154</v>
      </c>
      <c r="C36" s="2">
        <v>84</v>
      </c>
      <c r="D36" s="2">
        <v>70</v>
      </c>
      <c r="E36" s="2">
        <v>103</v>
      </c>
      <c r="F36" s="2">
        <v>73</v>
      </c>
      <c r="G36" s="2">
        <v>30</v>
      </c>
      <c r="I36" s="20" t="s">
        <v>38</v>
      </c>
      <c r="J36" s="2">
        <v>111</v>
      </c>
      <c r="K36" s="2">
        <v>60</v>
      </c>
      <c r="L36" s="2">
        <v>51</v>
      </c>
      <c r="M36" s="2">
        <v>34</v>
      </c>
      <c r="N36" s="2">
        <v>25</v>
      </c>
      <c r="O36" s="2">
        <v>9</v>
      </c>
      <c r="P36" s="22">
        <f t="shared" si="29"/>
        <v>30.630630630630627</v>
      </c>
      <c r="Q36" s="22">
        <f t="shared" si="30"/>
        <v>41.666666666666671</v>
      </c>
      <c r="R36" s="22">
        <f t="shared" si="31"/>
        <v>17.647058823529413</v>
      </c>
      <c r="S36" s="23">
        <f>(P40+P41)/2</f>
        <v>9.6732026143790844</v>
      </c>
      <c r="T36" s="23">
        <f t="shared" ref="T36" si="34">(Q40+Q41)/2</f>
        <v>8.5656639765223765</v>
      </c>
      <c r="U36" s="23">
        <f t="shared" ref="U36" si="35">(R40+R41)/2</f>
        <v>10.727029438001784</v>
      </c>
    </row>
    <row r="37" spans="1:21" x14ac:dyDescent="0.2">
      <c r="A37" s="1" t="s">
        <v>66</v>
      </c>
      <c r="B37" s="2">
        <v>111</v>
      </c>
      <c r="C37" s="2">
        <v>60</v>
      </c>
      <c r="D37" s="2">
        <v>51</v>
      </c>
      <c r="E37" s="2">
        <v>34</v>
      </c>
      <c r="F37" s="2">
        <v>25</v>
      </c>
      <c r="G37" s="2">
        <v>9</v>
      </c>
      <c r="I37" s="20" t="s">
        <v>39</v>
      </c>
      <c r="J37" s="2">
        <v>69</v>
      </c>
      <c r="K37" s="2">
        <v>30</v>
      </c>
      <c r="L37" s="2">
        <v>39</v>
      </c>
      <c r="M37" s="2">
        <v>9</v>
      </c>
      <c r="N37" s="2">
        <v>7</v>
      </c>
      <c r="O37" s="2">
        <v>2</v>
      </c>
      <c r="P37" s="22">
        <f t="shared" si="29"/>
        <v>13.043478260869565</v>
      </c>
      <c r="Q37" s="22">
        <f t="shared" si="30"/>
        <v>23.333333333333332</v>
      </c>
      <c r="R37" s="22">
        <f t="shared" si="31"/>
        <v>5.1282051282051277</v>
      </c>
      <c r="S37" s="23"/>
      <c r="T37" s="23"/>
      <c r="U37" s="23"/>
    </row>
    <row r="38" spans="1:21" x14ac:dyDescent="0.2">
      <c r="A38" s="1" t="s">
        <v>67</v>
      </c>
      <c r="B38" s="2">
        <v>69</v>
      </c>
      <c r="C38" s="2">
        <v>30</v>
      </c>
      <c r="D38" s="2">
        <v>39</v>
      </c>
      <c r="E38" s="2">
        <v>9</v>
      </c>
      <c r="F38" s="2">
        <v>7</v>
      </c>
      <c r="G38" s="2">
        <v>2</v>
      </c>
      <c r="I38" s="20" t="s">
        <v>40</v>
      </c>
      <c r="J38" s="2">
        <v>82</v>
      </c>
      <c r="K38" s="2">
        <v>41</v>
      </c>
      <c r="L38" s="2">
        <v>41</v>
      </c>
      <c r="M38" s="2">
        <v>16</v>
      </c>
      <c r="N38" s="2">
        <v>11</v>
      </c>
      <c r="O38" s="2">
        <v>5</v>
      </c>
      <c r="P38" s="22">
        <f t="shared" si="29"/>
        <v>19.512195121951219</v>
      </c>
      <c r="Q38" s="22">
        <f t="shared" si="30"/>
        <v>26.829268292682929</v>
      </c>
      <c r="R38" s="22">
        <f t="shared" si="31"/>
        <v>12.195121951219512</v>
      </c>
      <c r="S38" s="23">
        <f>S36*50</f>
        <v>483.66013071895424</v>
      </c>
      <c r="T38" s="23">
        <f t="shared" ref="T38:U38" si="36">T36*50</f>
        <v>428.28319882611885</v>
      </c>
      <c r="U38" s="23">
        <f t="shared" si="36"/>
        <v>536.35147190008922</v>
      </c>
    </row>
    <row r="39" spans="1:21" x14ac:dyDescent="0.2">
      <c r="A39" s="1" t="s">
        <v>68</v>
      </c>
      <c r="B39" s="2">
        <v>82</v>
      </c>
      <c r="C39" s="2">
        <v>41</v>
      </c>
      <c r="D39" s="2">
        <v>41</v>
      </c>
      <c r="E39" s="2">
        <v>16</v>
      </c>
      <c r="F39" s="2">
        <v>11</v>
      </c>
      <c r="G39" s="2">
        <v>5</v>
      </c>
      <c r="I39" s="20" t="s">
        <v>41</v>
      </c>
      <c r="J39" s="2">
        <v>100</v>
      </c>
      <c r="K39" s="2">
        <v>46</v>
      </c>
      <c r="L39" s="2">
        <v>54</v>
      </c>
      <c r="M39" s="2">
        <v>10</v>
      </c>
      <c r="N39" s="2">
        <v>5</v>
      </c>
      <c r="O39" s="2">
        <v>5</v>
      </c>
      <c r="P39" s="22">
        <f t="shared" si="29"/>
        <v>10</v>
      </c>
      <c r="Q39" s="22">
        <f t="shared" si="30"/>
        <v>10.869565217391305</v>
      </c>
      <c r="R39" s="22">
        <f t="shared" si="31"/>
        <v>9.2592592592592595</v>
      </c>
      <c r="S39" s="23"/>
      <c r="T39" s="23"/>
      <c r="U39" s="23"/>
    </row>
    <row r="40" spans="1:21" x14ac:dyDescent="0.2">
      <c r="A40" s="1" t="s">
        <v>69</v>
      </c>
      <c r="B40" s="2">
        <v>100</v>
      </c>
      <c r="C40" s="2">
        <v>46</v>
      </c>
      <c r="D40" s="2">
        <v>54</v>
      </c>
      <c r="E40" s="2">
        <v>10</v>
      </c>
      <c r="F40" s="2">
        <v>5</v>
      </c>
      <c r="G40" s="2">
        <v>5</v>
      </c>
      <c r="I40" s="20" t="s">
        <v>42</v>
      </c>
      <c r="J40" s="2">
        <v>117</v>
      </c>
      <c r="K40" s="2">
        <v>58</v>
      </c>
      <c r="L40" s="2">
        <v>59</v>
      </c>
      <c r="M40" s="2">
        <v>13</v>
      </c>
      <c r="N40" s="2">
        <v>5</v>
      </c>
      <c r="O40" s="2">
        <v>8</v>
      </c>
      <c r="P40" s="22">
        <f t="shared" si="29"/>
        <v>11.111111111111111</v>
      </c>
      <c r="Q40" s="22">
        <f t="shared" si="30"/>
        <v>8.6206896551724146</v>
      </c>
      <c r="R40" s="22">
        <f t="shared" si="31"/>
        <v>13.559322033898304</v>
      </c>
      <c r="S40" s="23">
        <f>S34-S38</f>
        <v>2207.8095396287208</v>
      </c>
      <c r="T40" s="23">
        <f t="shared" ref="T40:U40" si="37">T34-T38</f>
        <v>2557.8382265239243</v>
      </c>
      <c r="U40" s="23">
        <f t="shared" si="37"/>
        <v>1839.2195038980981</v>
      </c>
    </row>
    <row r="41" spans="1:21" x14ac:dyDescent="0.2">
      <c r="A41" s="1" t="s">
        <v>70</v>
      </c>
      <c r="B41" s="2">
        <v>117</v>
      </c>
      <c r="C41" s="2">
        <v>58</v>
      </c>
      <c r="D41" s="2">
        <v>59</v>
      </c>
      <c r="E41" s="2">
        <v>13</v>
      </c>
      <c r="F41" s="2">
        <v>5</v>
      </c>
      <c r="G41" s="2">
        <v>8</v>
      </c>
      <c r="I41" s="20" t="s">
        <v>43</v>
      </c>
      <c r="J41" s="2">
        <v>85</v>
      </c>
      <c r="K41" s="2">
        <v>47</v>
      </c>
      <c r="L41" s="2">
        <v>38</v>
      </c>
      <c r="M41" s="2">
        <v>7</v>
      </c>
      <c r="N41" s="2">
        <v>4</v>
      </c>
      <c r="O41" s="2">
        <v>3</v>
      </c>
      <c r="P41" s="22">
        <f t="shared" si="29"/>
        <v>8.235294117647058</v>
      </c>
      <c r="Q41" s="22">
        <f t="shared" si="30"/>
        <v>8.5106382978723403</v>
      </c>
      <c r="R41" s="22">
        <f t="shared" si="31"/>
        <v>7.8947368421052628</v>
      </c>
      <c r="S41" s="23">
        <f>100-S36</f>
        <v>90.326797385620921</v>
      </c>
      <c r="T41" s="23">
        <f t="shared" ref="T41:U41" si="38">100-T36</f>
        <v>91.434336023477627</v>
      </c>
      <c r="U41" s="23">
        <f t="shared" si="38"/>
        <v>89.272970561998221</v>
      </c>
    </row>
    <row r="42" spans="1:21" x14ac:dyDescent="0.2">
      <c r="A42" s="1" t="s">
        <v>71</v>
      </c>
      <c r="B42" s="2">
        <v>85</v>
      </c>
      <c r="C42" s="2">
        <v>47</v>
      </c>
      <c r="D42" s="2">
        <v>38</v>
      </c>
      <c r="E42" s="2">
        <v>7</v>
      </c>
      <c r="F42" s="2">
        <v>4</v>
      </c>
      <c r="G42" s="2">
        <v>3</v>
      </c>
      <c r="I42" s="21"/>
      <c r="J42" s="21"/>
      <c r="K42" s="21"/>
      <c r="L42" s="21"/>
      <c r="M42" s="21"/>
      <c r="N42" s="21"/>
      <c r="O42" s="21"/>
      <c r="P42" s="22">
        <f>SUM(P34:P40)*5</f>
        <v>1191.4696703476752</v>
      </c>
      <c r="Q42" s="22">
        <f>SUM(Q34:Q40)*5</f>
        <v>1486.1214253500432</v>
      </c>
      <c r="R42" s="22">
        <f>SUM(R34:R40)*5</f>
        <v>875.57097579818731</v>
      </c>
      <c r="S42" s="24">
        <f>S40/S41</f>
        <v>24.442464512532148</v>
      </c>
      <c r="T42" s="24">
        <f t="shared" ref="T42:U42" si="39">T40/T41</f>
        <v>27.974591797409097</v>
      </c>
      <c r="U42" s="24">
        <f t="shared" si="39"/>
        <v>20.602198989455587</v>
      </c>
    </row>
    <row r="43" spans="1:21" x14ac:dyDescent="0.2">
      <c r="A43" s="1" t="s">
        <v>75</v>
      </c>
    </row>
    <row r="44" spans="1:21" x14ac:dyDescent="0.2">
      <c r="A44" s="1" t="s">
        <v>0</v>
      </c>
      <c r="B44" s="2">
        <v>5332</v>
      </c>
      <c r="C44" s="2">
        <v>2929</v>
      </c>
      <c r="D44" s="2">
        <v>2403</v>
      </c>
      <c r="E44" s="2">
        <v>1989</v>
      </c>
      <c r="F44" s="2">
        <v>1398</v>
      </c>
      <c r="G44" s="2">
        <v>591</v>
      </c>
      <c r="I44" s="20" t="s">
        <v>36</v>
      </c>
      <c r="J44" s="2">
        <v>1125</v>
      </c>
      <c r="K44" s="2">
        <v>639</v>
      </c>
      <c r="L44" s="2">
        <v>486</v>
      </c>
      <c r="M44" s="2">
        <v>961</v>
      </c>
      <c r="N44" s="2">
        <v>617</v>
      </c>
      <c r="O44" s="2">
        <v>344</v>
      </c>
      <c r="P44" s="22">
        <f t="shared" ref="P44:P51" si="40">M44/J44*100</f>
        <v>85.422222222222217</v>
      </c>
      <c r="Q44" s="22">
        <f t="shared" ref="Q44:Q51" si="41">N44/K44*100</f>
        <v>96.557120500782474</v>
      </c>
      <c r="R44" s="22">
        <f t="shared" ref="R44:R51" si="42">O44/L44*100</f>
        <v>70.781893004115233</v>
      </c>
      <c r="S44" s="23">
        <f>P52+1500</f>
        <v>2565.5347458082797</v>
      </c>
      <c r="T44" s="23">
        <f t="shared" ref="T44" si="43">Q52+1500</f>
        <v>2878.6066945462353</v>
      </c>
      <c r="U44" s="23">
        <f t="shared" ref="U44" si="44">R52+1500</f>
        <v>2185.1632956779658</v>
      </c>
    </row>
    <row r="45" spans="1:21" x14ac:dyDescent="0.2">
      <c r="A45" s="1" t="s">
        <v>64</v>
      </c>
      <c r="B45" s="2">
        <v>1125</v>
      </c>
      <c r="C45" s="2">
        <v>639</v>
      </c>
      <c r="D45" s="2">
        <v>486</v>
      </c>
      <c r="E45" s="2">
        <v>961</v>
      </c>
      <c r="F45" s="2">
        <v>617</v>
      </c>
      <c r="G45" s="2">
        <v>344</v>
      </c>
      <c r="I45" s="20" t="s">
        <v>37</v>
      </c>
      <c r="J45" s="2">
        <v>953</v>
      </c>
      <c r="K45" s="2">
        <v>514</v>
      </c>
      <c r="L45" s="2">
        <v>439</v>
      </c>
      <c r="M45" s="2">
        <v>527</v>
      </c>
      <c r="N45" s="2">
        <v>392</v>
      </c>
      <c r="O45" s="2">
        <v>135</v>
      </c>
      <c r="P45" s="22">
        <f t="shared" si="40"/>
        <v>55.299055613851003</v>
      </c>
      <c r="Q45" s="22">
        <f t="shared" si="41"/>
        <v>76.264591439688715</v>
      </c>
      <c r="R45" s="22">
        <f t="shared" si="42"/>
        <v>30.751708428246015</v>
      </c>
      <c r="S45" s="21"/>
      <c r="T45" s="21"/>
      <c r="U45" s="21"/>
    </row>
    <row r="46" spans="1:21" x14ac:dyDescent="0.2">
      <c r="A46" s="1" t="s">
        <v>65</v>
      </c>
      <c r="B46" s="2">
        <v>953</v>
      </c>
      <c r="C46" s="2">
        <v>514</v>
      </c>
      <c r="D46" s="2">
        <v>439</v>
      </c>
      <c r="E46" s="2">
        <v>527</v>
      </c>
      <c r="F46" s="2">
        <v>392</v>
      </c>
      <c r="G46" s="2">
        <v>135</v>
      </c>
      <c r="I46" s="20" t="s">
        <v>38</v>
      </c>
      <c r="J46" s="2">
        <v>799</v>
      </c>
      <c r="K46" s="2">
        <v>440</v>
      </c>
      <c r="L46" s="2">
        <v>359</v>
      </c>
      <c r="M46" s="2">
        <v>225</v>
      </c>
      <c r="N46" s="2">
        <v>181</v>
      </c>
      <c r="O46" s="2">
        <v>44</v>
      </c>
      <c r="P46" s="22">
        <f t="shared" si="40"/>
        <v>28.16020025031289</v>
      </c>
      <c r="Q46" s="22">
        <f t="shared" si="41"/>
        <v>41.13636363636364</v>
      </c>
      <c r="R46" s="22">
        <f t="shared" si="42"/>
        <v>12.256267409470752</v>
      </c>
      <c r="S46" s="23">
        <f>(P50+P51)/2</f>
        <v>7.8410311493018261</v>
      </c>
      <c r="T46" s="23">
        <f t="shared" ref="T46" si="45">(Q50+Q51)/2</f>
        <v>9.3153857287595887</v>
      </c>
      <c r="U46" s="23">
        <f t="shared" ref="U46" si="46">(R50+R51)/2</f>
        <v>6.0965162764134782</v>
      </c>
    </row>
    <row r="47" spans="1:21" x14ac:dyDescent="0.2">
      <c r="A47" s="1" t="s">
        <v>66</v>
      </c>
      <c r="B47" s="2">
        <v>799</v>
      </c>
      <c r="C47" s="2">
        <v>440</v>
      </c>
      <c r="D47" s="2">
        <v>359</v>
      </c>
      <c r="E47" s="2">
        <v>225</v>
      </c>
      <c r="F47" s="2">
        <v>181</v>
      </c>
      <c r="G47" s="2">
        <v>44</v>
      </c>
      <c r="I47" s="20" t="s">
        <v>39</v>
      </c>
      <c r="J47" s="2">
        <v>718</v>
      </c>
      <c r="K47" s="2">
        <v>385</v>
      </c>
      <c r="L47" s="2">
        <v>333</v>
      </c>
      <c r="M47" s="2">
        <v>116</v>
      </c>
      <c r="N47" s="2">
        <v>91</v>
      </c>
      <c r="O47" s="2">
        <v>25</v>
      </c>
      <c r="P47" s="22">
        <f t="shared" si="40"/>
        <v>16.15598885793872</v>
      </c>
      <c r="Q47" s="22">
        <f t="shared" si="41"/>
        <v>23.636363636363637</v>
      </c>
      <c r="R47" s="22">
        <f t="shared" si="42"/>
        <v>7.5075075075075075</v>
      </c>
      <c r="S47" s="23"/>
      <c r="T47" s="23"/>
      <c r="U47" s="23"/>
    </row>
    <row r="48" spans="1:21" x14ac:dyDescent="0.2">
      <c r="A48" s="1" t="s">
        <v>67</v>
      </c>
      <c r="B48" s="2">
        <v>718</v>
      </c>
      <c r="C48" s="2">
        <v>385</v>
      </c>
      <c r="D48" s="2">
        <v>333</v>
      </c>
      <c r="E48" s="2">
        <v>116</v>
      </c>
      <c r="F48" s="2">
        <v>91</v>
      </c>
      <c r="G48" s="2">
        <v>25</v>
      </c>
      <c r="I48" s="20" t="s">
        <v>40</v>
      </c>
      <c r="J48" s="2">
        <v>601</v>
      </c>
      <c r="K48" s="2">
        <v>329</v>
      </c>
      <c r="L48" s="2">
        <v>272</v>
      </c>
      <c r="M48" s="2">
        <v>65</v>
      </c>
      <c r="N48" s="2">
        <v>48</v>
      </c>
      <c r="O48" s="2">
        <v>17</v>
      </c>
      <c r="P48" s="22">
        <f t="shared" si="40"/>
        <v>10.8153078202995</v>
      </c>
      <c r="Q48" s="22">
        <f t="shared" si="41"/>
        <v>14.589665653495439</v>
      </c>
      <c r="R48" s="22">
        <f t="shared" si="42"/>
        <v>6.25</v>
      </c>
      <c r="S48" s="23">
        <f>S46*50</f>
        <v>392.05155746509132</v>
      </c>
      <c r="T48" s="23">
        <f t="shared" ref="T48:U48" si="47">T46*50</f>
        <v>465.76928643797942</v>
      </c>
      <c r="U48" s="23">
        <f t="shared" si="47"/>
        <v>304.82581382067389</v>
      </c>
    </row>
    <row r="49" spans="1:21" x14ac:dyDescent="0.2">
      <c r="A49" s="1" t="s">
        <v>68</v>
      </c>
      <c r="B49" s="2">
        <v>601</v>
      </c>
      <c r="C49" s="2">
        <v>329</v>
      </c>
      <c r="D49" s="2">
        <v>272</v>
      </c>
      <c r="E49" s="2">
        <v>65</v>
      </c>
      <c r="F49" s="2">
        <v>48</v>
      </c>
      <c r="G49" s="2">
        <v>17</v>
      </c>
      <c r="I49" s="20" t="s">
        <v>41</v>
      </c>
      <c r="J49" s="2">
        <v>429</v>
      </c>
      <c r="K49" s="2">
        <v>240</v>
      </c>
      <c r="L49" s="2">
        <v>189</v>
      </c>
      <c r="M49" s="2">
        <v>39</v>
      </c>
      <c r="N49" s="2">
        <v>33</v>
      </c>
      <c r="O49" s="2">
        <v>6</v>
      </c>
      <c r="P49" s="22">
        <f t="shared" si="40"/>
        <v>9.0909090909090917</v>
      </c>
      <c r="Q49" s="22">
        <f t="shared" si="41"/>
        <v>13.750000000000002</v>
      </c>
      <c r="R49" s="22">
        <f t="shared" si="42"/>
        <v>3.1746031746031744</v>
      </c>
      <c r="S49" s="23"/>
      <c r="T49" s="23"/>
      <c r="U49" s="23"/>
    </row>
    <row r="50" spans="1:21" x14ac:dyDescent="0.2">
      <c r="A50" s="1" t="s">
        <v>69</v>
      </c>
      <c r="B50" s="2">
        <v>429</v>
      </c>
      <c r="C50" s="2">
        <v>240</v>
      </c>
      <c r="D50" s="2">
        <v>189</v>
      </c>
      <c r="E50" s="2">
        <v>39</v>
      </c>
      <c r="F50" s="2">
        <v>33</v>
      </c>
      <c r="G50" s="2">
        <v>6</v>
      </c>
      <c r="I50" s="20" t="s">
        <v>42</v>
      </c>
      <c r="J50" s="2">
        <v>441</v>
      </c>
      <c r="K50" s="2">
        <v>235</v>
      </c>
      <c r="L50" s="2">
        <v>206</v>
      </c>
      <c r="M50" s="2">
        <v>36</v>
      </c>
      <c r="N50" s="2">
        <v>23</v>
      </c>
      <c r="O50" s="2">
        <v>13</v>
      </c>
      <c r="P50" s="22">
        <f t="shared" si="40"/>
        <v>8.1632653061224492</v>
      </c>
      <c r="Q50" s="22">
        <f t="shared" si="41"/>
        <v>9.787234042553191</v>
      </c>
      <c r="R50" s="22">
        <f t="shared" si="42"/>
        <v>6.3106796116504853</v>
      </c>
      <c r="S50" s="23">
        <f>S44-S48</f>
        <v>2173.4831883431884</v>
      </c>
      <c r="T50" s="23">
        <f t="shared" ref="T50:U50" si="48">T44-T48</f>
        <v>2412.8374081082557</v>
      </c>
      <c r="U50" s="23">
        <f t="shared" si="48"/>
        <v>1880.337481857292</v>
      </c>
    </row>
    <row r="51" spans="1:21" x14ac:dyDescent="0.2">
      <c r="A51" s="1" t="s">
        <v>70</v>
      </c>
      <c r="B51" s="2">
        <v>441</v>
      </c>
      <c r="C51" s="2">
        <v>235</v>
      </c>
      <c r="D51" s="2">
        <v>206</v>
      </c>
      <c r="E51" s="2">
        <v>36</v>
      </c>
      <c r="F51" s="2">
        <v>23</v>
      </c>
      <c r="G51" s="2">
        <v>13</v>
      </c>
      <c r="I51" s="20" t="s">
        <v>43</v>
      </c>
      <c r="J51" s="2">
        <v>266</v>
      </c>
      <c r="K51" s="2">
        <v>147</v>
      </c>
      <c r="L51" s="2">
        <v>119</v>
      </c>
      <c r="M51" s="2">
        <v>20</v>
      </c>
      <c r="N51" s="2">
        <v>13</v>
      </c>
      <c r="O51" s="2">
        <v>7</v>
      </c>
      <c r="P51" s="22">
        <f t="shared" si="40"/>
        <v>7.518796992481203</v>
      </c>
      <c r="Q51" s="22">
        <f t="shared" si="41"/>
        <v>8.8435374149659864</v>
      </c>
      <c r="R51" s="22">
        <f t="shared" si="42"/>
        <v>5.8823529411764701</v>
      </c>
      <c r="S51" s="23">
        <f>100-S46</f>
        <v>92.158968850698173</v>
      </c>
      <c r="T51" s="23">
        <f t="shared" ref="T51:U51" si="49">100-T46</f>
        <v>90.684614271240406</v>
      </c>
      <c r="U51" s="23">
        <f t="shared" si="49"/>
        <v>93.903483723586518</v>
      </c>
    </row>
    <row r="52" spans="1:21" x14ac:dyDescent="0.2">
      <c r="A52" s="1" t="s">
        <v>71</v>
      </c>
      <c r="B52" s="2">
        <v>266</v>
      </c>
      <c r="C52" s="2">
        <v>147</v>
      </c>
      <c r="D52" s="2">
        <v>119</v>
      </c>
      <c r="E52" s="2">
        <v>20</v>
      </c>
      <c r="F52" s="2">
        <v>13</v>
      </c>
      <c r="G52" s="2">
        <v>7</v>
      </c>
      <c r="I52" s="21"/>
      <c r="J52" s="21"/>
      <c r="K52" s="21"/>
      <c r="L52" s="21"/>
      <c r="M52" s="21"/>
      <c r="N52" s="21"/>
      <c r="O52" s="21"/>
      <c r="P52" s="22">
        <f>SUM(P44:P50)*5</f>
        <v>1065.5347458082795</v>
      </c>
      <c r="Q52" s="22">
        <f>SUM(Q44:Q50)*5</f>
        <v>1378.6066945462353</v>
      </c>
      <c r="R52" s="22">
        <f>SUM(R44:R50)*5</f>
        <v>685.16329567796583</v>
      </c>
      <c r="S52" s="24">
        <f>S50/S51</f>
        <v>23.584065831556043</v>
      </c>
      <c r="T52" s="24">
        <f t="shared" ref="T52:U52" si="50">T50/T51</f>
        <v>26.606910416924599</v>
      </c>
      <c r="U52" s="24">
        <f t="shared" si="50"/>
        <v>20.024150407371863</v>
      </c>
    </row>
    <row r="53" spans="1:21" x14ac:dyDescent="0.2">
      <c r="A53" s="26" t="s">
        <v>539</v>
      </c>
      <c r="B53" s="26"/>
      <c r="C53" s="26"/>
      <c r="D53" s="26"/>
      <c r="E53" s="26"/>
      <c r="F53" s="26"/>
      <c r="G53" s="26"/>
    </row>
    <row r="55" spans="1:21" x14ac:dyDescent="0.2">
      <c r="A55" s="1" t="s">
        <v>573</v>
      </c>
    </row>
    <row r="56" spans="1:21" x14ac:dyDescent="0.2">
      <c r="A56" s="8"/>
      <c r="B56" s="27" t="s">
        <v>0</v>
      </c>
      <c r="C56" s="27"/>
      <c r="D56" s="27"/>
      <c r="E56" s="27" t="s">
        <v>59</v>
      </c>
      <c r="F56" s="27"/>
      <c r="G56" s="27"/>
    </row>
    <row r="57" spans="1:21" x14ac:dyDescent="0.2">
      <c r="A57" s="19" t="s">
        <v>49</v>
      </c>
      <c r="B57" s="4" t="s">
        <v>0</v>
      </c>
      <c r="C57" s="4" t="s">
        <v>31</v>
      </c>
      <c r="D57" s="4" t="s">
        <v>32</v>
      </c>
      <c r="E57" s="4" t="s">
        <v>0</v>
      </c>
      <c r="F57" s="4" t="s">
        <v>31</v>
      </c>
      <c r="G57" s="4" t="s">
        <v>32</v>
      </c>
    </row>
    <row r="58" spans="1:21" x14ac:dyDescent="0.2">
      <c r="A58" s="1" t="s">
        <v>76</v>
      </c>
    </row>
    <row r="59" spans="1:21" x14ac:dyDescent="0.2">
      <c r="A59" s="1" t="s">
        <v>0</v>
      </c>
      <c r="B59" s="2">
        <v>12683</v>
      </c>
      <c r="C59" s="2">
        <v>6667</v>
      </c>
      <c r="D59" s="2">
        <v>6016</v>
      </c>
      <c r="E59" s="2">
        <v>4036</v>
      </c>
      <c r="F59" s="2">
        <v>2797</v>
      </c>
      <c r="G59" s="2">
        <v>1239</v>
      </c>
      <c r="I59" s="20" t="s">
        <v>36</v>
      </c>
      <c r="J59" s="2">
        <v>2718</v>
      </c>
      <c r="K59" s="2">
        <v>1478</v>
      </c>
      <c r="L59" s="2">
        <v>1240</v>
      </c>
      <c r="M59" s="2">
        <v>2154</v>
      </c>
      <c r="N59" s="2">
        <v>1384</v>
      </c>
      <c r="O59" s="2">
        <v>770</v>
      </c>
      <c r="P59" s="22">
        <f t="shared" ref="P59:P66" si="51">M59/J59*100</f>
        <v>79.249448123620311</v>
      </c>
      <c r="Q59" s="22">
        <f t="shared" ref="Q59:Q66" si="52">N59/K59*100</f>
        <v>93.640054127198908</v>
      </c>
      <c r="R59" s="22">
        <f t="shared" ref="R59:R66" si="53">O59/L59*100</f>
        <v>62.096774193548384</v>
      </c>
      <c r="S59" s="23">
        <f>P67+1500</f>
        <v>2404.2873622846491</v>
      </c>
      <c r="T59" s="23">
        <f t="shared" ref="T59" si="54">Q67+1500</f>
        <v>2720.0085218101212</v>
      </c>
      <c r="U59" s="23">
        <f t="shared" ref="U59" si="55">R67+1500</f>
        <v>2066.4169109676131</v>
      </c>
    </row>
    <row r="60" spans="1:21" x14ac:dyDescent="0.2">
      <c r="A60" s="1" t="s">
        <v>64</v>
      </c>
      <c r="B60" s="2">
        <v>2718</v>
      </c>
      <c r="C60" s="2">
        <v>1478</v>
      </c>
      <c r="D60" s="2">
        <v>1240</v>
      </c>
      <c r="E60" s="2">
        <v>2154</v>
      </c>
      <c r="F60" s="2">
        <v>1384</v>
      </c>
      <c r="G60" s="2">
        <v>770</v>
      </c>
      <c r="I60" s="20" t="s">
        <v>37</v>
      </c>
      <c r="J60" s="2">
        <v>2097</v>
      </c>
      <c r="K60" s="2">
        <v>1050</v>
      </c>
      <c r="L60" s="2">
        <v>1047</v>
      </c>
      <c r="M60" s="2">
        <v>892</v>
      </c>
      <c r="N60" s="2">
        <v>657</v>
      </c>
      <c r="O60" s="2">
        <v>235</v>
      </c>
      <c r="P60" s="22">
        <f t="shared" si="51"/>
        <v>42.536957558416788</v>
      </c>
      <c r="Q60" s="22">
        <f t="shared" si="52"/>
        <v>62.571428571428569</v>
      </c>
      <c r="R60" s="22">
        <f t="shared" si="53"/>
        <v>22.4450811843362</v>
      </c>
      <c r="S60" s="21"/>
      <c r="T60" s="21"/>
      <c r="U60" s="21"/>
    </row>
    <row r="61" spans="1:21" x14ac:dyDescent="0.2">
      <c r="A61" s="1" t="s">
        <v>65</v>
      </c>
      <c r="B61" s="2">
        <v>2097</v>
      </c>
      <c r="C61" s="2">
        <v>1050</v>
      </c>
      <c r="D61" s="2">
        <v>1047</v>
      </c>
      <c r="E61" s="2">
        <v>892</v>
      </c>
      <c r="F61" s="2">
        <v>657</v>
      </c>
      <c r="G61" s="2">
        <v>235</v>
      </c>
      <c r="I61" s="20" t="s">
        <v>38</v>
      </c>
      <c r="J61" s="2">
        <v>1973</v>
      </c>
      <c r="K61" s="2">
        <v>946</v>
      </c>
      <c r="L61" s="2">
        <v>1027</v>
      </c>
      <c r="M61" s="2">
        <v>459</v>
      </c>
      <c r="N61" s="2">
        <v>351</v>
      </c>
      <c r="O61" s="2">
        <v>108</v>
      </c>
      <c r="P61" s="22">
        <f t="shared" si="51"/>
        <v>23.264064875823621</v>
      </c>
      <c r="Q61" s="22">
        <f t="shared" si="52"/>
        <v>37.103594080338262</v>
      </c>
      <c r="R61" s="22">
        <f t="shared" si="53"/>
        <v>10.516066212268745</v>
      </c>
      <c r="S61" s="23">
        <f>(P65+P66)/2</f>
        <v>5.8390657616856085</v>
      </c>
      <c r="T61" s="23">
        <f t="shared" ref="T61" si="56">(Q65+Q66)/2</f>
        <v>8.0956318037756638</v>
      </c>
      <c r="U61" s="23">
        <f t="shared" ref="U61" si="57">(R65+R66)/2</f>
        <v>3.1107908110196441</v>
      </c>
    </row>
    <row r="62" spans="1:21" x14ac:dyDescent="0.2">
      <c r="A62" s="1" t="s">
        <v>66</v>
      </c>
      <c r="B62" s="2">
        <v>1973</v>
      </c>
      <c r="C62" s="2">
        <v>946</v>
      </c>
      <c r="D62" s="2">
        <v>1027</v>
      </c>
      <c r="E62" s="2">
        <v>459</v>
      </c>
      <c r="F62" s="2">
        <v>351</v>
      </c>
      <c r="G62" s="2">
        <v>108</v>
      </c>
      <c r="I62" s="20" t="s">
        <v>39</v>
      </c>
      <c r="J62" s="2">
        <v>1725</v>
      </c>
      <c r="K62" s="2">
        <v>949</v>
      </c>
      <c r="L62" s="2">
        <v>776</v>
      </c>
      <c r="M62" s="2">
        <v>223</v>
      </c>
      <c r="N62" s="2">
        <v>171</v>
      </c>
      <c r="O62" s="2">
        <v>52</v>
      </c>
      <c r="P62" s="22">
        <f t="shared" si="51"/>
        <v>12.927536231884057</v>
      </c>
      <c r="Q62" s="22">
        <f t="shared" si="52"/>
        <v>18.018967334035825</v>
      </c>
      <c r="R62" s="22">
        <f t="shared" si="53"/>
        <v>6.7010309278350517</v>
      </c>
      <c r="S62" s="23"/>
      <c r="T62" s="23"/>
      <c r="U62" s="23"/>
    </row>
    <row r="63" spans="1:21" x14ac:dyDescent="0.2">
      <c r="A63" s="1" t="s">
        <v>67</v>
      </c>
      <c r="B63" s="2">
        <v>1725</v>
      </c>
      <c r="C63" s="2">
        <v>949</v>
      </c>
      <c r="D63" s="2">
        <v>776</v>
      </c>
      <c r="E63" s="2">
        <v>223</v>
      </c>
      <c r="F63" s="2">
        <v>171</v>
      </c>
      <c r="G63" s="2">
        <v>52</v>
      </c>
      <c r="I63" s="20" t="s">
        <v>40</v>
      </c>
      <c r="J63" s="2">
        <v>1468</v>
      </c>
      <c r="K63" s="2">
        <v>789</v>
      </c>
      <c r="L63" s="2">
        <v>679</v>
      </c>
      <c r="M63" s="2">
        <v>132</v>
      </c>
      <c r="N63" s="2">
        <v>101</v>
      </c>
      <c r="O63" s="2">
        <v>31</v>
      </c>
      <c r="P63" s="22">
        <f t="shared" si="51"/>
        <v>8.9918256130790191</v>
      </c>
      <c r="Q63" s="22">
        <f t="shared" si="52"/>
        <v>12.801013941698352</v>
      </c>
      <c r="R63" s="22">
        <f t="shared" si="53"/>
        <v>4.5655375552282766</v>
      </c>
      <c r="S63" s="23">
        <f>S61*50</f>
        <v>291.95328808428042</v>
      </c>
      <c r="T63" s="23">
        <f t="shared" ref="T63:U63" si="58">T61*50</f>
        <v>404.78159018878318</v>
      </c>
      <c r="U63" s="23">
        <f t="shared" si="58"/>
        <v>155.5395405509822</v>
      </c>
    </row>
    <row r="64" spans="1:21" x14ac:dyDescent="0.2">
      <c r="A64" s="1" t="s">
        <v>68</v>
      </c>
      <c r="B64" s="2">
        <v>1468</v>
      </c>
      <c r="C64" s="2">
        <v>789</v>
      </c>
      <c r="D64" s="2">
        <v>679</v>
      </c>
      <c r="E64" s="2">
        <v>132</v>
      </c>
      <c r="F64" s="2">
        <v>101</v>
      </c>
      <c r="G64" s="2">
        <v>31</v>
      </c>
      <c r="I64" s="20" t="s">
        <v>41</v>
      </c>
      <c r="J64" s="2">
        <v>1057</v>
      </c>
      <c r="K64" s="2">
        <v>555</v>
      </c>
      <c r="L64" s="2">
        <v>502</v>
      </c>
      <c r="M64" s="2">
        <v>78</v>
      </c>
      <c r="N64" s="2">
        <v>58</v>
      </c>
      <c r="O64" s="2">
        <v>20</v>
      </c>
      <c r="P64" s="22">
        <f t="shared" si="51"/>
        <v>7.379375591296121</v>
      </c>
      <c r="Q64" s="22">
        <f t="shared" si="52"/>
        <v>10.45045045045045</v>
      </c>
      <c r="R64" s="22">
        <f t="shared" si="53"/>
        <v>3.9840637450199203</v>
      </c>
      <c r="S64" s="23"/>
      <c r="T64" s="23"/>
      <c r="U64" s="23"/>
    </row>
    <row r="65" spans="1:21" x14ac:dyDescent="0.2">
      <c r="A65" s="1" t="s">
        <v>69</v>
      </c>
      <c r="B65" s="2">
        <v>1057</v>
      </c>
      <c r="C65" s="2">
        <v>555</v>
      </c>
      <c r="D65" s="2">
        <v>502</v>
      </c>
      <c r="E65" s="2">
        <v>78</v>
      </c>
      <c r="F65" s="2">
        <v>58</v>
      </c>
      <c r="G65" s="2">
        <v>20</v>
      </c>
      <c r="I65" s="20" t="s">
        <v>42</v>
      </c>
      <c r="J65" s="2">
        <v>968</v>
      </c>
      <c r="K65" s="2">
        <v>531</v>
      </c>
      <c r="L65" s="2">
        <v>437</v>
      </c>
      <c r="M65" s="2">
        <v>63</v>
      </c>
      <c r="N65" s="2">
        <v>50</v>
      </c>
      <c r="O65" s="2">
        <v>13</v>
      </c>
      <c r="P65" s="22">
        <f t="shared" si="51"/>
        <v>6.508264462809918</v>
      </c>
      <c r="Q65" s="22">
        <f t="shared" si="52"/>
        <v>9.4161958568738235</v>
      </c>
      <c r="R65" s="22">
        <f t="shared" si="53"/>
        <v>2.9748283752860414</v>
      </c>
      <c r="S65" s="23">
        <f>S59-S63</f>
        <v>2112.3340742003688</v>
      </c>
      <c r="T65" s="23">
        <f t="shared" ref="T65:U65" si="59">T59-T63</f>
        <v>2315.2269316213378</v>
      </c>
      <c r="U65" s="23">
        <f t="shared" si="59"/>
        <v>1910.877370416631</v>
      </c>
    </row>
    <row r="66" spans="1:21" x14ac:dyDescent="0.2">
      <c r="A66" s="1" t="s">
        <v>70</v>
      </c>
      <c r="B66" s="2">
        <v>968</v>
      </c>
      <c r="C66" s="2">
        <v>531</v>
      </c>
      <c r="D66" s="2">
        <v>437</v>
      </c>
      <c r="E66" s="2">
        <v>63</v>
      </c>
      <c r="F66" s="2">
        <v>50</v>
      </c>
      <c r="G66" s="2">
        <v>13</v>
      </c>
      <c r="I66" s="20" t="s">
        <v>43</v>
      </c>
      <c r="J66" s="2">
        <v>677</v>
      </c>
      <c r="K66" s="2">
        <v>369</v>
      </c>
      <c r="L66" s="2">
        <v>308</v>
      </c>
      <c r="M66" s="2">
        <v>35</v>
      </c>
      <c r="N66" s="2">
        <v>25</v>
      </c>
      <c r="O66" s="2">
        <v>10</v>
      </c>
      <c r="P66" s="22">
        <f t="shared" si="51"/>
        <v>5.1698670605613</v>
      </c>
      <c r="Q66" s="22">
        <f t="shared" si="52"/>
        <v>6.7750677506775059</v>
      </c>
      <c r="R66" s="22">
        <f t="shared" si="53"/>
        <v>3.2467532467532463</v>
      </c>
      <c r="S66" s="23">
        <f>100-S61</f>
        <v>94.160934238314397</v>
      </c>
      <c r="T66" s="23">
        <f t="shared" ref="T66:U66" si="60">100-T61</f>
        <v>91.90436819622434</v>
      </c>
      <c r="U66" s="23">
        <f t="shared" si="60"/>
        <v>96.889209188980359</v>
      </c>
    </row>
    <row r="67" spans="1:21" x14ac:dyDescent="0.2">
      <c r="A67" s="1" t="s">
        <v>71</v>
      </c>
      <c r="B67" s="2">
        <v>677</v>
      </c>
      <c r="C67" s="2">
        <v>369</v>
      </c>
      <c r="D67" s="2">
        <v>308</v>
      </c>
      <c r="E67" s="2">
        <v>35</v>
      </c>
      <c r="F67" s="2">
        <v>25</v>
      </c>
      <c r="G67" s="2">
        <v>10</v>
      </c>
      <c r="I67" s="21"/>
      <c r="J67" s="21"/>
      <c r="K67" s="21"/>
      <c r="L67" s="21"/>
      <c r="M67" s="21"/>
      <c r="N67" s="21"/>
      <c r="O67" s="21"/>
      <c r="P67" s="22">
        <f>SUM(P59:P65)*5</f>
        <v>904.28736228464902</v>
      </c>
      <c r="Q67" s="22">
        <f>SUM(Q59:Q65)*5</f>
        <v>1220.0085218101212</v>
      </c>
      <c r="R67" s="22">
        <f>SUM(R59:R65)*5</f>
        <v>566.41691096761303</v>
      </c>
      <c r="S67" s="24">
        <f>S65/S66</f>
        <v>22.433231905433381</v>
      </c>
      <c r="T67" s="24">
        <f t="shared" ref="T67:U67" si="61">T65/T66</f>
        <v>25.191696293239445</v>
      </c>
      <c r="U67" s="24">
        <f t="shared" si="61"/>
        <v>19.722292981971862</v>
      </c>
    </row>
    <row r="68" spans="1:21" x14ac:dyDescent="0.2">
      <c r="A68" s="1" t="s">
        <v>77</v>
      </c>
    </row>
    <row r="69" spans="1:21" x14ac:dyDescent="0.2">
      <c r="A69" s="1" t="s">
        <v>0</v>
      </c>
      <c r="B69" s="2">
        <v>7943</v>
      </c>
      <c r="C69" s="2">
        <v>5107</v>
      </c>
      <c r="D69" s="2">
        <v>2836</v>
      </c>
      <c r="E69" s="2">
        <v>3294</v>
      </c>
      <c r="F69" s="2">
        <v>2618</v>
      </c>
      <c r="G69" s="2">
        <v>676</v>
      </c>
      <c r="I69" s="20" t="s">
        <v>36</v>
      </c>
      <c r="J69" s="2">
        <v>1787</v>
      </c>
      <c r="K69" s="2">
        <v>1140</v>
      </c>
      <c r="L69" s="2">
        <v>647</v>
      </c>
      <c r="M69" s="2">
        <v>1496</v>
      </c>
      <c r="N69" s="2">
        <v>1087</v>
      </c>
      <c r="O69" s="2">
        <v>409</v>
      </c>
      <c r="P69" s="22">
        <f t="shared" ref="P69:P76" si="62">M69/J69*100</f>
        <v>83.71572467823168</v>
      </c>
      <c r="Q69" s="22">
        <f t="shared" ref="Q69:Q76" si="63">N69/K69*100</f>
        <v>95.350877192982452</v>
      </c>
      <c r="R69" s="22">
        <f t="shared" ref="R69:R76" si="64">O69/L69*100</f>
        <v>63.214837712519326</v>
      </c>
      <c r="S69" s="23">
        <f>P77+1500</f>
        <v>2572.3076191951664</v>
      </c>
      <c r="T69" s="23">
        <f t="shared" ref="T69" si="65">Q77+1500</f>
        <v>2828.5045990977387</v>
      </c>
      <c r="U69" s="23">
        <f t="shared" ref="U69" si="66">R77+1500</f>
        <v>2108.0436627471195</v>
      </c>
    </row>
    <row r="70" spans="1:21" x14ac:dyDescent="0.2">
      <c r="A70" s="1" t="s">
        <v>64</v>
      </c>
      <c r="B70" s="2">
        <v>1787</v>
      </c>
      <c r="C70" s="2">
        <v>1140</v>
      </c>
      <c r="D70" s="2">
        <v>647</v>
      </c>
      <c r="E70" s="2">
        <v>1496</v>
      </c>
      <c r="F70" s="2">
        <v>1087</v>
      </c>
      <c r="G70" s="2">
        <v>409</v>
      </c>
      <c r="I70" s="20" t="s">
        <v>37</v>
      </c>
      <c r="J70" s="2">
        <v>1840</v>
      </c>
      <c r="K70" s="2">
        <v>1208</v>
      </c>
      <c r="L70" s="2">
        <v>632</v>
      </c>
      <c r="M70" s="2">
        <v>1017</v>
      </c>
      <c r="N70" s="2">
        <v>879</v>
      </c>
      <c r="O70" s="2">
        <v>138</v>
      </c>
      <c r="P70" s="22">
        <f t="shared" si="62"/>
        <v>55.271739130434781</v>
      </c>
      <c r="Q70" s="22">
        <f t="shared" si="63"/>
        <v>72.764900662251648</v>
      </c>
      <c r="R70" s="22">
        <f t="shared" si="64"/>
        <v>21.835443037974684</v>
      </c>
      <c r="S70" s="21"/>
      <c r="T70" s="21"/>
      <c r="U70" s="21"/>
    </row>
    <row r="71" spans="1:21" x14ac:dyDescent="0.2">
      <c r="A71" s="1" t="s">
        <v>65</v>
      </c>
      <c r="B71" s="2">
        <v>1840</v>
      </c>
      <c r="C71" s="2">
        <v>1208</v>
      </c>
      <c r="D71" s="2">
        <v>632</v>
      </c>
      <c r="E71" s="2">
        <v>1017</v>
      </c>
      <c r="F71" s="2">
        <v>879</v>
      </c>
      <c r="G71" s="2">
        <v>138</v>
      </c>
      <c r="I71" s="20" t="s">
        <v>38</v>
      </c>
      <c r="J71" s="2">
        <v>1432</v>
      </c>
      <c r="K71" s="2">
        <v>895</v>
      </c>
      <c r="L71" s="2">
        <v>537</v>
      </c>
      <c r="M71" s="2">
        <v>397</v>
      </c>
      <c r="N71" s="2">
        <v>340</v>
      </c>
      <c r="O71" s="2">
        <v>57</v>
      </c>
      <c r="P71" s="22">
        <f t="shared" si="62"/>
        <v>27.72346368715084</v>
      </c>
      <c r="Q71" s="22">
        <f t="shared" si="63"/>
        <v>37.988826815642454</v>
      </c>
      <c r="R71" s="22">
        <f t="shared" si="64"/>
        <v>10.614525139664805</v>
      </c>
      <c r="S71" s="23">
        <f>(P75+P76)/2</f>
        <v>9.9619752057505977</v>
      </c>
      <c r="T71" s="23">
        <f t="shared" ref="T71" si="67">(Q75+Q76)/2</f>
        <v>11.110220055174185</v>
      </c>
      <c r="U71" s="23">
        <f t="shared" ref="U71" si="68">(R75+R76)/2</f>
        <v>7.83036690862086</v>
      </c>
    </row>
    <row r="72" spans="1:21" x14ac:dyDescent="0.2">
      <c r="A72" s="1" t="s">
        <v>66</v>
      </c>
      <c r="B72" s="2">
        <v>1432</v>
      </c>
      <c r="C72" s="2">
        <v>895</v>
      </c>
      <c r="D72" s="2">
        <v>537</v>
      </c>
      <c r="E72" s="2">
        <v>397</v>
      </c>
      <c r="F72" s="2">
        <v>340</v>
      </c>
      <c r="G72" s="2">
        <v>57</v>
      </c>
      <c r="I72" s="20" t="s">
        <v>39</v>
      </c>
      <c r="J72" s="2">
        <v>1096</v>
      </c>
      <c r="K72" s="2">
        <v>704</v>
      </c>
      <c r="L72" s="2">
        <v>392</v>
      </c>
      <c r="M72" s="2">
        <v>190</v>
      </c>
      <c r="N72" s="2">
        <v>166</v>
      </c>
      <c r="O72" s="2">
        <v>24</v>
      </c>
      <c r="P72" s="22">
        <f t="shared" si="62"/>
        <v>17.335766423357665</v>
      </c>
      <c r="Q72" s="22">
        <f t="shared" si="63"/>
        <v>23.579545454545457</v>
      </c>
      <c r="R72" s="22">
        <f t="shared" si="64"/>
        <v>6.1224489795918364</v>
      </c>
      <c r="S72" s="23"/>
      <c r="T72" s="23"/>
      <c r="U72" s="23"/>
    </row>
    <row r="73" spans="1:21" x14ac:dyDescent="0.2">
      <c r="A73" s="1" t="s">
        <v>67</v>
      </c>
      <c r="B73" s="2">
        <v>1096</v>
      </c>
      <c r="C73" s="2">
        <v>704</v>
      </c>
      <c r="D73" s="2">
        <v>392</v>
      </c>
      <c r="E73" s="2">
        <v>190</v>
      </c>
      <c r="F73" s="2">
        <v>166</v>
      </c>
      <c r="G73" s="2">
        <v>24</v>
      </c>
      <c r="I73" s="20" t="s">
        <v>40</v>
      </c>
      <c r="J73" s="2">
        <v>730</v>
      </c>
      <c r="K73" s="2">
        <v>479</v>
      </c>
      <c r="L73" s="2">
        <v>251</v>
      </c>
      <c r="M73" s="2">
        <v>88</v>
      </c>
      <c r="N73" s="2">
        <v>68</v>
      </c>
      <c r="O73" s="2">
        <v>20</v>
      </c>
      <c r="P73" s="22">
        <f t="shared" si="62"/>
        <v>12.054794520547945</v>
      </c>
      <c r="Q73" s="22">
        <f t="shared" si="63"/>
        <v>14.196242171189979</v>
      </c>
      <c r="R73" s="22">
        <f t="shared" si="64"/>
        <v>7.9681274900398407</v>
      </c>
      <c r="S73" s="23">
        <f>S71*50</f>
        <v>498.0987602875299</v>
      </c>
      <c r="T73" s="23">
        <f t="shared" ref="T73:U73" si="69">T71*50</f>
        <v>555.51100275870931</v>
      </c>
      <c r="U73" s="23">
        <f t="shared" si="69"/>
        <v>391.51834543104303</v>
      </c>
    </row>
    <row r="74" spans="1:21" x14ac:dyDescent="0.2">
      <c r="A74" s="1" t="s">
        <v>68</v>
      </c>
      <c r="B74" s="2">
        <v>730</v>
      </c>
      <c r="C74" s="2">
        <v>479</v>
      </c>
      <c r="D74" s="2">
        <v>251</v>
      </c>
      <c r="E74" s="2">
        <v>88</v>
      </c>
      <c r="F74" s="2">
        <v>68</v>
      </c>
      <c r="G74" s="2">
        <v>20</v>
      </c>
      <c r="I74" s="20" t="s">
        <v>41</v>
      </c>
      <c r="J74" s="2">
        <v>495</v>
      </c>
      <c r="K74" s="2">
        <v>320</v>
      </c>
      <c r="L74" s="2">
        <v>175</v>
      </c>
      <c r="M74" s="2">
        <v>52</v>
      </c>
      <c r="N74" s="2">
        <v>39</v>
      </c>
      <c r="O74" s="2">
        <v>13</v>
      </c>
      <c r="P74" s="22">
        <f t="shared" si="62"/>
        <v>10.505050505050505</v>
      </c>
      <c r="Q74" s="22">
        <f t="shared" si="63"/>
        <v>12.1875</v>
      </c>
      <c r="R74" s="22">
        <f t="shared" si="64"/>
        <v>7.4285714285714288</v>
      </c>
      <c r="S74" s="23"/>
      <c r="T74" s="23"/>
      <c r="U74" s="23"/>
    </row>
    <row r="75" spans="1:21" x14ac:dyDescent="0.2">
      <c r="A75" s="1" t="s">
        <v>69</v>
      </c>
      <c r="B75" s="2">
        <v>495</v>
      </c>
      <c r="C75" s="2">
        <v>320</v>
      </c>
      <c r="D75" s="2">
        <v>175</v>
      </c>
      <c r="E75" s="2">
        <v>52</v>
      </c>
      <c r="F75" s="2">
        <v>39</v>
      </c>
      <c r="G75" s="2">
        <v>13</v>
      </c>
      <c r="I75" s="20" t="s">
        <v>42</v>
      </c>
      <c r="J75" s="2">
        <v>331</v>
      </c>
      <c r="K75" s="2">
        <v>218</v>
      </c>
      <c r="L75" s="2">
        <v>113</v>
      </c>
      <c r="M75" s="2">
        <v>26</v>
      </c>
      <c r="N75" s="2">
        <v>21</v>
      </c>
      <c r="O75" s="2">
        <v>5</v>
      </c>
      <c r="P75" s="22">
        <f t="shared" si="62"/>
        <v>7.8549848942598182</v>
      </c>
      <c r="Q75" s="22">
        <f t="shared" si="63"/>
        <v>9.6330275229357802</v>
      </c>
      <c r="R75" s="22">
        <f t="shared" si="64"/>
        <v>4.4247787610619467</v>
      </c>
      <c r="S75" s="23">
        <f>S69-S73</f>
        <v>2074.2088589076366</v>
      </c>
      <c r="T75" s="23">
        <f t="shared" ref="T75:U75" si="70">T69-T73</f>
        <v>2272.9935963390294</v>
      </c>
      <c r="U75" s="23">
        <f t="shared" si="70"/>
        <v>1716.5253173160763</v>
      </c>
    </row>
    <row r="76" spans="1:21" x14ac:dyDescent="0.2">
      <c r="A76" s="1" t="s">
        <v>70</v>
      </c>
      <c r="B76" s="2">
        <v>331</v>
      </c>
      <c r="C76" s="2">
        <v>218</v>
      </c>
      <c r="D76" s="2">
        <v>113</v>
      </c>
      <c r="E76" s="2">
        <v>26</v>
      </c>
      <c r="F76" s="2">
        <v>21</v>
      </c>
      <c r="G76" s="2">
        <v>5</v>
      </c>
      <c r="I76" s="20" t="s">
        <v>43</v>
      </c>
      <c r="J76" s="2">
        <v>232</v>
      </c>
      <c r="K76" s="2">
        <v>143</v>
      </c>
      <c r="L76" s="2">
        <v>89</v>
      </c>
      <c r="M76" s="2">
        <v>28</v>
      </c>
      <c r="N76" s="2">
        <v>18</v>
      </c>
      <c r="O76" s="2">
        <v>10</v>
      </c>
      <c r="P76" s="22">
        <f t="shared" si="62"/>
        <v>12.068965517241379</v>
      </c>
      <c r="Q76" s="22">
        <f t="shared" si="63"/>
        <v>12.587412587412588</v>
      </c>
      <c r="R76" s="22">
        <f t="shared" si="64"/>
        <v>11.235955056179774</v>
      </c>
      <c r="S76" s="23">
        <f>100-S71</f>
        <v>90.038024794249395</v>
      </c>
      <c r="T76" s="23">
        <f t="shared" ref="T76:U76" si="71">100-T71</f>
        <v>88.889779944825818</v>
      </c>
      <c r="U76" s="23">
        <f t="shared" si="71"/>
        <v>92.16963309137914</v>
      </c>
    </row>
    <row r="77" spans="1:21" x14ac:dyDescent="0.2">
      <c r="A77" s="1" t="s">
        <v>71</v>
      </c>
      <c r="B77" s="2">
        <v>232</v>
      </c>
      <c r="C77" s="2">
        <v>143</v>
      </c>
      <c r="D77" s="2">
        <v>89</v>
      </c>
      <c r="E77" s="2">
        <v>28</v>
      </c>
      <c r="F77" s="2">
        <v>18</v>
      </c>
      <c r="G77" s="2">
        <v>10</v>
      </c>
      <c r="I77" s="21"/>
      <c r="J77" s="21"/>
      <c r="K77" s="21"/>
      <c r="L77" s="21"/>
      <c r="M77" s="21"/>
      <c r="N77" s="21"/>
      <c r="O77" s="21"/>
      <c r="P77" s="22">
        <f>SUM(P69:P75)*5</f>
        <v>1072.3076191951664</v>
      </c>
      <c r="Q77" s="22">
        <f>SUM(Q69:Q75)*5</f>
        <v>1328.5045990977389</v>
      </c>
      <c r="R77" s="22">
        <f>SUM(R69:R75)*5</f>
        <v>608.04366274711936</v>
      </c>
      <c r="S77" s="24">
        <f>S75/S76</f>
        <v>23.037032005616737</v>
      </c>
      <c r="T77" s="24">
        <f t="shared" ref="T77:U77" si="72">T75/T76</f>
        <v>25.570921626196892</v>
      </c>
      <c r="U77" s="24">
        <f t="shared" si="72"/>
        <v>18.62354508468394</v>
      </c>
    </row>
    <row r="78" spans="1:21" x14ac:dyDescent="0.2">
      <c r="A78" s="1" t="s">
        <v>78</v>
      </c>
    </row>
    <row r="79" spans="1:21" x14ac:dyDescent="0.2">
      <c r="A79" s="1" t="s">
        <v>0</v>
      </c>
      <c r="B79" s="2">
        <v>24490</v>
      </c>
      <c r="C79" s="2">
        <v>10884</v>
      </c>
      <c r="D79" s="2">
        <v>13606</v>
      </c>
      <c r="E79" s="2">
        <v>7795</v>
      </c>
      <c r="F79" s="2">
        <v>3791</v>
      </c>
      <c r="G79" s="2">
        <v>4004</v>
      </c>
      <c r="I79" s="20" t="s">
        <v>36</v>
      </c>
      <c r="J79" s="2">
        <v>4994</v>
      </c>
      <c r="K79" s="2">
        <v>2213</v>
      </c>
      <c r="L79" s="2">
        <v>2781</v>
      </c>
      <c r="M79" s="2">
        <v>4255</v>
      </c>
      <c r="N79" s="2">
        <v>2093</v>
      </c>
      <c r="O79" s="2">
        <v>2162</v>
      </c>
      <c r="P79" s="22">
        <f t="shared" ref="P79:P86" si="73">M79/J79*100</f>
        <v>85.202242691229486</v>
      </c>
      <c r="Q79" s="22">
        <f t="shared" ref="Q79:Q86" si="74">N79/K79*100</f>
        <v>94.577496610935384</v>
      </c>
      <c r="R79" s="22">
        <f t="shared" ref="R79:R86" si="75">O79/L79*100</f>
        <v>77.741819489392299</v>
      </c>
      <c r="S79" s="23">
        <f>P87+1500</f>
        <v>2448.2298825826942</v>
      </c>
      <c r="T79" s="23">
        <f t="shared" ref="T79" si="76">Q87+1500</f>
        <v>2581.6003040381556</v>
      </c>
      <c r="U79" s="23">
        <f t="shared" ref="U79" si="77">R87+1500</f>
        <v>2352.6165668459007</v>
      </c>
    </row>
    <row r="80" spans="1:21" x14ac:dyDescent="0.2">
      <c r="A80" s="1" t="s">
        <v>64</v>
      </c>
      <c r="B80" s="2">
        <v>4994</v>
      </c>
      <c r="C80" s="2">
        <v>2213</v>
      </c>
      <c r="D80" s="2">
        <v>2781</v>
      </c>
      <c r="E80" s="2">
        <v>4255</v>
      </c>
      <c r="F80" s="2">
        <v>2093</v>
      </c>
      <c r="G80" s="2">
        <v>2162</v>
      </c>
      <c r="I80" s="20" t="s">
        <v>37</v>
      </c>
      <c r="J80" s="2">
        <v>3497</v>
      </c>
      <c r="K80" s="2">
        <v>1316</v>
      </c>
      <c r="L80" s="2">
        <v>2181</v>
      </c>
      <c r="M80" s="2">
        <v>1653</v>
      </c>
      <c r="N80" s="2">
        <v>740</v>
      </c>
      <c r="O80" s="2">
        <v>913</v>
      </c>
      <c r="P80" s="22">
        <f t="shared" si="73"/>
        <v>47.269087789533884</v>
      </c>
      <c r="Q80" s="22">
        <f t="shared" si="74"/>
        <v>56.231003039513681</v>
      </c>
      <c r="R80" s="22">
        <f t="shared" si="75"/>
        <v>41.861531407611189</v>
      </c>
      <c r="S80" s="21"/>
      <c r="T80" s="21"/>
      <c r="U80" s="21"/>
    </row>
    <row r="81" spans="1:21" x14ac:dyDescent="0.2">
      <c r="A81" s="1" t="s">
        <v>65</v>
      </c>
      <c r="B81" s="2">
        <v>3497</v>
      </c>
      <c r="C81" s="2">
        <v>1316</v>
      </c>
      <c r="D81" s="2">
        <v>2181</v>
      </c>
      <c r="E81" s="2">
        <v>1653</v>
      </c>
      <c r="F81" s="2">
        <v>740</v>
      </c>
      <c r="G81" s="2">
        <v>913</v>
      </c>
      <c r="I81" s="20" t="s">
        <v>38</v>
      </c>
      <c r="J81" s="2">
        <v>3728</v>
      </c>
      <c r="K81" s="2">
        <v>1520</v>
      </c>
      <c r="L81" s="2">
        <v>2208</v>
      </c>
      <c r="M81" s="2">
        <v>869</v>
      </c>
      <c r="N81" s="2">
        <v>435</v>
      </c>
      <c r="O81" s="2">
        <v>434</v>
      </c>
      <c r="P81" s="22">
        <f t="shared" si="73"/>
        <v>23.31008583690987</v>
      </c>
      <c r="Q81" s="22">
        <f t="shared" si="74"/>
        <v>28.618421052631575</v>
      </c>
      <c r="R81" s="22">
        <f t="shared" si="75"/>
        <v>19.655797101449277</v>
      </c>
      <c r="S81" s="23">
        <f>(P85+P86)/2</f>
        <v>4.6180301934716619</v>
      </c>
      <c r="T81" s="23">
        <f t="shared" ref="T81" si="78">(Q85+Q86)/2</f>
        <v>5.0529559834720335</v>
      </c>
      <c r="U81" s="23">
        <f t="shared" ref="U81" si="79">(R85+R86)/2</f>
        <v>4.1757142648552694</v>
      </c>
    </row>
    <row r="82" spans="1:21" x14ac:dyDescent="0.2">
      <c r="A82" s="1" t="s">
        <v>66</v>
      </c>
      <c r="B82" s="2">
        <v>3728</v>
      </c>
      <c r="C82" s="2">
        <v>1520</v>
      </c>
      <c r="D82" s="2">
        <v>2208</v>
      </c>
      <c r="E82" s="2">
        <v>869</v>
      </c>
      <c r="F82" s="2">
        <v>435</v>
      </c>
      <c r="G82" s="2">
        <v>434</v>
      </c>
      <c r="I82" s="20" t="s">
        <v>39</v>
      </c>
      <c r="J82" s="2">
        <v>3323</v>
      </c>
      <c r="K82" s="2">
        <v>1487</v>
      </c>
      <c r="L82" s="2">
        <v>1836</v>
      </c>
      <c r="M82" s="2">
        <v>421</v>
      </c>
      <c r="N82" s="2">
        <v>213</v>
      </c>
      <c r="O82" s="2">
        <v>208</v>
      </c>
      <c r="P82" s="22">
        <f t="shared" si="73"/>
        <v>12.669274751730363</v>
      </c>
      <c r="Q82" s="22">
        <f t="shared" si="74"/>
        <v>14.324142568930734</v>
      </c>
      <c r="R82" s="22">
        <f t="shared" si="75"/>
        <v>11.328976034858387</v>
      </c>
      <c r="S82" s="23"/>
      <c r="T82" s="23"/>
      <c r="U82" s="23"/>
    </row>
    <row r="83" spans="1:21" x14ac:dyDescent="0.2">
      <c r="A83" s="1" t="s">
        <v>67</v>
      </c>
      <c r="B83" s="2">
        <v>3323</v>
      </c>
      <c r="C83" s="2">
        <v>1487</v>
      </c>
      <c r="D83" s="2">
        <v>1836</v>
      </c>
      <c r="E83" s="2">
        <v>421</v>
      </c>
      <c r="F83" s="2">
        <v>213</v>
      </c>
      <c r="G83" s="2">
        <v>208</v>
      </c>
      <c r="I83" s="20" t="s">
        <v>40</v>
      </c>
      <c r="J83" s="2">
        <v>2701</v>
      </c>
      <c r="K83" s="2">
        <v>1274</v>
      </c>
      <c r="L83" s="2">
        <v>1427</v>
      </c>
      <c r="M83" s="2">
        <v>252</v>
      </c>
      <c r="N83" s="2">
        <v>128</v>
      </c>
      <c r="O83" s="2">
        <v>124</v>
      </c>
      <c r="P83" s="22">
        <f t="shared" si="73"/>
        <v>9.3298778230285073</v>
      </c>
      <c r="Q83" s="22">
        <f t="shared" si="74"/>
        <v>10.047095761381476</v>
      </c>
      <c r="R83" s="22">
        <f t="shared" si="75"/>
        <v>8.6895585143658032</v>
      </c>
      <c r="S83" s="23">
        <f>S81*50</f>
        <v>230.90150967358309</v>
      </c>
      <c r="T83" s="23">
        <f t="shared" ref="T83:U83" si="80">T81*50</f>
        <v>252.64779917360167</v>
      </c>
      <c r="U83" s="23">
        <f t="shared" si="80"/>
        <v>208.78571324276348</v>
      </c>
    </row>
    <row r="84" spans="1:21" x14ac:dyDescent="0.2">
      <c r="A84" s="1" t="s">
        <v>68</v>
      </c>
      <c r="B84" s="2">
        <v>2701</v>
      </c>
      <c r="C84" s="2">
        <v>1274</v>
      </c>
      <c r="D84" s="2">
        <v>1427</v>
      </c>
      <c r="E84" s="2">
        <v>252</v>
      </c>
      <c r="F84" s="2">
        <v>128</v>
      </c>
      <c r="G84" s="2">
        <v>124</v>
      </c>
      <c r="I84" s="20" t="s">
        <v>41</v>
      </c>
      <c r="J84" s="2">
        <v>2254</v>
      </c>
      <c r="K84" s="2">
        <v>1092</v>
      </c>
      <c r="L84" s="2">
        <v>1162</v>
      </c>
      <c r="M84" s="2">
        <v>159</v>
      </c>
      <c r="N84" s="2">
        <v>82</v>
      </c>
      <c r="O84" s="2">
        <v>77</v>
      </c>
      <c r="P84" s="22">
        <f t="shared" si="73"/>
        <v>7.054125998225377</v>
      </c>
      <c r="Q84" s="22">
        <f t="shared" si="74"/>
        <v>7.5091575091575091</v>
      </c>
      <c r="R84" s="22">
        <f t="shared" si="75"/>
        <v>6.6265060240963862</v>
      </c>
      <c r="S84" s="23"/>
      <c r="T84" s="23"/>
      <c r="U84" s="23"/>
    </row>
    <row r="85" spans="1:21" x14ac:dyDescent="0.2">
      <c r="A85" s="1" t="s">
        <v>69</v>
      </c>
      <c r="B85" s="2">
        <v>2254</v>
      </c>
      <c r="C85" s="2">
        <v>1092</v>
      </c>
      <c r="D85" s="2">
        <v>1162</v>
      </c>
      <c r="E85" s="2">
        <v>159</v>
      </c>
      <c r="F85" s="2">
        <v>82</v>
      </c>
      <c r="G85" s="2">
        <v>77</v>
      </c>
      <c r="I85" s="20" t="s">
        <v>42</v>
      </c>
      <c r="J85" s="2">
        <v>2411</v>
      </c>
      <c r="K85" s="2">
        <v>1177</v>
      </c>
      <c r="L85" s="2">
        <v>1234</v>
      </c>
      <c r="M85" s="2">
        <v>116</v>
      </c>
      <c r="N85" s="2">
        <v>59</v>
      </c>
      <c r="O85" s="2">
        <v>57</v>
      </c>
      <c r="P85" s="22">
        <f t="shared" si="73"/>
        <v>4.8112816258813771</v>
      </c>
      <c r="Q85" s="22">
        <f t="shared" si="74"/>
        <v>5.0127442650807135</v>
      </c>
      <c r="R85" s="22">
        <f t="shared" si="75"/>
        <v>4.6191247974068075</v>
      </c>
      <c r="S85" s="23">
        <f>S79-S83</f>
        <v>2217.3283729091113</v>
      </c>
      <c r="T85" s="23">
        <f t="shared" ref="T85:U85" si="81">T79-T83</f>
        <v>2328.9525048645542</v>
      </c>
      <c r="U85" s="23">
        <f t="shared" si="81"/>
        <v>2143.8308536031373</v>
      </c>
    </row>
    <row r="86" spans="1:21" x14ac:dyDescent="0.2">
      <c r="A86" s="1" t="s">
        <v>70</v>
      </c>
      <c r="B86" s="2">
        <v>2411</v>
      </c>
      <c r="C86" s="2">
        <v>1177</v>
      </c>
      <c r="D86" s="2">
        <v>1234</v>
      </c>
      <c r="E86" s="2">
        <v>116</v>
      </c>
      <c r="F86" s="2">
        <v>59</v>
      </c>
      <c r="G86" s="2">
        <v>57</v>
      </c>
      <c r="I86" s="20" t="s">
        <v>43</v>
      </c>
      <c r="J86" s="2">
        <v>1582</v>
      </c>
      <c r="K86" s="2">
        <v>805</v>
      </c>
      <c r="L86" s="2">
        <v>777</v>
      </c>
      <c r="M86" s="2">
        <v>70</v>
      </c>
      <c r="N86" s="2">
        <v>41</v>
      </c>
      <c r="O86" s="2">
        <v>29</v>
      </c>
      <c r="P86" s="22">
        <f t="shared" si="73"/>
        <v>4.4247787610619467</v>
      </c>
      <c r="Q86" s="22">
        <f t="shared" si="74"/>
        <v>5.0931677018633543</v>
      </c>
      <c r="R86" s="22">
        <f t="shared" si="75"/>
        <v>3.7323037323037322</v>
      </c>
      <c r="S86" s="23">
        <f>100-S81</f>
        <v>95.381969806528332</v>
      </c>
      <c r="T86" s="23">
        <f t="shared" ref="T86:U86" si="82">100-T81</f>
        <v>94.947044016527968</v>
      </c>
      <c r="U86" s="23">
        <f t="shared" si="82"/>
        <v>95.824285735144727</v>
      </c>
    </row>
    <row r="87" spans="1:21" x14ac:dyDescent="0.2">
      <c r="A87" s="1" t="s">
        <v>71</v>
      </c>
      <c r="B87" s="2">
        <v>1582</v>
      </c>
      <c r="C87" s="2">
        <v>805</v>
      </c>
      <c r="D87" s="2">
        <v>777</v>
      </c>
      <c r="E87" s="2">
        <v>70</v>
      </c>
      <c r="F87" s="2">
        <v>41</v>
      </c>
      <c r="G87" s="2">
        <v>29</v>
      </c>
      <c r="I87" s="21"/>
      <c r="J87" s="21"/>
      <c r="K87" s="21"/>
      <c r="L87" s="21"/>
      <c r="M87" s="21"/>
      <c r="N87" s="21"/>
      <c r="O87" s="21"/>
      <c r="P87" s="22">
        <f>SUM(P79:P85)*5</f>
        <v>948.22988258269436</v>
      </c>
      <c r="Q87" s="22">
        <f>SUM(Q79:Q85)*5</f>
        <v>1081.6003040381554</v>
      </c>
      <c r="R87" s="22">
        <f>SUM(R79:R85)*5</f>
        <v>852.61656684590082</v>
      </c>
      <c r="S87" s="24">
        <f>S85/S86</f>
        <v>23.246829326409532</v>
      </c>
      <c r="T87" s="24">
        <f t="shared" ref="T87:U87" si="83">T85/T86</f>
        <v>24.528962739052101</v>
      </c>
      <c r="U87" s="24">
        <f t="shared" si="83"/>
        <v>22.372521090620154</v>
      </c>
    </row>
    <row r="88" spans="1:21" x14ac:dyDescent="0.2">
      <c r="A88" s="1" t="s">
        <v>574</v>
      </c>
    </row>
    <row r="89" spans="1:21" x14ac:dyDescent="0.2">
      <c r="A89" s="1" t="s">
        <v>0</v>
      </c>
      <c r="B89" s="2">
        <v>831</v>
      </c>
      <c r="C89" s="2">
        <v>337</v>
      </c>
      <c r="D89" s="2">
        <v>494</v>
      </c>
      <c r="E89" s="2">
        <v>218</v>
      </c>
      <c r="F89" s="2">
        <v>121</v>
      </c>
      <c r="G89" s="2">
        <v>97</v>
      </c>
      <c r="I89" s="20" t="s">
        <v>36</v>
      </c>
      <c r="J89" s="2">
        <v>137</v>
      </c>
      <c r="K89" s="2">
        <v>65</v>
      </c>
      <c r="L89" s="2">
        <v>72</v>
      </c>
      <c r="M89" s="2">
        <v>117</v>
      </c>
      <c r="N89" s="2">
        <v>64</v>
      </c>
      <c r="O89" s="2">
        <v>53</v>
      </c>
      <c r="P89" s="22">
        <f t="shared" ref="P89:P96" si="84">M89/J89*100</f>
        <v>85.40145985401459</v>
      </c>
      <c r="Q89" s="22">
        <f t="shared" ref="Q89:Q96" si="85">N89/K89*100</f>
        <v>98.461538461538467</v>
      </c>
      <c r="R89" s="22">
        <f t="shared" ref="R89:R96" si="86">O89/L89*100</f>
        <v>73.611111111111114</v>
      </c>
      <c r="S89" s="23">
        <f>P97+1500</f>
        <v>2333.0389711988219</v>
      </c>
      <c r="T89" s="23">
        <f t="shared" ref="T89" si="87">Q97+1500</f>
        <v>2675.5702199452198</v>
      </c>
      <c r="U89" s="23">
        <f t="shared" ref="U89" si="88">R97+1500</f>
        <v>2139.2661200809289</v>
      </c>
    </row>
    <row r="90" spans="1:21" x14ac:dyDescent="0.2">
      <c r="A90" s="1" t="s">
        <v>64</v>
      </c>
      <c r="B90" s="2">
        <v>137</v>
      </c>
      <c r="C90" s="2">
        <v>65</v>
      </c>
      <c r="D90" s="2">
        <v>72</v>
      </c>
      <c r="E90" s="2">
        <v>117</v>
      </c>
      <c r="F90" s="2">
        <v>64</v>
      </c>
      <c r="G90" s="2">
        <v>53</v>
      </c>
      <c r="I90" s="20" t="s">
        <v>37</v>
      </c>
      <c r="J90" s="2">
        <v>133</v>
      </c>
      <c r="K90" s="2">
        <v>35</v>
      </c>
      <c r="L90" s="2">
        <v>98</v>
      </c>
      <c r="M90" s="2">
        <v>40</v>
      </c>
      <c r="N90" s="2">
        <v>22</v>
      </c>
      <c r="O90" s="2">
        <v>18</v>
      </c>
      <c r="P90" s="22">
        <f t="shared" si="84"/>
        <v>30.075187969924812</v>
      </c>
      <c r="Q90" s="22">
        <f t="shared" si="85"/>
        <v>62.857142857142854</v>
      </c>
      <c r="R90" s="22">
        <f t="shared" si="86"/>
        <v>18.367346938775512</v>
      </c>
      <c r="S90" s="21"/>
      <c r="T90" s="21"/>
      <c r="U90" s="21"/>
    </row>
    <row r="91" spans="1:21" x14ac:dyDescent="0.2">
      <c r="A91" s="1" t="s">
        <v>65</v>
      </c>
      <c r="B91" s="2">
        <v>133</v>
      </c>
      <c r="C91" s="2">
        <v>35</v>
      </c>
      <c r="D91" s="2">
        <v>98</v>
      </c>
      <c r="E91" s="2">
        <v>40</v>
      </c>
      <c r="F91" s="2">
        <v>22</v>
      </c>
      <c r="G91" s="2">
        <v>18</v>
      </c>
      <c r="I91" s="20" t="s">
        <v>38</v>
      </c>
      <c r="J91" s="2">
        <v>112</v>
      </c>
      <c r="K91" s="2">
        <v>36</v>
      </c>
      <c r="L91" s="2">
        <v>76</v>
      </c>
      <c r="M91" s="2">
        <v>29</v>
      </c>
      <c r="N91" s="2">
        <v>13</v>
      </c>
      <c r="O91" s="2">
        <v>16</v>
      </c>
      <c r="P91" s="22">
        <f t="shared" si="84"/>
        <v>25.892857142857146</v>
      </c>
      <c r="Q91" s="22">
        <f t="shared" si="85"/>
        <v>36.111111111111107</v>
      </c>
      <c r="R91" s="22">
        <f t="shared" si="86"/>
        <v>21.052631578947366</v>
      </c>
      <c r="S91" s="23">
        <f>(P95+P96)/2</f>
        <v>4.2745098039215685</v>
      </c>
      <c r="T91" s="23">
        <f t="shared" ref="T91" si="89">(Q95+Q96)/2</f>
        <v>9.3693693693693696</v>
      </c>
      <c r="U91" s="23">
        <f t="shared" ref="U91" si="90">(R95+R96)/2</f>
        <v>0</v>
      </c>
    </row>
    <row r="92" spans="1:21" x14ac:dyDescent="0.2">
      <c r="A92" s="1" t="s">
        <v>66</v>
      </c>
      <c r="B92" s="2">
        <v>112</v>
      </c>
      <c r="C92" s="2">
        <v>36</v>
      </c>
      <c r="D92" s="2">
        <v>76</v>
      </c>
      <c r="E92" s="2">
        <v>29</v>
      </c>
      <c r="F92" s="2">
        <v>13</v>
      </c>
      <c r="G92" s="2">
        <v>16</v>
      </c>
      <c r="I92" s="20" t="s">
        <v>39</v>
      </c>
      <c r="J92" s="2">
        <v>118</v>
      </c>
      <c r="K92" s="2">
        <v>52</v>
      </c>
      <c r="L92" s="2">
        <v>66</v>
      </c>
      <c r="M92" s="2">
        <v>16</v>
      </c>
      <c r="N92" s="2">
        <v>11</v>
      </c>
      <c r="O92" s="2">
        <v>5</v>
      </c>
      <c r="P92" s="22">
        <f t="shared" si="84"/>
        <v>13.559322033898304</v>
      </c>
      <c r="Q92" s="22">
        <f t="shared" si="85"/>
        <v>21.153846153846153</v>
      </c>
      <c r="R92" s="22">
        <f t="shared" si="86"/>
        <v>7.5757575757575761</v>
      </c>
      <c r="S92" s="23"/>
      <c r="T92" s="23"/>
      <c r="U92" s="23"/>
    </row>
    <row r="93" spans="1:21" x14ac:dyDescent="0.2">
      <c r="A93" s="1" t="s">
        <v>67</v>
      </c>
      <c r="B93" s="2">
        <v>118</v>
      </c>
      <c r="C93" s="2">
        <v>52</v>
      </c>
      <c r="D93" s="2">
        <v>66</v>
      </c>
      <c r="E93" s="2">
        <v>16</v>
      </c>
      <c r="F93" s="2">
        <v>11</v>
      </c>
      <c r="G93" s="2">
        <v>5</v>
      </c>
      <c r="I93" s="20" t="s">
        <v>40</v>
      </c>
      <c r="J93" s="2">
        <v>119</v>
      </c>
      <c r="K93" s="2">
        <v>50</v>
      </c>
      <c r="L93" s="2">
        <v>69</v>
      </c>
      <c r="M93" s="2">
        <v>9</v>
      </c>
      <c r="N93" s="2">
        <v>4</v>
      </c>
      <c r="O93" s="2">
        <v>5</v>
      </c>
      <c r="P93" s="22">
        <f t="shared" si="84"/>
        <v>7.5630252100840334</v>
      </c>
      <c r="Q93" s="22">
        <f t="shared" si="85"/>
        <v>8</v>
      </c>
      <c r="R93" s="22">
        <f t="shared" si="86"/>
        <v>7.2463768115942031</v>
      </c>
      <c r="S93" s="23">
        <f>S91*50</f>
        <v>213.72549019607843</v>
      </c>
      <c r="T93" s="23">
        <f t="shared" ref="T93:U93" si="91">T91*50</f>
        <v>468.46846846846847</v>
      </c>
      <c r="U93" s="23">
        <f t="shared" si="91"/>
        <v>0</v>
      </c>
    </row>
    <row r="94" spans="1:21" x14ac:dyDescent="0.2">
      <c r="A94" s="1" t="s">
        <v>68</v>
      </c>
      <c r="B94" s="2">
        <v>119</v>
      </c>
      <c r="C94" s="2">
        <v>50</v>
      </c>
      <c r="D94" s="2">
        <v>69</v>
      </c>
      <c r="E94" s="2">
        <v>9</v>
      </c>
      <c r="F94" s="2">
        <v>4</v>
      </c>
      <c r="G94" s="2">
        <v>5</v>
      </c>
      <c r="I94" s="20" t="s">
        <v>41</v>
      </c>
      <c r="J94" s="2">
        <v>69</v>
      </c>
      <c r="K94" s="2">
        <v>32</v>
      </c>
      <c r="L94" s="2">
        <v>37</v>
      </c>
      <c r="M94" s="2">
        <v>1</v>
      </c>
      <c r="N94" s="2">
        <v>1</v>
      </c>
      <c r="O94" s="2">
        <v>0</v>
      </c>
      <c r="P94" s="22">
        <f t="shared" si="84"/>
        <v>1.4492753623188406</v>
      </c>
      <c r="Q94" s="22">
        <f t="shared" si="85"/>
        <v>3.125</v>
      </c>
      <c r="R94" s="22">
        <f t="shared" si="86"/>
        <v>0</v>
      </c>
      <c r="S94" s="23"/>
      <c r="T94" s="23"/>
      <c r="U94" s="23"/>
    </row>
    <row r="95" spans="1:21" x14ac:dyDescent="0.2">
      <c r="A95" s="1" t="s">
        <v>69</v>
      </c>
      <c r="B95" s="2">
        <v>69</v>
      </c>
      <c r="C95" s="2">
        <v>32</v>
      </c>
      <c r="D95" s="2">
        <v>37</v>
      </c>
      <c r="E95" s="2">
        <v>1</v>
      </c>
      <c r="F95" s="2">
        <v>1</v>
      </c>
      <c r="G95" s="2">
        <v>0</v>
      </c>
      <c r="I95" s="20" t="s">
        <v>42</v>
      </c>
      <c r="J95" s="2">
        <v>75</v>
      </c>
      <c r="K95" s="2">
        <v>37</v>
      </c>
      <c r="L95" s="2">
        <v>38</v>
      </c>
      <c r="M95" s="2">
        <v>2</v>
      </c>
      <c r="N95" s="2">
        <v>2</v>
      </c>
      <c r="O95" s="2">
        <v>0</v>
      </c>
      <c r="P95" s="22">
        <f t="shared" si="84"/>
        <v>2.666666666666667</v>
      </c>
      <c r="Q95" s="22">
        <f t="shared" si="85"/>
        <v>5.4054054054054053</v>
      </c>
      <c r="R95" s="22">
        <f t="shared" si="86"/>
        <v>0</v>
      </c>
      <c r="S95" s="23">
        <f>S89-S93</f>
        <v>2119.3134810027436</v>
      </c>
      <c r="T95" s="23">
        <f t="shared" ref="T95:U95" si="92">T89-T93</f>
        <v>2207.1017514767514</v>
      </c>
      <c r="U95" s="23">
        <f t="shared" si="92"/>
        <v>2139.2661200809289</v>
      </c>
    </row>
    <row r="96" spans="1:21" x14ac:dyDescent="0.2">
      <c r="A96" s="1" t="s">
        <v>70</v>
      </c>
      <c r="B96" s="2">
        <v>75</v>
      </c>
      <c r="C96" s="2">
        <v>37</v>
      </c>
      <c r="D96" s="2">
        <v>38</v>
      </c>
      <c r="E96" s="2">
        <v>2</v>
      </c>
      <c r="F96" s="2">
        <v>2</v>
      </c>
      <c r="G96" s="2">
        <v>0</v>
      </c>
      <c r="I96" s="20" t="s">
        <v>43</v>
      </c>
      <c r="J96" s="2">
        <v>68</v>
      </c>
      <c r="K96" s="2">
        <v>30</v>
      </c>
      <c r="L96" s="2">
        <v>38</v>
      </c>
      <c r="M96" s="2">
        <v>4</v>
      </c>
      <c r="N96" s="2">
        <v>4</v>
      </c>
      <c r="O96" s="2">
        <v>0</v>
      </c>
      <c r="P96" s="22">
        <f t="shared" si="84"/>
        <v>5.8823529411764701</v>
      </c>
      <c r="Q96" s="22">
        <f t="shared" si="85"/>
        <v>13.333333333333334</v>
      </c>
      <c r="R96" s="22">
        <f t="shared" si="86"/>
        <v>0</v>
      </c>
      <c r="S96" s="23">
        <f>100-S91</f>
        <v>95.725490196078425</v>
      </c>
      <c r="T96" s="23">
        <f t="shared" ref="T96:U96" si="93">100-T91</f>
        <v>90.630630630630634</v>
      </c>
      <c r="U96" s="23">
        <f t="shared" si="93"/>
        <v>100</v>
      </c>
    </row>
    <row r="97" spans="1:21" x14ac:dyDescent="0.2">
      <c r="A97" s="1" t="s">
        <v>71</v>
      </c>
      <c r="B97" s="2">
        <v>68</v>
      </c>
      <c r="C97" s="2">
        <v>30</v>
      </c>
      <c r="D97" s="2">
        <v>38</v>
      </c>
      <c r="E97" s="2">
        <v>4</v>
      </c>
      <c r="F97" s="2">
        <v>4</v>
      </c>
      <c r="G97" s="2">
        <v>0</v>
      </c>
      <c r="I97" s="21"/>
      <c r="J97" s="21"/>
      <c r="K97" s="21"/>
      <c r="L97" s="21"/>
      <c r="M97" s="21"/>
      <c r="N97" s="21"/>
      <c r="O97" s="21"/>
      <c r="P97" s="22">
        <f>SUM(P89:P95)*5</f>
        <v>833.03897119882186</v>
      </c>
      <c r="Q97" s="22">
        <f>SUM(Q89:Q95)*5</f>
        <v>1175.5702199452201</v>
      </c>
      <c r="R97" s="22">
        <f>SUM(R89:R95)*5</f>
        <v>639.26612008092889</v>
      </c>
      <c r="S97" s="24">
        <f>S95/S96</f>
        <v>22.139489457423174</v>
      </c>
      <c r="T97" s="24">
        <f t="shared" ref="T97:U97" si="94">T95/T96</f>
        <v>24.352713162417434</v>
      </c>
      <c r="U97" s="24">
        <f t="shared" si="94"/>
        <v>21.39266120080929</v>
      </c>
    </row>
    <row r="98" spans="1:21" x14ac:dyDescent="0.2">
      <c r="A98" s="26" t="s">
        <v>539</v>
      </c>
      <c r="B98" s="26"/>
      <c r="C98" s="26"/>
      <c r="D98" s="26"/>
      <c r="E98" s="26"/>
      <c r="F98" s="26"/>
      <c r="G98" s="26"/>
    </row>
    <row r="99" spans="1:21" x14ac:dyDescent="0.2">
      <c r="A99" s="12"/>
      <c r="B99" s="12"/>
      <c r="C99" s="12"/>
      <c r="D99" s="12"/>
      <c r="E99" s="12"/>
      <c r="F99" s="12"/>
      <c r="G99" s="12"/>
    </row>
    <row r="100" spans="1:21" x14ac:dyDescent="0.2">
      <c r="A100" s="1" t="s">
        <v>573</v>
      </c>
    </row>
    <row r="101" spans="1:21" x14ac:dyDescent="0.2">
      <c r="A101" s="8"/>
      <c r="B101" s="27" t="s">
        <v>0</v>
      </c>
      <c r="C101" s="27"/>
      <c r="D101" s="27"/>
      <c r="E101" s="27" t="s">
        <v>59</v>
      </c>
      <c r="F101" s="27"/>
      <c r="G101" s="27"/>
    </row>
    <row r="102" spans="1:21" x14ac:dyDescent="0.2">
      <c r="A102" s="19" t="s">
        <v>49</v>
      </c>
      <c r="B102" s="4" t="s">
        <v>0</v>
      </c>
      <c r="C102" s="4" t="s">
        <v>31</v>
      </c>
      <c r="D102" s="4" t="s">
        <v>32</v>
      </c>
      <c r="E102" s="4" t="s">
        <v>0</v>
      </c>
      <c r="F102" s="4" t="s">
        <v>31</v>
      </c>
      <c r="G102" s="4" t="s">
        <v>32</v>
      </c>
    </row>
    <row r="103" spans="1:21" x14ac:dyDescent="0.2">
      <c r="A103" s="1" t="s">
        <v>80</v>
      </c>
    </row>
    <row r="104" spans="1:21" x14ac:dyDescent="0.2">
      <c r="A104" s="1" t="s">
        <v>0</v>
      </c>
      <c r="B104" s="2">
        <v>5113</v>
      </c>
      <c r="C104" s="2">
        <v>2650</v>
      </c>
      <c r="D104" s="2">
        <v>2463</v>
      </c>
      <c r="E104" s="2">
        <v>1572</v>
      </c>
      <c r="F104" s="2">
        <v>1023</v>
      </c>
      <c r="G104" s="2">
        <v>549</v>
      </c>
    </row>
    <row r="105" spans="1:21" x14ac:dyDescent="0.2">
      <c r="A105" s="1" t="s">
        <v>64</v>
      </c>
      <c r="B105" s="2">
        <v>1060</v>
      </c>
      <c r="C105" s="2">
        <v>531</v>
      </c>
      <c r="D105" s="2">
        <v>529</v>
      </c>
      <c r="E105" s="2">
        <v>887</v>
      </c>
      <c r="F105" s="2">
        <v>514</v>
      </c>
      <c r="G105" s="2">
        <v>373</v>
      </c>
    </row>
    <row r="106" spans="1:21" x14ac:dyDescent="0.2">
      <c r="A106" s="1" t="s">
        <v>65</v>
      </c>
      <c r="B106" s="2">
        <v>884</v>
      </c>
      <c r="C106" s="2">
        <v>411</v>
      </c>
      <c r="D106" s="2">
        <v>473</v>
      </c>
      <c r="E106" s="2">
        <v>370</v>
      </c>
      <c r="F106" s="2">
        <v>266</v>
      </c>
      <c r="G106" s="2">
        <v>104</v>
      </c>
    </row>
    <row r="107" spans="1:21" x14ac:dyDescent="0.2">
      <c r="A107" s="1" t="s">
        <v>66</v>
      </c>
      <c r="B107" s="2">
        <v>808</v>
      </c>
      <c r="C107" s="2">
        <v>381</v>
      </c>
      <c r="D107" s="2">
        <v>427</v>
      </c>
      <c r="E107" s="2">
        <v>137</v>
      </c>
      <c r="F107" s="2">
        <v>103</v>
      </c>
      <c r="G107" s="2">
        <v>34</v>
      </c>
    </row>
    <row r="108" spans="1:21" x14ac:dyDescent="0.2">
      <c r="A108" s="1" t="s">
        <v>67</v>
      </c>
      <c r="B108" s="2">
        <v>621</v>
      </c>
      <c r="C108" s="2">
        <v>325</v>
      </c>
      <c r="D108" s="2">
        <v>296</v>
      </c>
      <c r="E108" s="2">
        <v>72</v>
      </c>
      <c r="F108" s="2">
        <v>53</v>
      </c>
      <c r="G108" s="2">
        <v>19</v>
      </c>
    </row>
    <row r="109" spans="1:21" x14ac:dyDescent="0.2">
      <c r="A109" s="1" t="s">
        <v>68</v>
      </c>
      <c r="B109" s="2">
        <v>537</v>
      </c>
      <c r="C109" s="2">
        <v>314</v>
      </c>
      <c r="D109" s="2">
        <v>223</v>
      </c>
      <c r="E109" s="2">
        <v>42</v>
      </c>
      <c r="F109" s="2">
        <v>34</v>
      </c>
      <c r="G109" s="2">
        <v>8</v>
      </c>
    </row>
    <row r="110" spans="1:21" x14ac:dyDescent="0.2">
      <c r="A110" s="1" t="s">
        <v>69</v>
      </c>
      <c r="B110" s="2">
        <v>480</v>
      </c>
      <c r="C110" s="2">
        <v>258</v>
      </c>
      <c r="D110" s="2">
        <v>222</v>
      </c>
      <c r="E110" s="2">
        <v>31</v>
      </c>
      <c r="F110" s="2">
        <v>25</v>
      </c>
      <c r="G110" s="2">
        <v>6</v>
      </c>
    </row>
    <row r="111" spans="1:21" x14ac:dyDescent="0.2">
      <c r="A111" s="1" t="s">
        <v>70</v>
      </c>
      <c r="B111" s="2">
        <v>416</v>
      </c>
      <c r="C111" s="2">
        <v>251</v>
      </c>
      <c r="D111" s="2">
        <v>165</v>
      </c>
      <c r="E111" s="2">
        <v>25</v>
      </c>
      <c r="F111" s="2">
        <v>23</v>
      </c>
      <c r="G111" s="2">
        <v>2</v>
      </c>
    </row>
    <row r="112" spans="1:21" x14ac:dyDescent="0.2">
      <c r="A112" s="1" t="s">
        <v>71</v>
      </c>
      <c r="B112" s="2">
        <v>307</v>
      </c>
      <c r="C112" s="2">
        <v>179</v>
      </c>
      <c r="D112" s="2">
        <v>128</v>
      </c>
      <c r="E112" s="2">
        <v>8</v>
      </c>
      <c r="F112" s="2">
        <v>5</v>
      </c>
      <c r="G112" s="2">
        <v>3</v>
      </c>
    </row>
    <row r="113" spans="1:7" x14ac:dyDescent="0.2">
      <c r="A113" s="1" t="s">
        <v>81</v>
      </c>
    </row>
    <row r="114" spans="1:7" x14ac:dyDescent="0.2">
      <c r="A114" s="1" t="s">
        <v>0</v>
      </c>
      <c r="B114" s="2">
        <v>4228</v>
      </c>
      <c r="C114" s="2">
        <v>1946</v>
      </c>
      <c r="D114" s="2">
        <v>2282</v>
      </c>
      <c r="E114" s="2">
        <v>1497</v>
      </c>
      <c r="F114" s="2">
        <v>810</v>
      </c>
      <c r="G114" s="2">
        <v>687</v>
      </c>
    </row>
    <row r="115" spans="1:7" x14ac:dyDescent="0.2">
      <c r="A115" s="1" t="s">
        <v>64</v>
      </c>
      <c r="B115" s="2">
        <v>1050</v>
      </c>
      <c r="C115" s="2">
        <v>517</v>
      </c>
      <c r="D115" s="2">
        <v>533</v>
      </c>
      <c r="E115" s="2">
        <v>902</v>
      </c>
      <c r="F115" s="2">
        <v>499</v>
      </c>
      <c r="G115" s="2">
        <v>403</v>
      </c>
    </row>
    <row r="116" spans="1:7" x14ac:dyDescent="0.2">
      <c r="A116" s="1" t="s">
        <v>65</v>
      </c>
      <c r="B116" s="2">
        <v>679</v>
      </c>
      <c r="C116" s="2">
        <v>269</v>
      </c>
      <c r="D116" s="2">
        <v>410</v>
      </c>
      <c r="E116" s="2">
        <v>333</v>
      </c>
      <c r="F116" s="2">
        <v>185</v>
      </c>
      <c r="G116" s="2">
        <v>148</v>
      </c>
    </row>
    <row r="117" spans="1:7" x14ac:dyDescent="0.2">
      <c r="A117" s="1" t="s">
        <v>66</v>
      </c>
      <c r="B117" s="2">
        <v>669</v>
      </c>
      <c r="C117" s="2">
        <v>280</v>
      </c>
      <c r="D117" s="2">
        <v>389</v>
      </c>
      <c r="E117" s="2">
        <v>153</v>
      </c>
      <c r="F117" s="2">
        <v>77</v>
      </c>
      <c r="G117" s="2">
        <v>76</v>
      </c>
    </row>
    <row r="118" spans="1:7" x14ac:dyDescent="0.2">
      <c r="A118" s="1" t="s">
        <v>67</v>
      </c>
      <c r="B118" s="2">
        <v>460</v>
      </c>
      <c r="C118" s="2">
        <v>207</v>
      </c>
      <c r="D118" s="2">
        <v>253</v>
      </c>
      <c r="E118" s="2">
        <v>47</v>
      </c>
      <c r="F118" s="2">
        <v>22</v>
      </c>
      <c r="G118" s="2">
        <v>25</v>
      </c>
    </row>
    <row r="119" spans="1:7" x14ac:dyDescent="0.2">
      <c r="A119" s="1" t="s">
        <v>68</v>
      </c>
      <c r="B119" s="2">
        <v>503</v>
      </c>
      <c r="C119" s="2">
        <v>230</v>
      </c>
      <c r="D119" s="2">
        <v>273</v>
      </c>
      <c r="E119" s="2">
        <v>26</v>
      </c>
      <c r="F119" s="2">
        <v>9</v>
      </c>
      <c r="G119" s="2">
        <v>17</v>
      </c>
    </row>
    <row r="120" spans="1:7" x14ac:dyDescent="0.2">
      <c r="A120" s="1" t="s">
        <v>69</v>
      </c>
      <c r="B120" s="2">
        <v>333</v>
      </c>
      <c r="C120" s="2">
        <v>170</v>
      </c>
      <c r="D120" s="2">
        <v>163</v>
      </c>
      <c r="E120" s="2">
        <v>18</v>
      </c>
      <c r="F120" s="2">
        <v>9</v>
      </c>
      <c r="G120" s="2">
        <v>9</v>
      </c>
    </row>
    <row r="121" spans="1:7" x14ac:dyDescent="0.2">
      <c r="A121" s="1" t="s">
        <v>70</v>
      </c>
      <c r="B121" s="2">
        <v>317</v>
      </c>
      <c r="C121" s="2">
        <v>151</v>
      </c>
      <c r="D121" s="2">
        <v>166</v>
      </c>
      <c r="E121" s="2">
        <v>8</v>
      </c>
      <c r="F121" s="2">
        <v>4</v>
      </c>
      <c r="G121" s="2">
        <v>4</v>
      </c>
    </row>
    <row r="122" spans="1:7" x14ac:dyDescent="0.2">
      <c r="A122" s="1" t="s">
        <v>71</v>
      </c>
      <c r="B122" s="2">
        <v>217</v>
      </c>
      <c r="C122" s="2">
        <v>122</v>
      </c>
      <c r="D122" s="2">
        <v>95</v>
      </c>
      <c r="E122" s="2">
        <v>10</v>
      </c>
      <c r="F122" s="2">
        <v>5</v>
      </c>
      <c r="G122" s="2">
        <v>5</v>
      </c>
    </row>
    <row r="123" spans="1:7" x14ac:dyDescent="0.2">
      <c r="A123" s="26" t="s">
        <v>539</v>
      </c>
      <c r="B123" s="26"/>
      <c r="C123" s="26"/>
      <c r="D123" s="26"/>
      <c r="E123" s="26"/>
      <c r="F123" s="26"/>
      <c r="G123" s="26"/>
    </row>
  </sheetData>
  <mergeCells count="9">
    <mergeCell ref="B2:D2"/>
    <mergeCell ref="E2:G2"/>
    <mergeCell ref="A123:G123"/>
    <mergeCell ref="A98:G98"/>
    <mergeCell ref="A53:G53"/>
    <mergeCell ref="B56:D56"/>
    <mergeCell ref="E56:G56"/>
    <mergeCell ref="B101:D101"/>
    <mergeCell ref="E101:G101"/>
  </mergeCells>
  <pageMargins left="0.7" right="0.7" top="0.75" bottom="0.75" header="0.3" footer="0.3"/>
  <pageSetup orientation="portrait" r:id="rId1"/>
  <rowBreaks count="2" manualBreakCount="2">
    <brk id="5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37DE-E183-46D3-846C-4DB0FE7498BD}">
  <dimension ref="A1:L38"/>
  <sheetViews>
    <sheetView view="pageBreakPreview" zoomScale="150" zoomScaleNormal="100" zoomScaleSheetLayoutView="150" workbookViewId="0">
      <selection activeCell="A2" sqref="A2"/>
    </sheetView>
  </sheetViews>
  <sheetFormatPr defaultColWidth="8.85546875" defaultRowHeight="11.25" x14ac:dyDescent="0.2"/>
  <cols>
    <col min="1" max="1" width="12.28515625" style="1" customWidth="1"/>
    <col min="2" max="8" width="6.5703125" style="2" customWidth="1"/>
    <col min="9" max="12" width="6.5703125" style="1" customWidth="1"/>
    <col min="13" max="16384" width="8.85546875" style="1"/>
  </cols>
  <sheetData>
    <row r="1" spans="1:12" x14ac:dyDescent="0.2">
      <c r="A1" s="1" t="s">
        <v>575</v>
      </c>
    </row>
    <row r="2" spans="1:12" x14ac:dyDescent="0.2">
      <c r="A2" s="3" t="s">
        <v>522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535</v>
      </c>
      <c r="B3" s="2">
        <v>186720</v>
      </c>
      <c r="C3" s="2">
        <v>40329</v>
      </c>
      <c r="D3" s="2">
        <v>10422</v>
      </c>
      <c r="E3" s="2">
        <v>1893</v>
      </c>
      <c r="F3" s="2">
        <v>11451</v>
      </c>
      <c r="G3" s="2">
        <v>29471</v>
      </c>
      <c r="H3" s="2">
        <v>13563</v>
      </c>
      <c r="I3" s="1">
        <v>56093</v>
      </c>
      <c r="J3" s="1">
        <v>1952</v>
      </c>
      <c r="K3" s="1">
        <v>11479</v>
      </c>
      <c r="L3" s="1">
        <v>10067</v>
      </c>
    </row>
    <row r="4" spans="1:12" x14ac:dyDescent="0.2">
      <c r="A4" s="1" t="s">
        <v>82</v>
      </c>
      <c r="B4" s="2">
        <v>4864</v>
      </c>
      <c r="C4" s="2">
        <v>4643</v>
      </c>
      <c r="D4" s="2">
        <v>6</v>
      </c>
      <c r="E4" s="2">
        <v>1</v>
      </c>
      <c r="F4" s="2">
        <v>5</v>
      </c>
      <c r="G4" s="2">
        <v>16</v>
      </c>
      <c r="H4" s="2">
        <v>157</v>
      </c>
      <c r="I4" s="1">
        <v>27</v>
      </c>
      <c r="J4" s="1">
        <v>6</v>
      </c>
      <c r="K4" s="1">
        <v>3</v>
      </c>
      <c r="L4" s="1">
        <v>0</v>
      </c>
    </row>
    <row r="5" spans="1:12" x14ac:dyDescent="0.2">
      <c r="A5" s="1" t="s">
        <v>83</v>
      </c>
      <c r="B5" s="2">
        <v>22262</v>
      </c>
      <c r="C5" s="2">
        <v>19515</v>
      </c>
      <c r="D5" s="2">
        <v>58</v>
      </c>
      <c r="E5" s="2">
        <v>1</v>
      </c>
      <c r="F5" s="2">
        <v>173</v>
      </c>
      <c r="G5" s="2">
        <v>973</v>
      </c>
      <c r="H5" s="2">
        <v>1209</v>
      </c>
      <c r="I5" s="1">
        <v>140</v>
      </c>
      <c r="J5" s="1">
        <v>25</v>
      </c>
      <c r="K5" s="1">
        <v>102</v>
      </c>
      <c r="L5" s="1">
        <v>66</v>
      </c>
    </row>
    <row r="6" spans="1:12" x14ac:dyDescent="0.2">
      <c r="A6" s="1" t="s">
        <v>84</v>
      </c>
      <c r="B6" s="2">
        <v>63018</v>
      </c>
      <c r="C6" s="2">
        <v>925</v>
      </c>
      <c r="D6" s="2">
        <v>10013</v>
      </c>
      <c r="E6" s="2">
        <v>3</v>
      </c>
      <c r="F6" s="2">
        <v>9045</v>
      </c>
      <c r="G6" s="2">
        <v>6942</v>
      </c>
      <c r="H6" s="2">
        <v>4541</v>
      </c>
      <c r="I6" s="1">
        <v>15346</v>
      </c>
      <c r="J6" s="1">
        <v>1137</v>
      </c>
      <c r="K6" s="1">
        <v>5241</v>
      </c>
      <c r="L6" s="1">
        <v>9825</v>
      </c>
    </row>
    <row r="7" spans="1:12" x14ac:dyDescent="0.2">
      <c r="A7" s="1" t="s">
        <v>85</v>
      </c>
      <c r="B7" s="2">
        <v>34325</v>
      </c>
      <c r="C7" s="2">
        <v>4223</v>
      </c>
      <c r="D7" s="2">
        <v>70</v>
      </c>
      <c r="E7" s="2">
        <v>0</v>
      </c>
      <c r="F7" s="2">
        <v>1219</v>
      </c>
      <c r="G7" s="2">
        <v>12297</v>
      </c>
      <c r="H7" s="2">
        <v>1901</v>
      </c>
      <c r="I7" s="1">
        <v>11660</v>
      </c>
      <c r="J7" s="1">
        <v>385</v>
      </c>
      <c r="K7" s="1">
        <v>2539</v>
      </c>
      <c r="L7" s="1">
        <v>31</v>
      </c>
    </row>
    <row r="8" spans="1:12" x14ac:dyDescent="0.2">
      <c r="A8" s="1" t="s">
        <v>86</v>
      </c>
      <c r="B8" s="2">
        <v>31087</v>
      </c>
      <c r="C8" s="2">
        <v>749</v>
      </c>
      <c r="D8" s="2">
        <v>60</v>
      </c>
      <c r="E8" s="2">
        <v>901</v>
      </c>
      <c r="F8" s="2">
        <v>561</v>
      </c>
      <c r="G8" s="2">
        <v>5111</v>
      </c>
      <c r="H8" s="2">
        <v>3227</v>
      </c>
      <c r="I8" s="1">
        <v>16863</v>
      </c>
      <c r="J8" s="1">
        <v>210</v>
      </c>
      <c r="K8" s="1">
        <v>3319</v>
      </c>
      <c r="L8" s="1">
        <v>86</v>
      </c>
    </row>
    <row r="9" spans="1:12" x14ac:dyDescent="0.2">
      <c r="A9" s="1" t="s">
        <v>87</v>
      </c>
      <c r="B9" s="2">
        <v>18487</v>
      </c>
      <c r="C9" s="2">
        <v>9817</v>
      </c>
      <c r="D9" s="2">
        <v>149</v>
      </c>
      <c r="E9" s="2">
        <v>889</v>
      </c>
      <c r="F9" s="2">
        <v>338</v>
      </c>
      <c r="G9" s="2">
        <v>2569</v>
      </c>
      <c r="H9" s="2">
        <v>1327</v>
      </c>
      <c r="I9" s="1">
        <v>3146</v>
      </c>
      <c r="J9" s="1">
        <v>46</v>
      </c>
      <c r="K9" s="1">
        <v>202</v>
      </c>
      <c r="L9" s="1">
        <v>4</v>
      </c>
    </row>
    <row r="10" spans="1:12" x14ac:dyDescent="0.2">
      <c r="A10" s="1" t="s">
        <v>88</v>
      </c>
      <c r="B10" s="2">
        <v>1026</v>
      </c>
      <c r="C10" s="2">
        <v>111</v>
      </c>
      <c r="D10" s="2">
        <v>1</v>
      </c>
      <c r="E10" s="2">
        <v>8</v>
      </c>
      <c r="F10" s="2">
        <v>0</v>
      </c>
      <c r="G10" s="2">
        <v>52</v>
      </c>
      <c r="H10" s="2">
        <v>83</v>
      </c>
      <c r="I10" s="1">
        <v>716</v>
      </c>
      <c r="J10" s="1">
        <v>50</v>
      </c>
      <c r="K10" s="1">
        <v>5</v>
      </c>
      <c r="L10" s="1">
        <v>0</v>
      </c>
    </row>
    <row r="11" spans="1:12" x14ac:dyDescent="0.2">
      <c r="A11" s="1" t="s">
        <v>89</v>
      </c>
      <c r="B11" s="2">
        <v>3400</v>
      </c>
      <c r="C11" s="2">
        <v>50</v>
      </c>
      <c r="D11" s="2">
        <v>2</v>
      </c>
      <c r="E11" s="2">
        <v>0</v>
      </c>
      <c r="F11" s="2">
        <v>11</v>
      </c>
      <c r="G11" s="2">
        <v>188</v>
      </c>
      <c r="H11" s="2">
        <v>278</v>
      </c>
      <c r="I11" s="1">
        <v>2834</v>
      </c>
      <c r="J11" s="1">
        <v>37</v>
      </c>
      <c r="K11" s="1">
        <v>0</v>
      </c>
      <c r="L11" s="1">
        <v>0</v>
      </c>
    </row>
    <row r="12" spans="1:12" x14ac:dyDescent="0.2">
      <c r="A12" s="1" t="s">
        <v>90</v>
      </c>
      <c r="B12" s="2">
        <v>6695</v>
      </c>
      <c r="C12" s="2">
        <v>151</v>
      </c>
      <c r="D12" s="2">
        <v>15</v>
      </c>
      <c r="E12" s="2">
        <v>86</v>
      </c>
      <c r="F12" s="2">
        <v>8</v>
      </c>
      <c r="G12" s="2">
        <v>886</v>
      </c>
      <c r="H12" s="2">
        <v>490</v>
      </c>
      <c r="I12" s="1">
        <v>4963</v>
      </c>
      <c r="J12" s="1">
        <v>45</v>
      </c>
      <c r="K12" s="1">
        <v>36</v>
      </c>
      <c r="L12" s="1">
        <v>15</v>
      </c>
    </row>
    <row r="13" spans="1:12" x14ac:dyDescent="0.2">
      <c r="A13" s="1" t="s">
        <v>91</v>
      </c>
      <c r="B13" s="2">
        <v>1556</v>
      </c>
      <c r="C13" s="2">
        <v>145</v>
      </c>
      <c r="D13" s="2">
        <v>48</v>
      </c>
      <c r="E13" s="2">
        <v>4</v>
      </c>
      <c r="F13" s="2">
        <v>91</v>
      </c>
      <c r="G13" s="2">
        <v>437</v>
      </c>
      <c r="H13" s="2">
        <v>350</v>
      </c>
      <c r="I13" s="1">
        <v>398</v>
      </c>
      <c r="J13" s="1">
        <v>11</v>
      </c>
      <c r="K13" s="1">
        <v>32</v>
      </c>
      <c r="L13" s="1">
        <v>40</v>
      </c>
    </row>
    <row r="15" spans="1:12" x14ac:dyDescent="0.2">
      <c r="A15" s="1" t="s">
        <v>536</v>
      </c>
      <c r="B15" s="2">
        <v>97013</v>
      </c>
      <c r="C15" s="2">
        <v>21401</v>
      </c>
      <c r="D15" s="2">
        <v>5271</v>
      </c>
      <c r="E15" s="2">
        <v>962</v>
      </c>
      <c r="F15" s="2">
        <v>6222</v>
      </c>
      <c r="G15" s="2">
        <v>15585</v>
      </c>
      <c r="H15" s="2">
        <v>8074</v>
      </c>
      <c r="I15" s="1">
        <v>27601</v>
      </c>
      <c r="J15" s="1">
        <v>878</v>
      </c>
      <c r="K15" s="1">
        <v>6002</v>
      </c>
      <c r="L15" s="1">
        <v>5017</v>
      </c>
    </row>
    <row r="16" spans="1:12" x14ac:dyDescent="0.2">
      <c r="A16" s="1" t="s">
        <v>82</v>
      </c>
      <c r="B16" s="2">
        <v>2523</v>
      </c>
      <c r="C16" s="2">
        <v>2401</v>
      </c>
      <c r="D16" s="2">
        <v>1</v>
      </c>
      <c r="E16" s="2">
        <v>1</v>
      </c>
      <c r="F16" s="2">
        <v>3</v>
      </c>
      <c r="G16" s="2">
        <v>7</v>
      </c>
      <c r="H16" s="2">
        <v>99</v>
      </c>
      <c r="I16" s="1">
        <v>8</v>
      </c>
      <c r="J16" s="1">
        <v>1</v>
      </c>
      <c r="K16" s="1">
        <v>2</v>
      </c>
      <c r="L16" s="1">
        <v>0</v>
      </c>
    </row>
    <row r="17" spans="1:12" x14ac:dyDescent="0.2">
      <c r="A17" s="1" t="s">
        <v>83</v>
      </c>
      <c r="B17" s="2">
        <v>11654</v>
      </c>
      <c r="C17" s="2">
        <v>10238</v>
      </c>
      <c r="D17" s="2">
        <v>32</v>
      </c>
      <c r="E17" s="2">
        <v>1</v>
      </c>
      <c r="F17" s="2">
        <v>126</v>
      </c>
      <c r="G17" s="2">
        <v>498</v>
      </c>
      <c r="H17" s="2">
        <v>652</v>
      </c>
      <c r="I17" s="1">
        <v>59</v>
      </c>
      <c r="J17" s="1">
        <v>3</v>
      </c>
      <c r="K17" s="1">
        <v>32</v>
      </c>
      <c r="L17" s="1">
        <v>13</v>
      </c>
    </row>
    <row r="18" spans="1:12" x14ac:dyDescent="0.2">
      <c r="A18" s="1" t="s">
        <v>84</v>
      </c>
      <c r="B18" s="2">
        <v>32763</v>
      </c>
      <c r="C18" s="2">
        <v>637</v>
      </c>
      <c r="D18" s="2">
        <v>5032</v>
      </c>
      <c r="E18" s="2">
        <v>3</v>
      </c>
      <c r="F18" s="2">
        <v>4763</v>
      </c>
      <c r="G18" s="2">
        <v>3761</v>
      </c>
      <c r="H18" s="2">
        <v>2806</v>
      </c>
      <c r="I18" s="1">
        <v>7535</v>
      </c>
      <c r="J18" s="1">
        <v>568</v>
      </c>
      <c r="K18" s="1">
        <v>2750</v>
      </c>
      <c r="L18" s="1">
        <v>4908</v>
      </c>
    </row>
    <row r="19" spans="1:12" x14ac:dyDescent="0.2">
      <c r="A19" s="1" t="s">
        <v>85</v>
      </c>
      <c r="B19" s="2">
        <v>17841</v>
      </c>
      <c r="C19" s="2">
        <v>2240</v>
      </c>
      <c r="D19" s="2">
        <v>51</v>
      </c>
      <c r="E19" s="2">
        <v>0</v>
      </c>
      <c r="F19" s="2">
        <v>692</v>
      </c>
      <c r="G19" s="2">
        <v>6426</v>
      </c>
      <c r="H19" s="2">
        <v>1132</v>
      </c>
      <c r="I19" s="1">
        <v>5757</v>
      </c>
      <c r="J19" s="1">
        <v>178</v>
      </c>
      <c r="K19" s="1">
        <v>1347</v>
      </c>
      <c r="L19" s="1">
        <v>18</v>
      </c>
    </row>
    <row r="20" spans="1:12" x14ac:dyDescent="0.2">
      <c r="A20" s="1" t="s">
        <v>86</v>
      </c>
      <c r="B20" s="2">
        <v>15999</v>
      </c>
      <c r="C20" s="2">
        <v>520</v>
      </c>
      <c r="D20" s="2">
        <v>50</v>
      </c>
      <c r="E20" s="2">
        <v>454</v>
      </c>
      <c r="F20" s="2">
        <v>359</v>
      </c>
      <c r="G20" s="2">
        <v>2685</v>
      </c>
      <c r="H20" s="2">
        <v>1908</v>
      </c>
      <c r="I20" s="1">
        <v>8182</v>
      </c>
      <c r="J20" s="1">
        <v>70</v>
      </c>
      <c r="K20" s="1">
        <v>1725</v>
      </c>
      <c r="L20" s="1">
        <v>46</v>
      </c>
    </row>
    <row r="21" spans="1:12" x14ac:dyDescent="0.2">
      <c r="A21" s="1" t="s">
        <v>87</v>
      </c>
      <c r="B21" s="2">
        <v>9426</v>
      </c>
      <c r="C21" s="2">
        <v>5046</v>
      </c>
      <c r="D21" s="2">
        <v>77</v>
      </c>
      <c r="E21" s="2">
        <v>446</v>
      </c>
      <c r="F21" s="2">
        <v>180</v>
      </c>
      <c r="G21" s="2">
        <v>1305</v>
      </c>
      <c r="H21" s="2">
        <v>762</v>
      </c>
      <c r="I21" s="1">
        <v>1500</v>
      </c>
      <c r="J21" s="1">
        <v>4</v>
      </c>
      <c r="K21" s="1">
        <v>103</v>
      </c>
      <c r="L21" s="1">
        <v>3</v>
      </c>
    </row>
    <row r="22" spans="1:12" x14ac:dyDescent="0.2">
      <c r="A22" s="1" t="s">
        <v>88</v>
      </c>
      <c r="B22" s="2">
        <v>501</v>
      </c>
      <c r="C22" s="2">
        <v>59</v>
      </c>
      <c r="D22" s="2">
        <v>1</v>
      </c>
      <c r="E22" s="2">
        <v>8</v>
      </c>
      <c r="F22" s="2">
        <v>0</v>
      </c>
      <c r="G22" s="2">
        <v>25</v>
      </c>
      <c r="H22" s="2">
        <v>50</v>
      </c>
      <c r="I22" s="1">
        <v>335</v>
      </c>
      <c r="J22" s="1">
        <v>22</v>
      </c>
      <c r="K22" s="1">
        <v>1</v>
      </c>
      <c r="L22" s="1">
        <v>0</v>
      </c>
    </row>
    <row r="23" spans="1:12" x14ac:dyDescent="0.2">
      <c r="A23" s="1" t="s">
        <v>89</v>
      </c>
      <c r="B23" s="2">
        <v>1680</v>
      </c>
      <c r="C23" s="2">
        <v>28</v>
      </c>
      <c r="D23" s="2">
        <v>2</v>
      </c>
      <c r="E23" s="2">
        <v>0</v>
      </c>
      <c r="F23" s="2">
        <v>10</v>
      </c>
      <c r="G23" s="2">
        <v>97</v>
      </c>
      <c r="H23" s="2">
        <v>164</v>
      </c>
      <c r="I23" s="1">
        <v>1369</v>
      </c>
      <c r="J23" s="1">
        <v>10</v>
      </c>
      <c r="K23" s="1">
        <v>0</v>
      </c>
      <c r="L23" s="1">
        <v>0</v>
      </c>
    </row>
    <row r="24" spans="1:12" x14ac:dyDescent="0.2">
      <c r="A24" s="1" t="s">
        <v>90</v>
      </c>
      <c r="B24" s="2">
        <v>3707</v>
      </c>
      <c r="C24" s="2">
        <v>126</v>
      </c>
      <c r="D24" s="2">
        <v>6</v>
      </c>
      <c r="E24" s="2">
        <v>46</v>
      </c>
      <c r="F24" s="2">
        <v>6</v>
      </c>
      <c r="G24" s="2">
        <v>528</v>
      </c>
      <c r="H24" s="2">
        <v>296</v>
      </c>
      <c r="I24" s="1">
        <v>2645</v>
      </c>
      <c r="J24" s="1">
        <v>20</v>
      </c>
      <c r="K24" s="1">
        <v>24</v>
      </c>
      <c r="L24" s="1">
        <v>10</v>
      </c>
    </row>
    <row r="25" spans="1:12" x14ac:dyDescent="0.2">
      <c r="A25" s="1" t="s">
        <v>91</v>
      </c>
      <c r="B25" s="2">
        <v>919</v>
      </c>
      <c r="C25" s="2">
        <v>106</v>
      </c>
      <c r="D25" s="2">
        <v>19</v>
      </c>
      <c r="E25" s="2">
        <v>3</v>
      </c>
      <c r="F25" s="2">
        <v>83</v>
      </c>
      <c r="G25" s="2">
        <v>253</v>
      </c>
      <c r="H25" s="2">
        <v>205</v>
      </c>
      <c r="I25" s="1">
        <v>211</v>
      </c>
      <c r="J25" s="1">
        <v>2</v>
      </c>
      <c r="K25" s="1">
        <v>18</v>
      </c>
      <c r="L25" s="1">
        <v>19</v>
      </c>
    </row>
    <row r="27" spans="1:12" x14ac:dyDescent="0.2">
      <c r="A27" s="1" t="s">
        <v>537</v>
      </c>
      <c r="B27" s="2">
        <v>89707</v>
      </c>
      <c r="C27" s="2">
        <v>18928</v>
      </c>
      <c r="D27" s="2">
        <v>5151</v>
      </c>
      <c r="E27" s="2">
        <v>931</v>
      </c>
      <c r="F27" s="2">
        <v>5229</v>
      </c>
      <c r="G27" s="2">
        <v>13886</v>
      </c>
      <c r="H27" s="2">
        <v>5489</v>
      </c>
      <c r="I27" s="1">
        <v>28492</v>
      </c>
      <c r="J27" s="1">
        <v>1074</v>
      </c>
      <c r="K27" s="1">
        <v>5477</v>
      </c>
      <c r="L27" s="1">
        <v>5050</v>
      </c>
    </row>
    <row r="28" spans="1:12" x14ac:dyDescent="0.2">
      <c r="A28" s="1" t="s">
        <v>82</v>
      </c>
      <c r="B28" s="2">
        <v>2341</v>
      </c>
      <c r="C28" s="2">
        <v>2242</v>
      </c>
      <c r="D28" s="2">
        <v>5</v>
      </c>
      <c r="E28" s="2">
        <v>0</v>
      </c>
      <c r="F28" s="2">
        <v>2</v>
      </c>
      <c r="G28" s="2">
        <v>9</v>
      </c>
      <c r="H28" s="2">
        <v>58</v>
      </c>
      <c r="I28" s="1">
        <v>19</v>
      </c>
      <c r="J28" s="1">
        <v>5</v>
      </c>
      <c r="K28" s="1">
        <v>1</v>
      </c>
      <c r="L28" s="1">
        <v>0</v>
      </c>
    </row>
    <row r="29" spans="1:12" x14ac:dyDescent="0.2">
      <c r="A29" s="1" t="s">
        <v>83</v>
      </c>
      <c r="B29" s="2">
        <v>10608</v>
      </c>
      <c r="C29" s="2">
        <v>9277</v>
      </c>
      <c r="D29" s="2">
        <v>26</v>
      </c>
      <c r="E29" s="2">
        <v>0</v>
      </c>
      <c r="F29" s="2">
        <v>47</v>
      </c>
      <c r="G29" s="2">
        <v>475</v>
      </c>
      <c r="H29" s="2">
        <v>557</v>
      </c>
      <c r="I29" s="1">
        <v>81</v>
      </c>
      <c r="J29" s="1">
        <v>22</v>
      </c>
      <c r="K29" s="1">
        <v>70</v>
      </c>
      <c r="L29" s="1">
        <v>53</v>
      </c>
    </row>
    <row r="30" spans="1:12" x14ac:dyDescent="0.2">
      <c r="A30" s="1" t="s">
        <v>84</v>
      </c>
      <c r="B30" s="2">
        <v>30255</v>
      </c>
      <c r="C30" s="2">
        <v>288</v>
      </c>
      <c r="D30" s="2">
        <v>4981</v>
      </c>
      <c r="E30" s="2">
        <v>0</v>
      </c>
      <c r="F30" s="2">
        <v>4282</v>
      </c>
      <c r="G30" s="2">
        <v>3181</v>
      </c>
      <c r="H30" s="2">
        <v>1735</v>
      </c>
      <c r="I30" s="1">
        <v>7811</v>
      </c>
      <c r="J30" s="1">
        <v>569</v>
      </c>
      <c r="K30" s="1">
        <v>2491</v>
      </c>
      <c r="L30" s="1">
        <v>4917</v>
      </c>
    </row>
    <row r="31" spans="1:12" x14ac:dyDescent="0.2">
      <c r="A31" s="1" t="s">
        <v>85</v>
      </c>
      <c r="B31" s="2">
        <v>16484</v>
      </c>
      <c r="C31" s="2">
        <v>1983</v>
      </c>
      <c r="D31" s="2">
        <v>19</v>
      </c>
      <c r="E31" s="2">
        <v>0</v>
      </c>
      <c r="F31" s="2">
        <v>527</v>
      </c>
      <c r="G31" s="2">
        <v>5871</v>
      </c>
      <c r="H31" s="2">
        <v>769</v>
      </c>
      <c r="I31" s="1">
        <v>5903</v>
      </c>
      <c r="J31" s="1">
        <v>207</v>
      </c>
      <c r="K31" s="1">
        <v>1192</v>
      </c>
      <c r="L31" s="1">
        <v>13</v>
      </c>
    </row>
    <row r="32" spans="1:12" x14ac:dyDescent="0.2">
      <c r="A32" s="1" t="s">
        <v>86</v>
      </c>
      <c r="B32" s="2">
        <v>15088</v>
      </c>
      <c r="C32" s="2">
        <v>229</v>
      </c>
      <c r="D32" s="2">
        <v>10</v>
      </c>
      <c r="E32" s="2">
        <v>447</v>
      </c>
      <c r="F32" s="2">
        <v>202</v>
      </c>
      <c r="G32" s="2">
        <v>2426</v>
      </c>
      <c r="H32" s="2">
        <v>1319</v>
      </c>
      <c r="I32" s="1">
        <v>8681</v>
      </c>
      <c r="J32" s="1">
        <v>140</v>
      </c>
      <c r="K32" s="1">
        <v>1594</v>
      </c>
      <c r="L32" s="1">
        <v>40</v>
      </c>
    </row>
    <row r="33" spans="1:12" x14ac:dyDescent="0.2">
      <c r="A33" s="1" t="s">
        <v>87</v>
      </c>
      <c r="B33" s="2">
        <v>9061</v>
      </c>
      <c r="C33" s="2">
        <v>4771</v>
      </c>
      <c r="D33" s="2">
        <v>72</v>
      </c>
      <c r="E33" s="2">
        <v>443</v>
      </c>
      <c r="F33" s="2">
        <v>158</v>
      </c>
      <c r="G33" s="2">
        <v>1264</v>
      </c>
      <c r="H33" s="2">
        <v>565</v>
      </c>
      <c r="I33" s="1">
        <v>1646</v>
      </c>
      <c r="J33" s="1">
        <v>42</v>
      </c>
      <c r="K33" s="1">
        <v>99</v>
      </c>
      <c r="L33" s="1">
        <v>1</v>
      </c>
    </row>
    <row r="34" spans="1:12" x14ac:dyDescent="0.2">
      <c r="A34" s="1" t="s">
        <v>88</v>
      </c>
      <c r="B34" s="2">
        <v>525</v>
      </c>
      <c r="C34" s="2">
        <v>52</v>
      </c>
      <c r="D34" s="2">
        <v>0</v>
      </c>
      <c r="E34" s="2">
        <v>0</v>
      </c>
      <c r="F34" s="2">
        <v>0</v>
      </c>
      <c r="G34" s="2">
        <v>27</v>
      </c>
      <c r="H34" s="2">
        <v>33</v>
      </c>
      <c r="I34" s="1">
        <v>381</v>
      </c>
      <c r="J34" s="1">
        <v>28</v>
      </c>
      <c r="K34" s="1">
        <v>4</v>
      </c>
      <c r="L34" s="1">
        <v>0</v>
      </c>
    </row>
    <row r="35" spans="1:12" x14ac:dyDescent="0.2">
      <c r="A35" s="1" t="s">
        <v>89</v>
      </c>
      <c r="B35" s="2">
        <v>1720</v>
      </c>
      <c r="C35" s="2">
        <v>22</v>
      </c>
      <c r="D35" s="2">
        <v>0</v>
      </c>
      <c r="E35" s="2">
        <v>0</v>
      </c>
      <c r="F35" s="2">
        <v>1</v>
      </c>
      <c r="G35" s="2">
        <v>91</v>
      </c>
      <c r="H35" s="2">
        <v>114</v>
      </c>
      <c r="I35" s="1">
        <v>1465</v>
      </c>
      <c r="J35" s="1">
        <v>27</v>
      </c>
      <c r="K35" s="1">
        <v>0</v>
      </c>
      <c r="L35" s="1">
        <v>0</v>
      </c>
    </row>
    <row r="36" spans="1:12" x14ac:dyDescent="0.2">
      <c r="A36" s="1" t="s">
        <v>90</v>
      </c>
      <c r="B36" s="2">
        <v>2988</v>
      </c>
      <c r="C36" s="2">
        <v>25</v>
      </c>
      <c r="D36" s="2">
        <v>9</v>
      </c>
      <c r="E36" s="2">
        <v>40</v>
      </c>
      <c r="F36" s="2">
        <v>2</v>
      </c>
      <c r="G36" s="2">
        <v>358</v>
      </c>
      <c r="H36" s="2">
        <v>194</v>
      </c>
      <c r="I36" s="1">
        <v>2318</v>
      </c>
      <c r="J36" s="1">
        <v>25</v>
      </c>
      <c r="K36" s="1">
        <v>12</v>
      </c>
      <c r="L36" s="1">
        <v>5</v>
      </c>
    </row>
    <row r="37" spans="1:12" x14ac:dyDescent="0.2">
      <c r="A37" s="1" t="s">
        <v>91</v>
      </c>
      <c r="B37" s="2">
        <v>637</v>
      </c>
      <c r="C37" s="2">
        <v>39</v>
      </c>
      <c r="D37" s="2">
        <v>29</v>
      </c>
      <c r="E37" s="2">
        <v>1</v>
      </c>
      <c r="F37" s="2">
        <v>8</v>
      </c>
      <c r="G37" s="2">
        <v>184</v>
      </c>
      <c r="H37" s="2">
        <v>145</v>
      </c>
      <c r="I37" s="1">
        <v>187</v>
      </c>
      <c r="J37" s="1">
        <v>9</v>
      </c>
      <c r="K37" s="1">
        <v>14</v>
      </c>
      <c r="L37" s="1">
        <v>21</v>
      </c>
    </row>
    <row r="38" spans="1:12" x14ac:dyDescent="0.2">
      <c r="A38" s="14" t="s">
        <v>539</v>
      </c>
      <c r="B38" s="15"/>
      <c r="C38" s="15"/>
      <c r="D38" s="15"/>
      <c r="E38" s="15"/>
      <c r="F38" s="15"/>
      <c r="G38" s="15"/>
      <c r="H38" s="15"/>
      <c r="I38" s="14"/>
      <c r="J38" s="14"/>
      <c r="K38" s="14"/>
      <c r="L38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E030-C31D-4889-AD73-09B8B41E3956}">
  <dimension ref="A1:L116"/>
  <sheetViews>
    <sheetView view="pageBreakPreview" zoomScale="150" zoomScaleNormal="100" zoomScaleSheetLayoutView="150" workbookViewId="0">
      <selection activeCell="A116" sqref="A116:XFD116"/>
    </sheetView>
  </sheetViews>
  <sheetFormatPr defaultColWidth="8.85546875" defaultRowHeight="11.25" x14ac:dyDescent="0.2"/>
  <cols>
    <col min="1" max="1" width="12.28515625" style="1" customWidth="1"/>
    <col min="2" max="8" width="6" style="2" customWidth="1"/>
    <col min="9" max="12" width="6" style="1" customWidth="1"/>
    <col min="13" max="16384" width="8.85546875" style="1"/>
  </cols>
  <sheetData>
    <row r="1" spans="1:12" x14ac:dyDescent="0.2">
      <c r="A1" s="1" t="s">
        <v>540</v>
      </c>
    </row>
    <row r="2" spans="1:12" x14ac:dyDescent="0.2">
      <c r="A2" s="3" t="s">
        <v>538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176</v>
      </c>
      <c r="K2" s="4" t="s">
        <v>9</v>
      </c>
      <c r="L2" s="5" t="s">
        <v>10</v>
      </c>
    </row>
    <row r="3" spans="1:12" x14ac:dyDescent="0.2">
      <c r="A3" s="1" t="s">
        <v>534</v>
      </c>
      <c r="B3" s="2">
        <v>178456</v>
      </c>
      <c r="C3" s="2">
        <v>39943</v>
      </c>
      <c r="D3" s="2">
        <v>4796</v>
      </c>
      <c r="E3" s="2">
        <v>1892</v>
      </c>
      <c r="F3" s="2">
        <v>11322</v>
      </c>
      <c r="G3" s="2">
        <v>29118</v>
      </c>
      <c r="H3" s="2">
        <v>12794</v>
      </c>
      <c r="I3" s="1">
        <v>55753</v>
      </c>
      <c r="J3" s="1">
        <v>1539</v>
      </c>
      <c r="K3" s="1">
        <v>11375</v>
      </c>
      <c r="L3" s="1">
        <v>9924</v>
      </c>
    </row>
    <row r="4" spans="1:12" x14ac:dyDescent="0.2">
      <c r="A4" s="1" t="s">
        <v>92</v>
      </c>
      <c r="B4" s="2">
        <v>821</v>
      </c>
      <c r="C4" s="2">
        <v>811</v>
      </c>
      <c r="D4" s="2">
        <v>1</v>
      </c>
      <c r="E4" s="2">
        <v>0</v>
      </c>
      <c r="F4" s="2">
        <v>0</v>
      </c>
      <c r="G4" s="2">
        <v>8</v>
      </c>
      <c r="H4" s="2">
        <v>1</v>
      </c>
      <c r="I4" s="1">
        <v>0</v>
      </c>
      <c r="J4" s="1">
        <v>0</v>
      </c>
      <c r="K4" s="1">
        <v>0</v>
      </c>
      <c r="L4" s="1">
        <v>0</v>
      </c>
    </row>
    <row r="5" spans="1:12" x14ac:dyDescent="0.2">
      <c r="A5" s="1" t="s">
        <v>93</v>
      </c>
      <c r="B5" s="2">
        <v>1894</v>
      </c>
      <c r="C5" s="2">
        <v>1834</v>
      </c>
      <c r="D5" s="2">
        <v>9</v>
      </c>
      <c r="E5" s="2">
        <v>0</v>
      </c>
      <c r="F5" s="2">
        <v>6</v>
      </c>
      <c r="G5" s="2">
        <v>15</v>
      </c>
      <c r="H5" s="2">
        <v>22</v>
      </c>
      <c r="I5" s="1">
        <v>8</v>
      </c>
      <c r="J5" s="1">
        <v>0</v>
      </c>
      <c r="K5" s="1">
        <v>0</v>
      </c>
      <c r="L5" s="1">
        <v>0</v>
      </c>
    </row>
    <row r="6" spans="1:12" x14ac:dyDescent="0.2">
      <c r="A6" s="1" t="s">
        <v>94</v>
      </c>
      <c r="B6" s="2">
        <v>508</v>
      </c>
      <c r="C6" s="2">
        <v>508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1">
        <v>0</v>
      </c>
      <c r="J6" s="1">
        <v>0</v>
      </c>
      <c r="K6" s="1">
        <v>0</v>
      </c>
      <c r="L6" s="1">
        <v>0</v>
      </c>
    </row>
    <row r="7" spans="1:12" x14ac:dyDescent="0.2">
      <c r="A7" s="1" t="s">
        <v>95</v>
      </c>
      <c r="B7" s="2">
        <v>149</v>
      </c>
      <c r="C7" s="2">
        <v>147</v>
      </c>
      <c r="D7" s="2">
        <v>0</v>
      </c>
      <c r="E7" s="2">
        <v>0</v>
      </c>
      <c r="F7" s="2">
        <v>0</v>
      </c>
      <c r="G7" s="2">
        <v>0</v>
      </c>
      <c r="H7" s="2">
        <v>2</v>
      </c>
      <c r="I7" s="1">
        <v>0</v>
      </c>
      <c r="J7" s="1">
        <v>0</v>
      </c>
      <c r="K7" s="1">
        <v>0</v>
      </c>
      <c r="L7" s="1">
        <v>0</v>
      </c>
    </row>
    <row r="8" spans="1:12" x14ac:dyDescent="0.2">
      <c r="A8" s="1" t="s">
        <v>96</v>
      </c>
      <c r="B8" s="2">
        <v>30</v>
      </c>
      <c r="C8" s="2">
        <v>28</v>
      </c>
      <c r="D8" s="2">
        <v>0</v>
      </c>
      <c r="E8" s="2">
        <v>0</v>
      </c>
      <c r="F8" s="2">
        <v>0</v>
      </c>
      <c r="G8" s="2">
        <v>2</v>
      </c>
      <c r="H8" s="2">
        <v>0</v>
      </c>
      <c r="I8" s="1">
        <v>0</v>
      </c>
      <c r="J8" s="1">
        <v>0</v>
      </c>
      <c r="K8" s="1">
        <v>0</v>
      </c>
      <c r="L8" s="1">
        <v>0</v>
      </c>
    </row>
    <row r="9" spans="1:12" x14ac:dyDescent="0.2">
      <c r="A9" s="1" t="s">
        <v>97</v>
      </c>
      <c r="B9" s="2">
        <v>1060</v>
      </c>
      <c r="C9" s="2">
        <v>1056</v>
      </c>
      <c r="D9" s="2">
        <v>0</v>
      </c>
      <c r="E9" s="2">
        <v>0</v>
      </c>
      <c r="F9" s="2">
        <v>0</v>
      </c>
      <c r="G9" s="2">
        <v>2</v>
      </c>
      <c r="H9" s="2">
        <v>1</v>
      </c>
      <c r="I9" s="1">
        <v>0</v>
      </c>
      <c r="J9" s="1">
        <v>0</v>
      </c>
      <c r="K9" s="1">
        <v>0</v>
      </c>
      <c r="L9" s="1">
        <v>1</v>
      </c>
    </row>
    <row r="10" spans="1:12" x14ac:dyDescent="0.2">
      <c r="A10" s="1" t="s">
        <v>98</v>
      </c>
      <c r="B10" s="2">
        <v>1299</v>
      </c>
      <c r="C10" s="2">
        <v>1294</v>
      </c>
      <c r="D10" s="2">
        <v>0</v>
      </c>
      <c r="E10" s="2">
        <v>0</v>
      </c>
      <c r="F10" s="2">
        <v>0</v>
      </c>
      <c r="G10" s="2">
        <v>2</v>
      </c>
      <c r="H10" s="2">
        <v>3</v>
      </c>
      <c r="I10" s="1">
        <v>0</v>
      </c>
      <c r="J10" s="1">
        <v>0</v>
      </c>
      <c r="K10" s="1">
        <v>0</v>
      </c>
      <c r="L10" s="1">
        <v>0</v>
      </c>
    </row>
    <row r="11" spans="1:12" x14ac:dyDescent="0.2">
      <c r="A11" s="1" t="s">
        <v>99</v>
      </c>
      <c r="B11" s="2">
        <v>4544</v>
      </c>
      <c r="C11" s="2">
        <v>4045</v>
      </c>
      <c r="D11" s="2">
        <v>20</v>
      </c>
      <c r="E11" s="2">
        <v>0</v>
      </c>
      <c r="F11" s="2">
        <v>121</v>
      </c>
      <c r="G11" s="2">
        <v>80</v>
      </c>
      <c r="H11" s="2">
        <v>220</v>
      </c>
      <c r="I11" s="1">
        <v>56</v>
      </c>
      <c r="J11" s="1">
        <v>0</v>
      </c>
      <c r="K11" s="1">
        <v>2</v>
      </c>
      <c r="L11" s="1">
        <v>0</v>
      </c>
    </row>
    <row r="12" spans="1:12" x14ac:dyDescent="0.2">
      <c r="A12" s="1" t="s">
        <v>100</v>
      </c>
      <c r="B12" s="2">
        <v>2950</v>
      </c>
      <c r="C12" s="2">
        <v>2748</v>
      </c>
      <c r="D12" s="2">
        <v>8</v>
      </c>
      <c r="E12" s="2">
        <v>0</v>
      </c>
      <c r="F12" s="2">
        <v>23</v>
      </c>
      <c r="G12" s="2">
        <v>15</v>
      </c>
      <c r="H12" s="2">
        <v>139</v>
      </c>
      <c r="I12" s="1">
        <v>10</v>
      </c>
      <c r="J12" s="1">
        <v>0</v>
      </c>
      <c r="K12" s="1">
        <v>4</v>
      </c>
      <c r="L12" s="1">
        <v>3</v>
      </c>
    </row>
    <row r="13" spans="1:12" x14ac:dyDescent="0.2">
      <c r="A13" s="1" t="s">
        <v>101</v>
      </c>
      <c r="B13" s="2">
        <v>336</v>
      </c>
      <c r="C13" s="2">
        <v>333</v>
      </c>
      <c r="D13" s="2">
        <v>0</v>
      </c>
      <c r="E13" s="2">
        <v>0</v>
      </c>
      <c r="F13" s="2">
        <v>0</v>
      </c>
      <c r="G13" s="2">
        <v>1</v>
      </c>
      <c r="H13" s="2">
        <v>1</v>
      </c>
      <c r="I13" s="1">
        <v>0</v>
      </c>
      <c r="J13" s="1">
        <v>0</v>
      </c>
      <c r="K13" s="1">
        <v>1</v>
      </c>
      <c r="L13" s="1">
        <v>0</v>
      </c>
    </row>
    <row r="14" spans="1:12" x14ac:dyDescent="0.2">
      <c r="A14" s="1" t="s">
        <v>102</v>
      </c>
      <c r="B14" s="2">
        <v>322</v>
      </c>
      <c r="C14" s="2">
        <v>303</v>
      </c>
      <c r="D14" s="2">
        <v>0</v>
      </c>
      <c r="E14" s="2">
        <v>0</v>
      </c>
      <c r="F14" s="2">
        <v>5</v>
      </c>
      <c r="G14" s="2">
        <v>2</v>
      </c>
      <c r="H14" s="2">
        <v>12</v>
      </c>
      <c r="I14" s="1">
        <v>0</v>
      </c>
      <c r="J14" s="1">
        <v>0</v>
      </c>
      <c r="K14" s="1">
        <v>0</v>
      </c>
      <c r="L14" s="1">
        <v>0</v>
      </c>
    </row>
    <row r="15" spans="1:12" x14ac:dyDescent="0.2">
      <c r="A15" s="1" t="s">
        <v>103</v>
      </c>
      <c r="B15" s="2">
        <v>4456</v>
      </c>
      <c r="C15" s="2">
        <v>4391</v>
      </c>
      <c r="D15" s="2">
        <v>1</v>
      </c>
      <c r="E15" s="2">
        <v>0</v>
      </c>
      <c r="F15" s="2">
        <v>2</v>
      </c>
      <c r="G15" s="2">
        <v>5</v>
      </c>
      <c r="H15" s="2">
        <v>42</v>
      </c>
      <c r="I15" s="1">
        <v>14</v>
      </c>
      <c r="J15" s="1">
        <v>0</v>
      </c>
      <c r="K15" s="1">
        <v>1</v>
      </c>
      <c r="L15" s="1">
        <v>0</v>
      </c>
    </row>
    <row r="16" spans="1:12" x14ac:dyDescent="0.2">
      <c r="A16" s="1" t="s">
        <v>104</v>
      </c>
      <c r="B16" s="2">
        <v>1811</v>
      </c>
      <c r="C16" s="2">
        <v>1731</v>
      </c>
      <c r="D16" s="2">
        <v>2</v>
      </c>
      <c r="E16" s="2">
        <v>0</v>
      </c>
      <c r="F16" s="2">
        <v>7</v>
      </c>
      <c r="G16" s="2">
        <v>18</v>
      </c>
      <c r="H16" s="2">
        <v>45</v>
      </c>
      <c r="I16" s="1">
        <v>6</v>
      </c>
      <c r="J16" s="1">
        <v>0</v>
      </c>
      <c r="K16" s="1">
        <v>2</v>
      </c>
      <c r="L16" s="1">
        <v>0</v>
      </c>
    </row>
    <row r="17" spans="1:12" x14ac:dyDescent="0.2">
      <c r="A17" s="1" t="s">
        <v>105</v>
      </c>
      <c r="B17" s="2">
        <v>1110</v>
      </c>
      <c r="C17" s="2">
        <v>1053</v>
      </c>
      <c r="D17" s="2">
        <v>3</v>
      </c>
      <c r="E17" s="2">
        <v>5</v>
      </c>
      <c r="F17" s="2">
        <v>2</v>
      </c>
      <c r="G17" s="2">
        <v>26</v>
      </c>
      <c r="H17" s="2">
        <v>17</v>
      </c>
      <c r="I17" s="1">
        <v>3</v>
      </c>
      <c r="J17" s="1">
        <v>1</v>
      </c>
      <c r="K17" s="1">
        <v>0</v>
      </c>
      <c r="L17" s="1">
        <v>0</v>
      </c>
    </row>
    <row r="18" spans="1:12" x14ac:dyDescent="0.2">
      <c r="A18" s="1" t="s">
        <v>106</v>
      </c>
      <c r="B18" s="2">
        <v>11</v>
      </c>
      <c r="C18" s="2">
        <v>10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2">
      <c r="A19" s="1" t="s">
        <v>107</v>
      </c>
      <c r="B19" s="2">
        <v>5329</v>
      </c>
      <c r="C19" s="2">
        <v>4803</v>
      </c>
      <c r="D19" s="2">
        <v>15</v>
      </c>
      <c r="E19" s="2">
        <v>1</v>
      </c>
      <c r="F19" s="2">
        <v>39</v>
      </c>
      <c r="G19" s="2">
        <v>22</v>
      </c>
      <c r="H19" s="2">
        <v>408</v>
      </c>
      <c r="I19" s="1">
        <v>31</v>
      </c>
      <c r="J19" s="1">
        <v>4</v>
      </c>
      <c r="K19" s="1">
        <v>5</v>
      </c>
      <c r="L19" s="1">
        <v>1</v>
      </c>
    </row>
    <row r="20" spans="1:12" x14ac:dyDescent="0.2">
      <c r="A20" s="1" t="s">
        <v>108</v>
      </c>
      <c r="B20" s="2">
        <v>3019</v>
      </c>
      <c r="C20" s="2">
        <v>2861</v>
      </c>
      <c r="D20" s="2">
        <v>7</v>
      </c>
      <c r="E20" s="2">
        <v>0</v>
      </c>
      <c r="F20" s="2">
        <v>10</v>
      </c>
      <c r="G20" s="2">
        <v>32</v>
      </c>
      <c r="H20" s="2">
        <v>93</v>
      </c>
      <c r="I20" s="1">
        <v>10</v>
      </c>
      <c r="J20" s="1">
        <v>0</v>
      </c>
      <c r="K20" s="1">
        <v>4</v>
      </c>
      <c r="L20" s="1">
        <v>2</v>
      </c>
    </row>
    <row r="21" spans="1:12" x14ac:dyDescent="0.2">
      <c r="A21" s="1" t="s">
        <v>109</v>
      </c>
      <c r="B21" s="2">
        <v>1657</v>
      </c>
      <c r="C21" s="2">
        <v>1525</v>
      </c>
      <c r="D21" s="2">
        <v>6</v>
      </c>
      <c r="E21" s="2">
        <v>1</v>
      </c>
      <c r="F21" s="2">
        <v>13</v>
      </c>
      <c r="G21" s="2">
        <v>8</v>
      </c>
      <c r="H21" s="2">
        <v>85</v>
      </c>
      <c r="I21" s="1">
        <v>18</v>
      </c>
      <c r="J21" s="1">
        <v>0</v>
      </c>
      <c r="K21" s="1">
        <v>1</v>
      </c>
      <c r="L21" s="1">
        <v>0</v>
      </c>
    </row>
    <row r="22" spans="1:12" x14ac:dyDescent="0.2">
      <c r="A22" s="1" t="s">
        <v>110</v>
      </c>
      <c r="B22" s="2">
        <v>1112</v>
      </c>
      <c r="C22" s="2">
        <v>1086</v>
      </c>
      <c r="D22" s="2">
        <v>0</v>
      </c>
      <c r="E22" s="2">
        <v>0</v>
      </c>
      <c r="F22" s="2">
        <v>1</v>
      </c>
      <c r="G22" s="2">
        <v>2</v>
      </c>
      <c r="H22" s="2">
        <v>21</v>
      </c>
      <c r="I22" s="1">
        <v>0</v>
      </c>
      <c r="J22" s="1">
        <v>1</v>
      </c>
      <c r="K22" s="1">
        <v>1</v>
      </c>
      <c r="L22" s="1">
        <v>0</v>
      </c>
    </row>
    <row r="23" spans="1:12" x14ac:dyDescent="0.2">
      <c r="A23" s="1" t="s">
        <v>111</v>
      </c>
      <c r="B23" s="2">
        <v>601</v>
      </c>
      <c r="C23" s="2">
        <v>589</v>
      </c>
      <c r="D23" s="2">
        <v>0</v>
      </c>
      <c r="E23" s="2">
        <v>0</v>
      </c>
      <c r="F23" s="2">
        <v>2</v>
      </c>
      <c r="G23" s="2">
        <v>1</v>
      </c>
      <c r="H23" s="2">
        <v>7</v>
      </c>
      <c r="I23" s="1">
        <v>1</v>
      </c>
      <c r="J23" s="1">
        <v>0</v>
      </c>
      <c r="K23" s="1">
        <v>1</v>
      </c>
      <c r="L23" s="1">
        <v>0</v>
      </c>
    </row>
    <row r="24" spans="1:12" x14ac:dyDescent="0.2">
      <c r="A24" s="1" t="s">
        <v>112</v>
      </c>
      <c r="B24" s="2">
        <v>317</v>
      </c>
      <c r="C24" s="2">
        <v>309</v>
      </c>
      <c r="D24" s="2">
        <v>0</v>
      </c>
      <c r="E24" s="2">
        <v>0</v>
      </c>
      <c r="F24" s="2">
        <v>0</v>
      </c>
      <c r="G24" s="2">
        <v>1</v>
      </c>
      <c r="H24" s="2">
        <v>7</v>
      </c>
      <c r="I24" s="1">
        <v>0</v>
      </c>
      <c r="J24" s="1">
        <v>0</v>
      </c>
      <c r="K24" s="1">
        <v>0</v>
      </c>
      <c r="L24" s="1">
        <v>0</v>
      </c>
    </row>
    <row r="25" spans="1:12" x14ac:dyDescent="0.2">
      <c r="A25" s="1" t="s">
        <v>113</v>
      </c>
      <c r="B25" s="2">
        <v>2193</v>
      </c>
      <c r="C25" s="2">
        <v>2157</v>
      </c>
      <c r="D25" s="2">
        <v>0</v>
      </c>
      <c r="E25" s="2">
        <v>0</v>
      </c>
      <c r="F25" s="2">
        <v>8</v>
      </c>
      <c r="G25" s="2">
        <v>2</v>
      </c>
      <c r="H25" s="2">
        <v>18</v>
      </c>
      <c r="I25" s="1">
        <v>6</v>
      </c>
      <c r="J25" s="1">
        <v>0</v>
      </c>
      <c r="K25" s="1">
        <v>1</v>
      </c>
      <c r="L25" s="1">
        <v>1</v>
      </c>
    </row>
    <row r="26" spans="1:12" x14ac:dyDescent="0.2">
      <c r="A26" s="1" t="s">
        <v>114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0</v>
      </c>
      <c r="I26" s="1">
        <v>1</v>
      </c>
      <c r="J26" s="1">
        <v>0</v>
      </c>
      <c r="K26" s="1">
        <v>0</v>
      </c>
      <c r="L26" s="1">
        <v>0</v>
      </c>
    </row>
    <row r="27" spans="1:12" x14ac:dyDescent="0.2">
      <c r="A27" s="1" t="s">
        <v>115</v>
      </c>
      <c r="B27" s="2">
        <v>199</v>
      </c>
      <c r="C27" s="2">
        <v>124</v>
      </c>
      <c r="D27" s="2">
        <v>3</v>
      </c>
      <c r="E27" s="2">
        <v>0</v>
      </c>
      <c r="F27" s="2">
        <v>10</v>
      </c>
      <c r="G27" s="2">
        <v>18</v>
      </c>
      <c r="H27" s="2">
        <v>43</v>
      </c>
      <c r="I27" s="1">
        <v>1</v>
      </c>
      <c r="J27" s="1">
        <v>0</v>
      </c>
      <c r="K27" s="1">
        <v>0</v>
      </c>
      <c r="L27" s="1">
        <v>0</v>
      </c>
    </row>
    <row r="28" spans="1:12" x14ac:dyDescent="0.2">
      <c r="A28" s="1" t="s">
        <v>116</v>
      </c>
      <c r="B28" s="2">
        <v>609</v>
      </c>
      <c r="C28" s="2">
        <v>583</v>
      </c>
      <c r="D28" s="2">
        <v>0</v>
      </c>
      <c r="E28" s="2">
        <v>0</v>
      </c>
      <c r="F28" s="2">
        <v>2</v>
      </c>
      <c r="G28" s="2">
        <v>3</v>
      </c>
      <c r="H28" s="2">
        <v>14</v>
      </c>
      <c r="I28" s="1">
        <v>7</v>
      </c>
      <c r="J28" s="1">
        <v>0</v>
      </c>
      <c r="K28" s="1">
        <v>0</v>
      </c>
      <c r="L28" s="1">
        <v>0</v>
      </c>
    </row>
    <row r="29" spans="1:12" x14ac:dyDescent="0.2">
      <c r="A29" s="1" t="s">
        <v>117</v>
      </c>
      <c r="B29" s="2">
        <v>226</v>
      </c>
      <c r="C29" s="2">
        <v>146</v>
      </c>
      <c r="D29" s="2">
        <v>4</v>
      </c>
      <c r="E29" s="2">
        <v>0</v>
      </c>
      <c r="F29" s="2">
        <v>1</v>
      </c>
      <c r="G29" s="2">
        <v>6</v>
      </c>
      <c r="H29" s="2">
        <v>48</v>
      </c>
      <c r="I29" s="1">
        <v>20</v>
      </c>
      <c r="J29" s="1">
        <v>0</v>
      </c>
      <c r="K29" s="1">
        <v>1</v>
      </c>
      <c r="L29" s="1">
        <v>0</v>
      </c>
    </row>
    <row r="30" spans="1:12" x14ac:dyDescent="0.2">
      <c r="A30" s="1" t="s">
        <v>118</v>
      </c>
      <c r="B30" s="2">
        <v>9</v>
      </c>
      <c r="C30" s="2">
        <v>2</v>
      </c>
      <c r="D30" s="2">
        <v>0</v>
      </c>
      <c r="E30" s="2">
        <v>0</v>
      </c>
      <c r="F30" s="2">
        <v>0</v>
      </c>
      <c r="G30" s="2">
        <v>6</v>
      </c>
      <c r="H30" s="2">
        <v>1</v>
      </c>
      <c r="I30" s="1">
        <v>0</v>
      </c>
      <c r="J30" s="1">
        <v>0</v>
      </c>
      <c r="K30" s="1">
        <v>0</v>
      </c>
      <c r="L30" s="1">
        <v>0</v>
      </c>
    </row>
    <row r="31" spans="1:12" x14ac:dyDescent="0.2">
      <c r="A31" s="1" t="s">
        <v>119</v>
      </c>
      <c r="B31" s="2">
        <v>703</v>
      </c>
      <c r="C31" s="2">
        <v>6</v>
      </c>
      <c r="D31" s="2">
        <v>680</v>
      </c>
      <c r="E31" s="2">
        <v>0</v>
      </c>
      <c r="F31" s="2">
        <v>0</v>
      </c>
      <c r="G31" s="2">
        <v>1</v>
      </c>
      <c r="H31" s="2">
        <v>13</v>
      </c>
      <c r="I31" s="1">
        <v>0</v>
      </c>
      <c r="J31" s="1">
        <v>0</v>
      </c>
      <c r="K31" s="1">
        <v>0</v>
      </c>
      <c r="L31" s="1">
        <v>3</v>
      </c>
    </row>
    <row r="32" spans="1:12" x14ac:dyDescent="0.2">
      <c r="A32" s="1" t="s">
        <v>120</v>
      </c>
      <c r="B32" s="2">
        <v>2144</v>
      </c>
      <c r="C32" s="2">
        <v>18</v>
      </c>
      <c r="D32" s="2">
        <v>1689</v>
      </c>
      <c r="E32" s="2">
        <v>0</v>
      </c>
      <c r="F32" s="2">
        <v>229</v>
      </c>
      <c r="G32" s="2">
        <v>10</v>
      </c>
      <c r="H32" s="2">
        <v>184</v>
      </c>
      <c r="I32" s="1">
        <v>5</v>
      </c>
      <c r="J32" s="1">
        <v>0</v>
      </c>
      <c r="K32" s="1">
        <v>2</v>
      </c>
      <c r="L32" s="1">
        <v>7</v>
      </c>
    </row>
    <row r="33" spans="1:12" x14ac:dyDescent="0.2">
      <c r="A33" s="1" t="s">
        <v>121</v>
      </c>
      <c r="B33" s="2">
        <v>586</v>
      </c>
      <c r="C33" s="2">
        <v>5</v>
      </c>
      <c r="D33" s="2">
        <v>521</v>
      </c>
      <c r="E33" s="2">
        <v>0</v>
      </c>
      <c r="F33" s="2">
        <v>14</v>
      </c>
      <c r="G33" s="2">
        <v>4</v>
      </c>
      <c r="H33" s="2">
        <v>34</v>
      </c>
      <c r="I33" s="1">
        <v>1</v>
      </c>
      <c r="J33" s="1">
        <v>0</v>
      </c>
      <c r="K33" s="1">
        <v>5</v>
      </c>
      <c r="L33" s="1">
        <v>2</v>
      </c>
    </row>
    <row r="34" spans="1:12" x14ac:dyDescent="0.2">
      <c r="A34" s="1" t="s">
        <v>122</v>
      </c>
      <c r="B34" s="2">
        <v>15</v>
      </c>
      <c r="C34" s="2">
        <v>2</v>
      </c>
      <c r="D34" s="2">
        <v>8</v>
      </c>
      <c r="E34" s="2">
        <v>0</v>
      </c>
      <c r="F34" s="2">
        <v>0</v>
      </c>
      <c r="G34" s="2">
        <v>0</v>
      </c>
      <c r="H34" s="2">
        <v>4</v>
      </c>
      <c r="I34" s="1">
        <v>0</v>
      </c>
      <c r="J34" s="1">
        <v>0</v>
      </c>
      <c r="K34" s="1">
        <v>1</v>
      </c>
      <c r="L34" s="1">
        <v>0</v>
      </c>
    </row>
    <row r="35" spans="1:12" x14ac:dyDescent="0.2">
      <c r="A35" s="1" t="s">
        <v>123</v>
      </c>
      <c r="B35" s="2">
        <v>212</v>
      </c>
      <c r="C35" s="2">
        <v>6</v>
      </c>
      <c r="D35" s="2">
        <v>198</v>
      </c>
      <c r="E35" s="2">
        <v>0</v>
      </c>
      <c r="F35" s="2">
        <v>1</v>
      </c>
      <c r="G35" s="2">
        <v>2</v>
      </c>
      <c r="H35" s="2">
        <v>4</v>
      </c>
      <c r="I35" s="1">
        <v>1</v>
      </c>
      <c r="J35" s="1">
        <v>0</v>
      </c>
      <c r="K35" s="1">
        <v>0</v>
      </c>
      <c r="L35" s="1">
        <v>0</v>
      </c>
    </row>
    <row r="36" spans="1:12" x14ac:dyDescent="0.2">
      <c r="A36" s="1" t="s">
        <v>124</v>
      </c>
      <c r="B36" s="2">
        <v>2</v>
      </c>
      <c r="C36" s="2">
        <v>0</v>
      </c>
      <c r="D36" s="2">
        <v>2</v>
      </c>
      <c r="E36" s="2">
        <v>0</v>
      </c>
      <c r="F36" s="2">
        <v>0</v>
      </c>
      <c r="G36" s="2">
        <v>0</v>
      </c>
      <c r="H36" s="2">
        <v>0</v>
      </c>
      <c r="I36" s="1">
        <v>0</v>
      </c>
      <c r="J36" s="1">
        <v>0</v>
      </c>
      <c r="K36" s="1">
        <v>0</v>
      </c>
      <c r="L36" s="1">
        <v>0</v>
      </c>
    </row>
    <row r="37" spans="1:12" x14ac:dyDescent="0.2">
      <c r="A37" s="1" t="s">
        <v>125</v>
      </c>
      <c r="B37" s="2">
        <v>1299</v>
      </c>
      <c r="C37" s="2">
        <v>1294</v>
      </c>
      <c r="D37" s="2">
        <v>0</v>
      </c>
      <c r="E37" s="2">
        <v>0</v>
      </c>
      <c r="F37" s="2">
        <v>0</v>
      </c>
      <c r="G37" s="2">
        <v>2</v>
      </c>
      <c r="H37" s="2">
        <v>3</v>
      </c>
      <c r="I37" s="1">
        <v>0</v>
      </c>
      <c r="J37" s="1">
        <v>0</v>
      </c>
      <c r="K37" s="1">
        <v>0</v>
      </c>
      <c r="L37" s="1">
        <v>0</v>
      </c>
    </row>
    <row r="38" spans="1:12" x14ac:dyDescent="0.2">
      <c r="A38" s="1" t="s">
        <v>126</v>
      </c>
      <c r="B38" s="2">
        <v>1181</v>
      </c>
      <c r="C38" s="2">
        <v>25</v>
      </c>
      <c r="D38" s="2">
        <v>1009</v>
      </c>
      <c r="E38" s="2">
        <v>0</v>
      </c>
      <c r="F38" s="2">
        <v>12</v>
      </c>
      <c r="G38" s="2">
        <v>11</v>
      </c>
      <c r="H38" s="2">
        <v>110</v>
      </c>
      <c r="I38" s="1">
        <v>4</v>
      </c>
      <c r="J38" s="1">
        <v>1</v>
      </c>
      <c r="K38" s="1">
        <v>7</v>
      </c>
      <c r="L38" s="1">
        <v>2</v>
      </c>
    </row>
    <row r="39" spans="1:12" x14ac:dyDescent="0.2">
      <c r="A39" s="1" t="s">
        <v>127</v>
      </c>
      <c r="B39" s="2">
        <v>58</v>
      </c>
      <c r="C39" s="2">
        <v>8</v>
      </c>
      <c r="D39" s="2">
        <v>1</v>
      </c>
      <c r="E39" s="2">
        <v>0</v>
      </c>
      <c r="F39" s="2">
        <v>19</v>
      </c>
      <c r="G39" s="2">
        <v>1</v>
      </c>
      <c r="H39" s="2">
        <v>24</v>
      </c>
      <c r="I39" s="1">
        <v>3</v>
      </c>
      <c r="J39" s="1">
        <v>0</v>
      </c>
      <c r="K39" s="1">
        <v>2</v>
      </c>
      <c r="L39" s="1">
        <v>0</v>
      </c>
    </row>
    <row r="40" spans="1:12" x14ac:dyDescent="0.2">
      <c r="A40" s="1" t="s">
        <v>128</v>
      </c>
      <c r="B40" s="2">
        <v>826</v>
      </c>
      <c r="C40" s="2">
        <v>5</v>
      </c>
      <c r="D40" s="2">
        <v>3</v>
      </c>
      <c r="E40" s="2">
        <v>0</v>
      </c>
      <c r="F40" s="2">
        <v>791</v>
      </c>
      <c r="G40" s="2">
        <v>9</v>
      </c>
      <c r="H40" s="2">
        <v>17</v>
      </c>
      <c r="I40" s="1">
        <v>0</v>
      </c>
      <c r="J40" s="1">
        <v>0</v>
      </c>
      <c r="K40" s="1">
        <v>1</v>
      </c>
      <c r="L40" s="1">
        <v>0</v>
      </c>
    </row>
    <row r="41" spans="1:12" x14ac:dyDescent="0.2">
      <c r="A41" s="1" t="s">
        <v>129</v>
      </c>
      <c r="B41" s="2">
        <v>6408</v>
      </c>
      <c r="C41" s="2">
        <v>35</v>
      </c>
      <c r="D41" s="2">
        <v>7</v>
      </c>
      <c r="E41" s="2">
        <v>0</v>
      </c>
      <c r="F41" s="2">
        <v>5869</v>
      </c>
      <c r="G41" s="2">
        <v>138</v>
      </c>
      <c r="H41" s="2">
        <v>344</v>
      </c>
      <c r="I41" s="1">
        <v>3</v>
      </c>
      <c r="J41" s="1">
        <v>1</v>
      </c>
      <c r="K41" s="1">
        <v>7</v>
      </c>
      <c r="L41" s="1">
        <v>4</v>
      </c>
    </row>
    <row r="42" spans="1:12" x14ac:dyDescent="0.2">
      <c r="A42" s="1" t="s">
        <v>130</v>
      </c>
      <c r="B42" s="2">
        <v>2285</v>
      </c>
      <c r="C42" s="2">
        <v>30</v>
      </c>
      <c r="D42" s="2">
        <v>0</v>
      </c>
      <c r="E42" s="2">
        <v>1883</v>
      </c>
      <c r="F42" s="2">
        <v>77</v>
      </c>
      <c r="G42" s="2">
        <v>44</v>
      </c>
      <c r="H42" s="2">
        <v>232</v>
      </c>
      <c r="I42" s="1">
        <v>11</v>
      </c>
      <c r="J42" s="1">
        <v>1</v>
      </c>
      <c r="K42" s="1">
        <v>3</v>
      </c>
      <c r="L42" s="1">
        <v>4</v>
      </c>
    </row>
    <row r="43" spans="1:12" x14ac:dyDescent="0.2">
      <c r="A43" s="1" t="s">
        <v>131</v>
      </c>
      <c r="B43" s="2">
        <v>1383</v>
      </c>
      <c r="C43" s="2">
        <v>1</v>
      </c>
      <c r="D43" s="2">
        <v>2</v>
      </c>
      <c r="E43" s="2">
        <v>0</v>
      </c>
      <c r="F43" s="2">
        <v>1187</v>
      </c>
      <c r="G43" s="2">
        <v>105</v>
      </c>
      <c r="H43" s="2">
        <v>81</v>
      </c>
      <c r="I43" s="1">
        <v>5</v>
      </c>
      <c r="J43" s="1">
        <v>0</v>
      </c>
      <c r="K43" s="1">
        <v>1</v>
      </c>
      <c r="L43" s="1">
        <v>1</v>
      </c>
    </row>
    <row r="44" spans="1:12" x14ac:dyDescent="0.2">
      <c r="A44" s="1" t="s">
        <v>132</v>
      </c>
      <c r="B44" s="2">
        <v>3</v>
      </c>
      <c r="C44" s="2">
        <v>0</v>
      </c>
      <c r="D44" s="2">
        <v>0</v>
      </c>
      <c r="E44" s="2">
        <v>0</v>
      </c>
      <c r="F44" s="2">
        <v>1</v>
      </c>
      <c r="G44" s="2">
        <v>0</v>
      </c>
      <c r="H44" s="2">
        <v>1</v>
      </c>
      <c r="I44" s="1">
        <v>0</v>
      </c>
      <c r="J44" s="1">
        <v>0</v>
      </c>
      <c r="K44" s="1">
        <v>0</v>
      </c>
      <c r="L44" s="1">
        <v>1</v>
      </c>
    </row>
    <row r="45" spans="1:12" x14ac:dyDescent="0.2">
      <c r="A45" s="1" t="s">
        <v>133</v>
      </c>
      <c r="B45" s="2">
        <v>3084</v>
      </c>
      <c r="C45" s="2">
        <v>50</v>
      </c>
      <c r="D45" s="2">
        <v>10</v>
      </c>
      <c r="E45" s="2">
        <v>0</v>
      </c>
      <c r="F45" s="2">
        <v>65</v>
      </c>
      <c r="G45" s="2">
        <v>2757</v>
      </c>
      <c r="H45" s="2">
        <v>144</v>
      </c>
      <c r="I45" s="1">
        <v>48</v>
      </c>
      <c r="J45" s="1">
        <v>1</v>
      </c>
      <c r="K45" s="1">
        <v>8</v>
      </c>
      <c r="L45" s="1">
        <v>1</v>
      </c>
    </row>
    <row r="46" spans="1:12" x14ac:dyDescent="0.2">
      <c r="A46" s="1" t="s">
        <v>134</v>
      </c>
      <c r="B46" s="2">
        <v>1645</v>
      </c>
      <c r="C46" s="2">
        <v>12</v>
      </c>
      <c r="D46" s="2">
        <v>0</v>
      </c>
      <c r="E46" s="2">
        <v>0</v>
      </c>
      <c r="F46" s="2">
        <v>0</v>
      </c>
      <c r="G46" s="2">
        <v>1566</v>
      </c>
      <c r="H46" s="2">
        <v>67</v>
      </c>
      <c r="I46" s="1">
        <v>0</v>
      </c>
      <c r="J46" s="1">
        <v>0</v>
      </c>
      <c r="K46" s="1">
        <v>0</v>
      </c>
      <c r="L46" s="1">
        <v>0</v>
      </c>
    </row>
    <row r="47" spans="1:12" x14ac:dyDescent="0.2">
      <c r="A47" s="1" t="s">
        <v>135</v>
      </c>
      <c r="B47" s="2">
        <v>1308</v>
      </c>
      <c r="C47" s="2">
        <v>7</v>
      </c>
      <c r="D47" s="2">
        <v>2</v>
      </c>
      <c r="E47" s="2">
        <v>0</v>
      </c>
      <c r="F47" s="2">
        <v>6</v>
      </c>
      <c r="G47" s="2">
        <v>1213</v>
      </c>
      <c r="H47" s="2">
        <v>77</v>
      </c>
      <c r="I47" s="1">
        <v>3</v>
      </c>
      <c r="J47" s="1">
        <v>0</v>
      </c>
      <c r="K47" s="1">
        <v>0</v>
      </c>
      <c r="L47" s="1">
        <v>0</v>
      </c>
    </row>
    <row r="48" spans="1:12" x14ac:dyDescent="0.2">
      <c r="A48" s="1" t="s">
        <v>136</v>
      </c>
      <c r="B48" s="2">
        <v>4896</v>
      </c>
      <c r="C48" s="2">
        <v>64</v>
      </c>
      <c r="D48" s="2">
        <v>12</v>
      </c>
      <c r="E48" s="2">
        <v>0</v>
      </c>
      <c r="F48" s="2">
        <v>19</v>
      </c>
      <c r="G48" s="2">
        <v>4516</v>
      </c>
      <c r="H48" s="2">
        <v>221</v>
      </c>
      <c r="I48" s="1">
        <v>59</v>
      </c>
      <c r="J48" s="1">
        <v>0</v>
      </c>
      <c r="K48" s="1">
        <v>4</v>
      </c>
      <c r="L48" s="1">
        <v>1</v>
      </c>
    </row>
    <row r="49" spans="1:12" x14ac:dyDescent="0.2">
      <c r="A49" s="1" t="s">
        <v>137</v>
      </c>
      <c r="B49" s="2">
        <v>675</v>
      </c>
      <c r="C49" s="2">
        <v>5</v>
      </c>
      <c r="D49" s="2">
        <v>8</v>
      </c>
      <c r="E49" s="2">
        <v>0</v>
      </c>
      <c r="F49" s="2">
        <v>4</v>
      </c>
      <c r="G49" s="2">
        <v>627</v>
      </c>
      <c r="H49" s="2">
        <v>17</v>
      </c>
      <c r="I49" s="1">
        <v>10</v>
      </c>
      <c r="J49" s="1">
        <v>0</v>
      </c>
      <c r="K49" s="1">
        <v>4</v>
      </c>
      <c r="L49" s="1">
        <v>0</v>
      </c>
    </row>
    <row r="50" spans="1:12" x14ac:dyDescent="0.2">
      <c r="A50" s="1" t="s">
        <v>138</v>
      </c>
      <c r="B50" s="2">
        <v>986</v>
      </c>
      <c r="C50" s="2">
        <v>1</v>
      </c>
      <c r="D50" s="2">
        <v>0</v>
      </c>
      <c r="E50" s="2">
        <v>0</v>
      </c>
      <c r="F50" s="2">
        <v>4</v>
      </c>
      <c r="G50" s="2">
        <v>938</v>
      </c>
      <c r="H50" s="2">
        <v>37</v>
      </c>
      <c r="I50" s="1">
        <v>6</v>
      </c>
      <c r="J50" s="1">
        <v>0</v>
      </c>
      <c r="K50" s="1">
        <v>0</v>
      </c>
      <c r="L50" s="1">
        <v>0</v>
      </c>
    </row>
    <row r="51" spans="1:12" x14ac:dyDescent="0.2">
      <c r="A51" s="1" t="s">
        <v>139</v>
      </c>
      <c r="B51" s="2">
        <v>718</v>
      </c>
      <c r="C51" s="2">
        <v>9</v>
      </c>
      <c r="D51" s="2">
        <v>8</v>
      </c>
      <c r="E51" s="2">
        <v>0</v>
      </c>
      <c r="F51" s="2">
        <v>2</v>
      </c>
      <c r="G51" s="2">
        <v>599</v>
      </c>
      <c r="H51" s="2">
        <v>93</v>
      </c>
      <c r="I51" s="1">
        <v>5</v>
      </c>
      <c r="J51" s="1">
        <v>2</v>
      </c>
      <c r="K51" s="1">
        <v>0</v>
      </c>
      <c r="L51" s="1">
        <v>0</v>
      </c>
    </row>
    <row r="52" spans="1:12" x14ac:dyDescent="0.2">
      <c r="A52" s="1" t="s">
        <v>140</v>
      </c>
      <c r="B52" s="2">
        <v>371</v>
      </c>
      <c r="C52" s="2">
        <v>0</v>
      </c>
      <c r="D52" s="2">
        <v>0</v>
      </c>
      <c r="E52" s="2">
        <v>0</v>
      </c>
      <c r="F52" s="2">
        <v>3</v>
      </c>
      <c r="G52" s="2">
        <v>350</v>
      </c>
      <c r="H52" s="2">
        <v>11</v>
      </c>
      <c r="I52" s="1">
        <v>7</v>
      </c>
      <c r="J52" s="1">
        <v>0</v>
      </c>
      <c r="K52" s="1">
        <v>0</v>
      </c>
      <c r="L52" s="1">
        <v>0</v>
      </c>
    </row>
    <row r="53" spans="1:12" x14ac:dyDescent="0.2">
      <c r="A53" s="1" t="s">
        <v>141</v>
      </c>
      <c r="B53" s="2">
        <v>4051</v>
      </c>
      <c r="C53" s="2">
        <v>33</v>
      </c>
      <c r="D53" s="2">
        <v>29</v>
      </c>
      <c r="E53" s="2">
        <v>0</v>
      </c>
      <c r="F53" s="2">
        <v>4</v>
      </c>
      <c r="G53" s="2">
        <v>3906</v>
      </c>
      <c r="H53" s="2">
        <v>63</v>
      </c>
      <c r="I53" s="1">
        <v>10</v>
      </c>
      <c r="J53" s="1">
        <v>0</v>
      </c>
      <c r="K53" s="1">
        <v>3</v>
      </c>
      <c r="L53" s="1">
        <v>3</v>
      </c>
    </row>
    <row r="54" spans="1:12" x14ac:dyDescent="0.2">
      <c r="A54" s="1" t="s">
        <v>142</v>
      </c>
      <c r="B54" s="2">
        <v>983</v>
      </c>
      <c r="C54" s="2">
        <v>1</v>
      </c>
      <c r="D54" s="2">
        <v>1</v>
      </c>
      <c r="E54" s="2">
        <v>0</v>
      </c>
      <c r="F54" s="2">
        <v>0</v>
      </c>
      <c r="G54" s="2">
        <v>954</v>
      </c>
      <c r="H54" s="2">
        <v>26</v>
      </c>
      <c r="I54" s="1">
        <v>1</v>
      </c>
      <c r="J54" s="1">
        <v>0</v>
      </c>
      <c r="K54" s="1">
        <v>0</v>
      </c>
      <c r="L54" s="1">
        <v>0</v>
      </c>
    </row>
    <row r="55" spans="1:12" x14ac:dyDescent="0.2">
      <c r="A55" s="1" t="s">
        <v>143</v>
      </c>
      <c r="B55" s="2">
        <v>1181</v>
      </c>
      <c r="C55" s="2">
        <v>1</v>
      </c>
      <c r="D55" s="2">
        <v>3</v>
      </c>
      <c r="E55" s="2">
        <v>0</v>
      </c>
      <c r="F55" s="2">
        <v>7</v>
      </c>
      <c r="G55" s="2">
        <v>1129</v>
      </c>
      <c r="H55" s="2">
        <v>17</v>
      </c>
      <c r="I55" s="1">
        <v>23</v>
      </c>
      <c r="J55" s="1">
        <v>0</v>
      </c>
      <c r="K55" s="1">
        <v>1</v>
      </c>
      <c r="L55" s="1">
        <v>0</v>
      </c>
    </row>
    <row r="56" spans="1:12" x14ac:dyDescent="0.2">
      <c r="A56" s="1" t="s">
        <v>144</v>
      </c>
      <c r="B56" s="2">
        <v>528</v>
      </c>
      <c r="C56" s="2">
        <v>0</v>
      </c>
      <c r="D56" s="2">
        <v>0</v>
      </c>
      <c r="E56" s="2">
        <v>0</v>
      </c>
      <c r="F56" s="2">
        <v>27</v>
      </c>
      <c r="G56" s="2">
        <v>483</v>
      </c>
      <c r="H56" s="2">
        <v>7</v>
      </c>
      <c r="I56" s="1">
        <v>9</v>
      </c>
      <c r="J56" s="1">
        <v>0</v>
      </c>
      <c r="K56" s="1">
        <v>2</v>
      </c>
      <c r="L56" s="1">
        <v>0</v>
      </c>
    </row>
    <row r="57" spans="1:12" x14ac:dyDescent="0.2">
      <c r="A57" s="1" t="s">
        <v>145</v>
      </c>
      <c r="B57" s="2">
        <v>789</v>
      </c>
      <c r="C57" s="2">
        <v>0</v>
      </c>
      <c r="D57" s="2">
        <v>0</v>
      </c>
      <c r="E57" s="2">
        <v>0</v>
      </c>
      <c r="F57" s="2">
        <v>5</v>
      </c>
      <c r="G57" s="2">
        <v>778</v>
      </c>
      <c r="H57" s="2">
        <v>5</v>
      </c>
      <c r="I57" s="1">
        <v>1</v>
      </c>
      <c r="J57" s="1">
        <v>0</v>
      </c>
      <c r="K57" s="1">
        <v>0</v>
      </c>
      <c r="L57" s="1">
        <v>0</v>
      </c>
    </row>
    <row r="58" spans="1:12" x14ac:dyDescent="0.2">
      <c r="A58" s="1" t="s">
        <v>146</v>
      </c>
      <c r="B58" s="2">
        <v>260</v>
      </c>
      <c r="C58" s="2">
        <v>0</v>
      </c>
      <c r="D58" s="2">
        <v>0</v>
      </c>
      <c r="E58" s="2">
        <v>0</v>
      </c>
      <c r="F58" s="2">
        <v>0</v>
      </c>
      <c r="G58" s="2">
        <v>256</v>
      </c>
      <c r="H58" s="2">
        <v>3</v>
      </c>
      <c r="I58" s="1">
        <v>1</v>
      </c>
      <c r="J58" s="1">
        <v>0</v>
      </c>
      <c r="K58" s="1">
        <v>0</v>
      </c>
      <c r="L58" s="1">
        <v>0</v>
      </c>
    </row>
    <row r="59" spans="1:12" x14ac:dyDescent="0.2">
      <c r="A59" s="1" t="s">
        <v>147</v>
      </c>
      <c r="B59" s="2">
        <v>662</v>
      </c>
      <c r="C59" s="2">
        <v>4</v>
      </c>
      <c r="D59" s="2">
        <v>2</v>
      </c>
      <c r="E59" s="2">
        <v>0</v>
      </c>
      <c r="F59" s="2">
        <v>1</v>
      </c>
      <c r="G59" s="2">
        <v>642</v>
      </c>
      <c r="H59" s="2">
        <v>12</v>
      </c>
      <c r="I59" s="1">
        <v>0</v>
      </c>
      <c r="J59" s="1">
        <v>0</v>
      </c>
      <c r="K59" s="1">
        <v>0</v>
      </c>
      <c r="L59" s="1">
        <v>1</v>
      </c>
    </row>
    <row r="60" spans="1:12" x14ac:dyDescent="0.2">
      <c r="A60" s="1" t="s">
        <v>148</v>
      </c>
      <c r="B60" s="2">
        <v>1284</v>
      </c>
      <c r="C60" s="2">
        <v>8</v>
      </c>
      <c r="D60" s="2">
        <v>1</v>
      </c>
      <c r="E60" s="2">
        <v>0</v>
      </c>
      <c r="F60" s="2">
        <v>10</v>
      </c>
      <c r="G60" s="2">
        <v>1183</v>
      </c>
      <c r="H60" s="2">
        <v>68</v>
      </c>
      <c r="I60" s="1">
        <v>10</v>
      </c>
      <c r="J60" s="1">
        <v>2</v>
      </c>
      <c r="K60" s="1">
        <v>2</v>
      </c>
      <c r="L60" s="1">
        <v>0</v>
      </c>
    </row>
    <row r="61" spans="1:12" x14ac:dyDescent="0.2">
      <c r="A61" s="1" t="s">
        <v>149</v>
      </c>
      <c r="B61" s="2">
        <v>271</v>
      </c>
      <c r="C61" s="2">
        <v>14</v>
      </c>
      <c r="D61" s="2">
        <v>23</v>
      </c>
      <c r="E61" s="2">
        <v>0</v>
      </c>
      <c r="F61" s="2">
        <v>6</v>
      </c>
      <c r="G61" s="2">
        <v>174</v>
      </c>
      <c r="H61" s="2">
        <v>23</v>
      </c>
      <c r="I61" s="1">
        <v>28</v>
      </c>
      <c r="J61" s="1">
        <v>0</v>
      </c>
      <c r="K61" s="1">
        <v>3</v>
      </c>
      <c r="L61" s="1">
        <v>0</v>
      </c>
    </row>
    <row r="62" spans="1:12" x14ac:dyDescent="0.2">
      <c r="A62" s="1" t="s">
        <v>150</v>
      </c>
      <c r="B62" s="2">
        <v>483</v>
      </c>
      <c r="C62" s="2">
        <v>0</v>
      </c>
      <c r="D62" s="2">
        <v>0</v>
      </c>
      <c r="E62" s="2">
        <v>0</v>
      </c>
      <c r="F62" s="2">
        <v>0</v>
      </c>
      <c r="G62" s="2">
        <v>469</v>
      </c>
      <c r="H62" s="2">
        <v>13</v>
      </c>
      <c r="I62" s="1">
        <v>1</v>
      </c>
      <c r="J62" s="1">
        <v>0</v>
      </c>
      <c r="K62" s="1">
        <v>0</v>
      </c>
      <c r="L62" s="1">
        <v>0</v>
      </c>
    </row>
    <row r="63" spans="1:12" x14ac:dyDescent="0.2">
      <c r="A63" s="1" t="s">
        <v>151</v>
      </c>
      <c r="B63" s="2">
        <v>1209</v>
      </c>
      <c r="C63" s="2">
        <v>1</v>
      </c>
      <c r="D63" s="2">
        <v>0</v>
      </c>
      <c r="E63" s="2">
        <v>0</v>
      </c>
      <c r="F63" s="2">
        <v>2</v>
      </c>
      <c r="G63" s="2">
        <v>1151</v>
      </c>
      <c r="H63" s="2">
        <v>54</v>
      </c>
      <c r="I63" s="1">
        <v>0</v>
      </c>
      <c r="J63" s="1">
        <v>0</v>
      </c>
      <c r="K63" s="1">
        <v>0</v>
      </c>
      <c r="L63" s="1">
        <v>1</v>
      </c>
    </row>
    <row r="64" spans="1:12" x14ac:dyDescent="0.2">
      <c r="A64" s="1" t="s">
        <v>152</v>
      </c>
      <c r="B64" s="2">
        <v>253</v>
      </c>
      <c r="C64" s="2">
        <v>46</v>
      </c>
      <c r="D64" s="2">
        <v>1</v>
      </c>
      <c r="E64" s="2">
        <v>0</v>
      </c>
      <c r="F64" s="2">
        <v>25</v>
      </c>
      <c r="G64" s="2">
        <v>140</v>
      </c>
      <c r="H64" s="2">
        <v>34</v>
      </c>
      <c r="I64" s="1">
        <v>6</v>
      </c>
      <c r="J64" s="1">
        <v>0</v>
      </c>
      <c r="K64" s="1">
        <v>1</v>
      </c>
      <c r="L64" s="1">
        <v>0</v>
      </c>
    </row>
    <row r="65" spans="1:12" x14ac:dyDescent="0.2">
      <c r="A65" s="1" t="s">
        <v>153</v>
      </c>
      <c r="B65" s="2">
        <v>419</v>
      </c>
      <c r="C65" s="2">
        <v>39</v>
      </c>
      <c r="D65" s="2">
        <v>2</v>
      </c>
      <c r="E65" s="2">
        <v>0</v>
      </c>
      <c r="F65" s="2">
        <v>7</v>
      </c>
      <c r="G65" s="2">
        <v>6</v>
      </c>
      <c r="H65" s="2">
        <v>339</v>
      </c>
      <c r="I65" s="1">
        <v>14</v>
      </c>
      <c r="J65" s="1">
        <v>1</v>
      </c>
      <c r="K65" s="1">
        <v>5</v>
      </c>
      <c r="L65" s="1">
        <v>6</v>
      </c>
    </row>
    <row r="66" spans="1:12" x14ac:dyDescent="0.2">
      <c r="A66" s="1" t="s">
        <v>154</v>
      </c>
      <c r="B66" s="2">
        <v>51</v>
      </c>
      <c r="C66" s="2">
        <v>1</v>
      </c>
      <c r="D66" s="2">
        <v>0</v>
      </c>
      <c r="E66" s="2">
        <v>0</v>
      </c>
      <c r="F66" s="2">
        <v>1</v>
      </c>
      <c r="G66" s="2">
        <v>30</v>
      </c>
      <c r="H66" s="2">
        <v>18</v>
      </c>
      <c r="I66" s="1">
        <v>0</v>
      </c>
      <c r="J66" s="1">
        <v>0</v>
      </c>
      <c r="K66" s="1">
        <v>1</v>
      </c>
      <c r="L66" s="1">
        <v>0</v>
      </c>
    </row>
    <row r="67" spans="1:12" x14ac:dyDescent="0.2">
      <c r="A67" s="14" t="s">
        <v>539</v>
      </c>
      <c r="B67" s="15"/>
      <c r="C67" s="15"/>
      <c r="D67" s="15"/>
      <c r="E67" s="15"/>
      <c r="F67" s="15"/>
      <c r="G67" s="15"/>
      <c r="H67" s="15"/>
      <c r="I67" s="14"/>
      <c r="J67" s="14"/>
      <c r="K67" s="14"/>
      <c r="L67" s="14"/>
    </row>
    <row r="69" spans="1:12" x14ac:dyDescent="0.2">
      <c r="A69" s="1" t="s">
        <v>540</v>
      </c>
    </row>
    <row r="70" spans="1:12" x14ac:dyDescent="0.2">
      <c r="A70" s="3" t="s">
        <v>538</v>
      </c>
      <c r="B70" s="4" t="s">
        <v>0</v>
      </c>
      <c r="C70" s="4" t="s">
        <v>1</v>
      </c>
      <c r="D70" s="4" t="s">
        <v>2</v>
      </c>
      <c r="E70" s="4" t="s">
        <v>3</v>
      </c>
      <c r="F70" s="4" t="s">
        <v>4</v>
      </c>
      <c r="G70" s="4" t="s">
        <v>5</v>
      </c>
      <c r="H70" s="4" t="s">
        <v>6</v>
      </c>
      <c r="I70" s="4" t="s">
        <v>7</v>
      </c>
      <c r="J70" s="4" t="s">
        <v>176</v>
      </c>
      <c r="K70" s="4" t="s">
        <v>9</v>
      </c>
      <c r="L70" s="5" t="s">
        <v>10</v>
      </c>
    </row>
    <row r="71" spans="1:12" x14ac:dyDescent="0.2">
      <c r="A71" s="1" t="s">
        <v>155</v>
      </c>
      <c r="B71" s="2">
        <v>1368</v>
      </c>
      <c r="C71" s="2">
        <v>132</v>
      </c>
      <c r="D71" s="2">
        <v>6</v>
      </c>
      <c r="E71" s="2">
        <v>1</v>
      </c>
      <c r="F71" s="2">
        <v>27</v>
      </c>
      <c r="G71" s="2">
        <v>169</v>
      </c>
      <c r="H71" s="2">
        <v>924</v>
      </c>
      <c r="I71" s="1">
        <v>63</v>
      </c>
      <c r="J71" s="1">
        <v>0</v>
      </c>
      <c r="K71" s="1">
        <v>27</v>
      </c>
      <c r="L71" s="1">
        <v>19</v>
      </c>
    </row>
    <row r="72" spans="1:12" x14ac:dyDescent="0.2">
      <c r="A72" s="1" t="s">
        <v>156</v>
      </c>
      <c r="B72" s="2">
        <v>167</v>
      </c>
      <c r="C72" s="2">
        <v>18</v>
      </c>
      <c r="D72" s="2">
        <v>0</v>
      </c>
      <c r="E72" s="2">
        <v>0</v>
      </c>
      <c r="F72" s="2">
        <v>13</v>
      </c>
      <c r="G72" s="2">
        <v>27</v>
      </c>
      <c r="H72" s="2">
        <v>102</v>
      </c>
      <c r="I72" s="1">
        <v>5</v>
      </c>
      <c r="J72" s="1">
        <v>0</v>
      </c>
      <c r="K72" s="1">
        <v>1</v>
      </c>
      <c r="L72" s="1">
        <v>1</v>
      </c>
    </row>
    <row r="73" spans="1:12" x14ac:dyDescent="0.2">
      <c r="A73" s="1" t="s">
        <v>157</v>
      </c>
      <c r="B73" s="2">
        <v>2819</v>
      </c>
      <c r="C73" s="2">
        <v>2310</v>
      </c>
      <c r="D73" s="2">
        <v>0</v>
      </c>
      <c r="E73" s="2">
        <v>0</v>
      </c>
      <c r="F73" s="2">
        <v>49</v>
      </c>
      <c r="G73" s="2">
        <v>128</v>
      </c>
      <c r="H73" s="2">
        <v>313</v>
      </c>
      <c r="I73" s="1">
        <v>7</v>
      </c>
      <c r="J73" s="1">
        <v>0</v>
      </c>
      <c r="K73" s="1">
        <v>12</v>
      </c>
      <c r="L73" s="1">
        <v>0</v>
      </c>
    </row>
    <row r="74" spans="1:12" x14ac:dyDescent="0.2">
      <c r="A74" s="1" t="s">
        <v>158</v>
      </c>
      <c r="B74" s="2">
        <v>123</v>
      </c>
      <c r="C74" s="2">
        <v>45</v>
      </c>
      <c r="D74" s="2">
        <v>0</v>
      </c>
      <c r="E74" s="2">
        <v>0</v>
      </c>
      <c r="F74" s="2">
        <v>40</v>
      </c>
      <c r="G74" s="2">
        <v>3</v>
      </c>
      <c r="H74" s="2">
        <v>34</v>
      </c>
      <c r="I74" s="1">
        <v>1</v>
      </c>
      <c r="J74" s="1">
        <v>0</v>
      </c>
      <c r="K74" s="1">
        <v>0</v>
      </c>
      <c r="L74" s="1">
        <v>0</v>
      </c>
    </row>
    <row r="75" spans="1:12" x14ac:dyDescent="0.2">
      <c r="A75" s="1" t="s">
        <v>159</v>
      </c>
      <c r="B75" s="2">
        <v>2657</v>
      </c>
      <c r="C75" s="2">
        <v>663</v>
      </c>
      <c r="D75" s="2">
        <v>125</v>
      </c>
      <c r="E75" s="2">
        <v>1</v>
      </c>
      <c r="F75" s="2">
        <v>201</v>
      </c>
      <c r="G75" s="2">
        <v>200</v>
      </c>
      <c r="H75" s="2">
        <v>863</v>
      </c>
      <c r="I75" s="1">
        <v>293</v>
      </c>
      <c r="J75" s="1">
        <v>16</v>
      </c>
      <c r="K75" s="1">
        <v>180</v>
      </c>
      <c r="L75" s="1">
        <v>115</v>
      </c>
    </row>
    <row r="76" spans="1:12" x14ac:dyDescent="0.2">
      <c r="A76" s="1" t="s">
        <v>160</v>
      </c>
      <c r="B76" s="2">
        <v>152</v>
      </c>
      <c r="C76" s="2">
        <v>76</v>
      </c>
      <c r="D76" s="2">
        <v>0</v>
      </c>
      <c r="E76" s="2">
        <v>0</v>
      </c>
      <c r="F76" s="2">
        <v>1</v>
      </c>
      <c r="G76" s="2">
        <v>15</v>
      </c>
      <c r="H76" s="2">
        <v>47</v>
      </c>
      <c r="I76" s="1">
        <v>10</v>
      </c>
      <c r="J76" s="1">
        <v>0</v>
      </c>
      <c r="K76" s="1">
        <v>2</v>
      </c>
      <c r="L76" s="1">
        <v>1</v>
      </c>
    </row>
    <row r="77" spans="1:12" x14ac:dyDescent="0.2">
      <c r="A77" s="1" t="s">
        <v>161</v>
      </c>
      <c r="B77" s="2">
        <v>221</v>
      </c>
      <c r="C77" s="2">
        <v>39</v>
      </c>
      <c r="D77" s="2">
        <v>4</v>
      </c>
      <c r="E77" s="2">
        <v>0</v>
      </c>
      <c r="F77" s="2">
        <v>9</v>
      </c>
      <c r="G77" s="2">
        <v>32</v>
      </c>
      <c r="H77" s="2">
        <v>116</v>
      </c>
      <c r="I77" s="1">
        <v>7</v>
      </c>
      <c r="J77" s="1">
        <v>2</v>
      </c>
      <c r="K77" s="1">
        <v>4</v>
      </c>
      <c r="L77" s="1">
        <v>8</v>
      </c>
    </row>
    <row r="78" spans="1:12" x14ac:dyDescent="0.2">
      <c r="A78" s="1" t="s">
        <v>162</v>
      </c>
      <c r="B78" s="2">
        <v>8332</v>
      </c>
      <c r="C78" s="2">
        <v>87</v>
      </c>
      <c r="D78" s="2">
        <v>47</v>
      </c>
      <c r="E78" s="2">
        <v>0</v>
      </c>
      <c r="F78" s="2">
        <v>83</v>
      </c>
      <c r="G78" s="2">
        <v>508</v>
      </c>
      <c r="H78" s="2">
        <v>265</v>
      </c>
      <c r="I78" s="1">
        <v>7316</v>
      </c>
      <c r="J78" s="1">
        <v>7</v>
      </c>
      <c r="K78" s="1">
        <v>17</v>
      </c>
      <c r="L78" s="1">
        <v>2</v>
      </c>
    </row>
    <row r="79" spans="1:12" x14ac:dyDescent="0.2">
      <c r="A79" s="1" t="s">
        <v>163</v>
      </c>
      <c r="B79" s="2">
        <v>710</v>
      </c>
      <c r="C79" s="2">
        <v>2</v>
      </c>
      <c r="D79" s="2">
        <v>0</v>
      </c>
      <c r="E79" s="2">
        <v>0</v>
      </c>
      <c r="F79" s="2">
        <v>4</v>
      </c>
      <c r="G79" s="2">
        <v>4</v>
      </c>
      <c r="H79" s="2">
        <v>24</v>
      </c>
      <c r="I79" s="1">
        <v>675</v>
      </c>
      <c r="J79" s="1">
        <v>0</v>
      </c>
      <c r="K79" s="1">
        <v>0</v>
      </c>
      <c r="L79" s="1">
        <v>1</v>
      </c>
    </row>
    <row r="80" spans="1:12" x14ac:dyDescent="0.2">
      <c r="A80" s="1" t="s">
        <v>164</v>
      </c>
      <c r="B80" s="2">
        <v>2927</v>
      </c>
      <c r="C80" s="2">
        <v>19</v>
      </c>
      <c r="D80" s="2">
        <v>26</v>
      </c>
      <c r="E80" s="2">
        <v>0</v>
      </c>
      <c r="F80" s="2">
        <v>103</v>
      </c>
      <c r="G80" s="2">
        <v>178</v>
      </c>
      <c r="H80" s="2">
        <v>320</v>
      </c>
      <c r="I80" s="1">
        <v>2260</v>
      </c>
      <c r="J80" s="1">
        <v>8</v>
      </c>
      <c r="K80" s="1">
        <v>8</v>
      </c>
      <c r="L80" s="1">
        <v>5</v>
      </c>
    </row>
    <row r="81" spans="1:12" x14ac:dyDescent="0.2">
      <c r="A81" s="1" t="s">
        <v>165</v>
      </c>
      <c r="B81" s="2">
        <v>7700</v>
      </c>
      <c r="C81" s="2">
        <v>177</v>
      </c>
      <c r="D81" s="2">
        <v>5</v>
      </c>
      <c r="E81" s="2">
        <v>0</v>
      </c>
      <c r="F81" s="2">
        <v>43</v>
      </c>
      <c r="G81" s="2">
        <v>238</v>
      </c>
      <c r="H81" s="2">
        <v>174</v>
      </c>
      <c r="I81" s="1">
        <v>7023</v>
      </c>
      <c r="J81" s="1">
        <v>35</v>
      </c>
      <c r="K81" s="1">
        <v>5</v>
      </c>
      <c r="L81" s="1">
        <v>0</v>
      </c>
    </row>
    <row r="82" spans="1:12" x14ac:dyDescent="0.2">
      <c r="A82" s="1" t="s">
        <v>166</v>
      </c>
      <c r="B82" s="2">
        <v>15621</v>
      </c>
      <c r="C82" s="2">
        <v>276</v>
      </c>
      <c r="D82" s="2">
        <v>34</v>
      </c>
      <c r="E82" s="2">
        <v>0</v>
      </c>
      <c r="F82" s="2">
        <v>88</v>
      </c>
      <c r="G82" s="2">
        <v>688</v>
      </c>
      <c r="H82" s="2">
        <v>2115</v>
      </c>
      <c r="I82" s="1">
        <v>12348</v>
      </c>
      <c r="J82" s="1">
        <v>9</v>
      </c>
      <c r="K82" s="1">
        <v>44</v>
      </c>
      <c r="L82" s="1">
        <v>19</v>
      </c>
    </row>
    <row r="83" spans="1:12" x14ac:dyDescent="0.2">
      <c r="A83" s="1" t="s">
        <v>167</v>
      </c>
      <c r="B83" s="2">
        <v>3544</v>
      </c>
      <c r="C83" s="2">
        <v>116</v>
      </c>
      <c r="D83" s="2">
        <v>10</v>
      </c>
      <c r="E83" s="2">
        <v>0</v>
      </c>
      <c r="F83" s="2">
        <v>82</v>
      </c>
      <c r="G83" s="2">
        <v>240</v>
      </c>
      <c r="H83" s="2">
        <v>447</v>
      </c>
      <c r="I83" s="1">
        <v>2625</v>
      </c>
      <c r="J83" s="1">
        <v>11</v>
      </c>
      <c r="K83" s="1">
        <v>11</v>
      </c>
      <c r="L83" s="1">
        <v>2</v>
      </c>
    </row>
    <row r="84" spans="1:12" x14ac:dyDescent="0.2">
      <c r="A84" s="1" t="s">
        <v>168</v>
      </c>
      <c r="B84" s="2">
        <v>8585</v>
      </c>
      <c r="C84" s="2">
        <v>480</v>
      </c>
      <c r="D84" s="2">
        <v>51</v>
      </c>
      <c r="E84" s="2">
        <v>0</v>
      </c>
      <c r="F84" s="2">
        <v>347</v>
      </c>
      <c r="G84" s="2">
        <v>271</v>
      </c>
      <c r="H84" s="2">
        <v>1163</v>
      </c>
      <c r="I84" s="1">
        <v>6215</v>
      </c>
      <c r="J84" s="1">
        <v>5</v>
      </c>
      <c r="K84" s="1">
        <v>46</v>
      </c>
      <c r="L84" s="1">
        <v>7</v>
      </c>
    </row>
    <row r="85" spans="1:12" x14ac:dyDescent="0.2">
      <c r="A85" s="1" t="s">
        <v>169</v>
      </c>
      <c r="B85" s="2">
        <v>4863</v>
      </c>
      <c r="C85" s="2">
        <v>76</v>
      </c>
      <c r="D85" s="2">
        <v>5</v>
      </c>
      <c r="E85" s="2">
        <v>0</v>
      </c>
      <c r="F85" s="2">
        <v>260</v>
      </c>
      <c r="G85" s="2">
        <v>599</v>
      </c>
      <c r="H85" s="2">
        <v>140</v>
      </c>
      <c r="I85" s="1">
        <v>3756</v>
      </c>
      <c r="J85" s="1">
        <v>21</v>
      </c>
      <c r="K85" s="1">
        <v>4</v>
      </c>
      <c r="L85" s="1">
        <v>2</v>
      </c>
    </row>
    <row r="86" spans="1:12" x14ac:dyDescent="0.2">
      <c r="A86" s="1" t="s">
        <v>170</v>
      </c>
      <c r="B86" s="2">
        <v>2736</v>
      </c>
      <c r="C86" s="2">
        <v>49</v>
      </c>
      <c r="D86" s="2">
        <v>7</v>
      </c>
      <c r="E86" s="2">
        <v>0</v>
      </c>
      <c r="F86" s="2">
        <v>86</v>
      </c>
      <c r="G86" s="2">
        <v>290</v>
      </c>
      <c r="H86" s="2">
        <v>65</v>
      </c>
      <c r="I86" s="1">
        <v>2225</v>
      </c>
      <c r="J86" s="1">
        <v>1</v>
      </c>
      <c r="K86" s="1">
        <v>12</v>
      </c>
      <c r="L86" s="1">
        <v>1</v>
      </c>
    </row>
    <row r="87" spans="1:12" x14ac:dyDescent="0.2">
      <c r="A87" s="1" t="s">
        <v>171</v>
      </c>
      <c r="B87" s="2">
        <v>1282</v>
      </c>
      <c r="C87" s="2">
        <v>48</v>
      </c>
      <c r="D87" s="2">
        <v>8</v>
      </c>
      <c r="E87" s="2">
        <v>0</v>
      </c>
      <c r="F87" s="2">
        <v>15</v>
      </c>
      <c r="G87" s="2">
        <v>17</v>
      </c>
      <c r="H87" s="2">
        <v>194</v>
      </c>
      <c r="I87" s="1">
        <v>981</v>
      </c>
      <c r="J87" s="1">
        <v>17</v>
      </c>
      <c r="K87" s="1">
        <v>0</v>
      </c>
      <c r="L87" s="1">
        <v>2</v>
      </c>
    </row>
    <row r="88" spans="1:12" x14ac:dyDescent="0.2">
      <c r="A88" s="1" t="s">
        <v>172</v>
      </c>
      <c r="B88" s="2">
        <v>4965</v>
      </c>
      <c r="C88" s="2">
        <v>31</v>
      </c>
      <c r="D88" s="2">
        <v>62</v>
      </c>
      <c r="E88" s="2">
        <v>0</v>
      </c>
      <c r="F88" s="2">
        <v>85</v>
      </c>
      <c r="G88" s="2">
        <v>269</v>
      </c>
      <c r="H88" s="2">
        <v>166</v>
      </c>
      <c r="I88" s="1">
        <v>4318</v>
      </c>
      <c r="J88" s="1">
        <v>12</v>
      </c>
      <c r="K88" s="1">
        <v>16</v>
      </c>
      <c r="L88" s="1">
        <v>6</v>
      </c>
    </row>
    <row r="89" spans="1:12" x14ac:dyDescent="0.2">
      <c r="A89" s="1" t="s">
        <v>173</v>
      </c>
      <c r="B89" s="2">
        <v>473</v>
      </c>
      <c r="C89" s="2">
        <v>15</v>
      </c>
      <c r="D89" s="2">
        <v>14</v>
      </c>
      <c r="E89" s="2">
        <v>0</v>
      </c>
      <c r="F89" s="2">
        <v>59</v>
      </c>
      <c r="G89" s="2">
        <v>90</v>
      </c>
      <c r="H89" s="2">
        <v>125</v>
      </c>
      <c r="I89" s="1">
        <v>156</v>
      </c>
      <c r="J89" s="1">
        <v>5</v>
      </c>
      <c r="K89" s="1">
        <v>8</v>
      </c>
      <c r="L89" s="1">
        <v>1</v>
      </c>
    </row>
    <row r="90" spans="1:12" x14ac:dyDescent="0.2">
      <c r="A90" s="1" t="s">
        <v>174</v>
      </c>
      <c r="B90" s="2">
        <v>6091</v>
      </c>
      <c r="C90" s="2">
        <v>198</v>
      </c>
      <c r="D90" s="2">
        <v>6</v>
      </c>
      <c r="E90" s="2">
        <v>0</v>
      </c>
      <c r="F90" s="2">
        <v>140</v>
      </c>
      <c r="G90" s="2">
        <v>394</v>
      </c>
      <c r="H90" s="2">
        <v>469</v>
      </c>
      <c r="I90" s="1">
        <v>4855</v>
      </c>
      <c r="J90" s="1">
        <v>0</v>
      </c>
      <c r="K90" s="1">
        <v>28</v>
      </c>
      <c r="L90" s="1">
        <v>1</v>
      </c>
    </row>
    <row r="91" spans="1:12" x14ac:dyDescent="0.2">
      <c r="A91" s="1" t="s">
        <v>175</v>
      </c>
      <c r="B91" s="2">
        <v>14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1">
        <v>9</v>
      </c>
      <c r="J91" s="1">
        <v>1</v>
      </c>
      <c r="K91" s="1">
        <v>4</v>
      </c>
      <c r="L91" s="1">
        <v>0</v>
      </c>
    </row>
    <row r="92" spans="1:12" x14ac:dyDescent="0.2">
      <c r="A92" s="1" t="s">
        <v>176</v>
      </c>
      <c r="B92" s="2">
        <v>2048</v>
      </c>
      <c r="C92" s="2">
        <v>28</v>
      </c>
      <c r="D92" s="2">
        <v>5</v>
      </c>
      <c r="E92" s="2">
        <v>0</v>
      </c>
      <c r="F92" s="2">
        <v>47</v>
      </c>
      <c r="G92" s="2">
        <v>12</v>
      </c>
      <c r="H92" s="2">
        <v>123</v>
      </c>
      <c r="I92" s="1">
        <v>26</v>
      </c>
      <c r="J92" s="1">
        <v>1314</v>
      </c>
      <c r="K92" s="1">
        <v>462</v>
      </c>
      <c r="L92" s="1">
        <v>31</v>
      </c>
    </row>
    <row r="93" spans="1:12" x14ac:dyDescent="0.2">
      <c r="A93" s="1" t="s">
        <v>177</v>
      </c>
      <c r="B93" s="2">
        <v>3105</v>
      </c>
      <c r="C93" s="2">
        <v>18</v>
      </c>
      <c r="D93" s="2">
        <v>9</v>
      </c>
      <c r="E93" s="2">
        <v>0</v>
      </c>
      <c r="F93" s="2">
        <v>11</v>
      </c>
      <c r="G93" s="2">
        <v>54</v>
      </c>
      <c r="H93" s="2">
        <v>35</v>
      </c>
      <c r="I93" s="1">
        <v>23</v>
      </c>
      <c r="J93" s="1">
        <v>8</v>
      </c>
      <c r="K93" s="1">
        <v>2944</v>
      </c>
      <c r="L93" s="1">
        <v>3</v>
      </c>
    </row>
    <row r="94" spans="1:12" x14ac:dyDescent="0.2">
      <c r="A94" s="1" t="s">
        <v>178</v>
      </c>
      <c r="B94" s="2">
        <v>2372</v>
      </c>
      <c r="C94" s="2">
        <v>0</v>
      </c>
      <c r="D94" s="2">
        <v>3</v>
      </c>
      <c r="E94" s="2">
        <v>0</v>
      </c>
      <c r="F94" s="2">
        <v>2</v>
      </c>
      <c r="G94" s="2">
        <v>20</v>
      </c>
      <c r="H94" s="2">
        <v>33</v>
      </c>
      <c r="I94" s="1">
        <v>4</v>
      </c>
      <c r="J94" s="1">
        <v>2</v>
      </c>
      <c r="K94" s="1">
        <v>2307</v>
      </c>
      <c r="L94" s="1">
        <v>1</v>
      </c>
    </row>
    <row r="95" spans="1:12" x14ac:dyDescent="0.2">
      <c r="A95" s="1" t="s">
        <v>179</v>
      </c>
      <c r="B95" s="2">
        <v>446</v>
      </c>
      <c r="C95" s="2">
        <v>1</v>
      </c>
      <c r="D95" s="2">
        <v>0</v>
      </c>
      <c r="E95" s="2">
        <v>0</v>
      </c>
      <c r="F95" s="2">
        <v>0</v>
      </c>
      <c r="G95" s="2">
        <v>4</v>
      </c>
      <c r="H95" s="2">
        <v>12</v>
      </c>
      <c r="I95" s="1">
        <v>12</v>
      </c>
      <c r="J95" s="1">
        <v>0</v>
      </c>
      <c r="K95" s="1">
        <v>410</v>
      </c>
      <c r="L95" s="1">
        <v>7</v>
      </c>
    </row>
    <row r="96" spans="1:12" x14ac:dyDescent="0.2">
      <c r="A96" s="1" t="s">
        <v>180</v>
      </c>
      <c r="B96" s="2">
        <v>1793</v>
      </c>
      <c r="C96" s="2">
        <v>1</v>
      </c>
      <c r="D96" s="2">
        <v>0</v>
      </c>
      <c r="E96" s="2">
        <v>0</v>
      </c>
      <c r="F96" s="2">
        <v>7</v>
      </c>
      <c r="G96" s="2">
        <v>10</v>
      </c>
      <c r="H96" s="2">
        <v>42</v>
      </c>
      <c r="I96" s="1">
        <v>5</v>
      </c>
      <c r="J96" s="1">
        <v>0</v>
      </c>
      <c r="K96" s="1">
        <v>1728</v>
      </c>
      <c r="L96" s="1">
        <v>0</v>
      </c>
    </row>
    <row r="97" spans="1:12" x14ac:dyDescent="0.2">
      <c r="A97" s="1" t="s">
        <v>181</v>
      </c>
      <c r="B97" s="2">
        <v>2586</v>
      </c>
      <c r="C97" s="2">
        <v>11</v>
      </c>
      <c r="D97" s="2">
        <v>6</v>
      </c>
      <c r="E97" s="2">
        <v>0</v>
      </c>
      <c r="F97" s="2">
        <v>28</v>
      </c>
      <c r="G97" s="2">
        <v>9</v>
      </c>
      <c r="H97" s="2">
        <v>209</v>
      </c>
      <c r="I97" s="1">
        <v>9</v>
      </c>
      <c r="J97" s="1">
        <v>30</v>
      </c>
      <c r="K97" s="1">
        <v>2268</v>
      </c>
      <c r="L97" s="1">
        <v>16</v>
      </c>
    </row>
    <row r="98" spans="1:12" x14ac:dyDescent="0.2">
      <c r="A98" s="1" t="s">
        <v>182</v>
      </c>
      <c r="B98" s="2">
        <v>95</v>
      </c>
      <c r="C98" s="2">
        <v>0</v>
      </c>
      <c r="D98" s="2">
        <v>0</v>
      </c>
      <c r="E98" s="2">
        <v>0</v>
      </c>
      <c r="F98" s="2">
        <v>0</v>
      </c>
      <c r="G98" s="2">
        <v>1</v>
      </c>
      <c r="H98" s="2">
        <v>5</v>
      </c>
      <c r="I98" s="1">
        <v>3</v>
      </c>
      <c r="J98" s="1">
        <v>0</v>
      </c>
      <c r="K98" s="1">
        <v>86</v>
      </c>
      <c r="L98" s="1">
        <v>0</v>
      </c>
    </row>
    <row r="99" spans="1:12" x14ac:dyDescent="0.2">
      <c r="A99" s="1" t="s">
        <v>183</v>
      </c>
      <c r="B99" s="2">
        <v>251</v>
      </c>
      <c r="C99" s="2">
        <v>22</v>
      </c>
      <c r="D99" s="2">
        <v>17</v>
      </c>
      <c r="E99" s="2">
        <v>0</v>
      </c>
      <c r="F99" s="2">
        <v>4</v>
      </c>
      <c r="G99" s="2">
        <v>9</v>
      </c>
      <c r="H99" s="2">
        <v>19</v>
      </c>
      <c r="I99" s="1">
        <v>7</v>
      </c>
      <c r="J99" s="1">
        <v>0</v>
      </c>
      <c r="K99" s="1">
        <v>172</v>
      </c>
      <c r="L99" s="1">
        <v>1</v>
      </c>
    </row>
    <row r="100" spans="1:12" x14ac:dyDescent="0.2">
      <c r="A100" s="1" t="s">
        <v>184</v>
      </c>
      <c r="B100" s="2">
        <v>4</v>
      </c>
      <c r="C100" s="2">
        <v>0</v>
      </c>
      <c r="D100" s="2">
        <v>0</v>
      </c>
      <c r="E100" s="2">
        <v>0</v>
      </c>
      <c r="F100" s="2">
        <v>2</v>
      </c>
      <c r="G100" s="2">
        <v>2</v>
      </c>
      <c r="H100" s="2">
        <v>0</v>
      </c>
      <c r="I100" s="1">
        <v>0</v>
      </c>
      <c r="J100" s="1">
        <v>0</v>
      </c>
      <c r="K100" s="1">
        <v>0</v>
      </c>
      <c r="L100" s="1">
        <v>0</v>
      </c>
    </row>
    <row r="101" spans="1:12" x14ac:dyDescent="0.2">
      <c r="A101" s="1" t="s">
        <v>185</v>
      </c>
      <c r="B101" s="2">
        <v>81</v>
      </c>
      <c r="C101" s="2">
        <v>0</v>
      </c>
      <c r="D101" s="2">
        <v>0</v>
      </c>
      <c r="E101" s="2">
        <v>0</v>
      </c>
      <c r="F101" s="2">
        <v>0</v>
      </c>
      <c r="G101" s="2">
        <v>3</v>
      </c>
      <c r="H101" s="2">
        <v>2</v>
      </c>
      <c r="I101" s="1">
        <v>0</v>
      </c>
      <c r="J101" s="1">
        <v>0</v>
      </c>
      <c r="K101" s="1">
        <v>23</v>
      </c>
      <c r="L101" s="1">
        <v>53</v>
      </c>
    </row>
    <row r="102" spans="1:12" x14ac:dyDescent="0.2">
      <c r="A102" s="1" t="s">
        <v>186</v>
      </c>
      <c r="B102" s="2">
        <v>4418</v>
      </c>
      <c r="C102" s="2">
        <v>35</v>
      </c>
      <c r="D102" s="2">
        <v>20</v>
      </c>
      <c r="E102" s="2">
        <v>0</v>
      </c>
      <c r="F102" s="2">
        <v>75</v>
      </c>
      <c r="G102" s="2">
        <v>101</v>
      </c>
      <c r="H102" s="2">
        <v>301</v>
      </c>
      <c r="I102" s="1">
        <v>17</v>
      </c>
      <c r="J102" s="1">
        <v>13</v>
      </c>
      <c r="K102" s="1">
        <v>135</v>
      </c>
      <c r="L102" s="1">
        <v>3721</v>
      </c>
    </row>
    <row r="103" spans="1:12" x14ac:dyDescent="0.2">
      <c r="A103" s="1" t="s">
        <v>187</v>
      </c>
      <c r="B103" s="2">
        <v>86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2</v>
      </c>
      <c r="I103" s="1">
        <v>0</v>
      </c>
      <c r="J103" s="1">
        <v>0</v>
      </c>
      <c r="K103" s="1">
        <v>9</v>
      </c>
      <c r="L103" s="1">
        <v>75</v>
      </c>
    </row>
    <row r="104" spans="1:12" x14ac:dyDescent="0.2">
      <c r="A104" s="1" t="s">
        <v>188</v>
      </c>
      <c r="B104" s="2">
        <v>89</v>
      </c>
      <c r="C104" s="2">
        <v>0</v>
      </c>
      <c r="D104" s="2">
        <v>0</v>
      </c>
      <c r="E104" s="2">
        <v>0</v>
      </c>
      <c r="F104" s="2">
        <v>1</v>
      </c>
      <c r="G104" s="2">
        <v>2</v>
      </c>
      <c r="H104" s="2">
        <v>2</v>
      </c>
      <c r="I104" s="1">
        <v>0</v>
      </c>
      <c r="J104" s="1">
        <v>0</v>
      </c>
      <c r="K104" s="1">
        <v>5</v>
      </c>
      <c r="L104" s="1">
        <v>79</v>
      </c>
    </row>
    <row r="105" spans="1:12" x14ac:dyDescent="0.2">
      <c r="A105" s="1" t="s">
        <v>189</v>
      </c>
      <c r="B105" s="2">
        <v>1756</v>
      </c>
      <c r="C105" s="2">
        <v>0</v>
      </c>
      <c r="D105" s="2">
        <v>1</v>
      </c>
      <c r="E105" s="2">
        <v>0</v>
      </c>
      <c r="F105" s="2">
        <v>0</v>
      </c>
      <c r="G105" s="2">
        <v>5</v>
      </c>
      <c r="H105" s="2">
        <v>9</v>
      </c>
      <c r="I105" s="1">
        <v>2</v>
      </c>
      <c r="J105" s="1">
        <v>1</v>
      </c>
      <c r="K105" s="1">
        <v>6</v>
      </c>
      <c r="L105" s="1">
        <v>1732</v>
      </c>
    </row>
    <row r="106" spans="1:12" x14ac:dyDescent="0.2">
      <c r="A106" s="1" t="s">
        <v>190</v>
      </c>
      <c r="B106" s="2">
        <v>276</v>
      </c>
      <c r="C106" s="2">
        <v>6</v>
      </c>
      <c r="D106" s="2">
        <v>0</v>
      </c>
      <c r="E106" s="2">
        <v>0</v>
      </c>
      <c r="F106" s="2">
        <v>6</v>
      </c>
      <c r="G106" s="2">
        <v>0</v>
      </c>
      <c r="H106" s="2">
        <v>10</v>
      </c>
      <c r="I106" s="1">
        <v>0</v>
      </c>
      <c r="J106" s="1">
        <v>0</v>
      </c>
      <c r="K106" s="1">
        <v>0</v>
      </c>
      <c r="L106" s="1">
        <v>254</v>
      </c>
    </row>
    <row r="107" spans="1:12" x14ac:dyDescent="0.2">
      <c r="A107" s="1" t="s">
        <v>191</v>
      </c>
      <c r="B107" s="2">
        <v>1190</v>
      </c>
      <c r="C107" s="2">
        <v>0</v>
      </c>
      <c r="D107" s="2">
        <v>0</v>
      </c>
      <c r="E107" s="2">
        <v>0</v>
      </c>
      <c r="F107" s="2">
        <v>11</v>
      </c>
      <c r="G107" s="2">
        <v>0</v>
      </c>
      <c r="H107" s="2">
        <v>2</v>
      </c>
      <c r="I107" s="1">
        <v>0</v>
      </c>
      <c r="J107" s="1">
        <v>0</v>
      </c>
      <c r="K107" s="1">
        <v>0</v>
      </c>
      <c r="L107" s="1">
        <v>1177</v>
      </c>
    </row>
    <row r="108" spans="1:12" x14ac:dyDescent="0.2">
      <c r="A108" s="1" t="s">
        <v>192</v>
      </c>
      <c r="B108" s="2">
        <v>943</v>
      </c>
      <c r="C108" s="2">
        <v>1</v>
      </c>
      <c r="D108" s="2">
        <v>8</v>
      </c>
      <c r="E108" s="2">
        <v>0</v>
      </c>
      <c r="F108" s="2">
        <v>17</v>
      </c>
      <c r="G108" s="2">
        <v>13</v>
      </c>
      <c r="H108" s="2">
        <v>52</v>
      </c>
      <c r="I108" s="1">
        <v>1</v>
      </c>
      <c r="J108" s="1">
        <v>1</v>
      </c>
      <c r="K108" s="1">
        <v>5</v>
      </c>
      <c r="L108" s="1">
        <v>845</v>
      </c>
    </row>
    <row r="109" spans="1:12" x14ac:dyDescent="0.2">
      <c r="A109" s="1" t="s">
        <v>193</v>
      </c>
      <c r="B109" s="2">
        <v>2248</v>
      </c>
      <c r="C109" s="2">
        <v>10</v>
      </c>
      <c r="D109" s="2">
        <v>2</v>
      </c>
      <c r="E109" s="2">
        <v>0</v>
      </c>
      <c r="F109" s="2">
        <v>677</v>
      </c>
      <c r="G109" s="2">
        <v>7</v>
      </c>
      <c r="H109" s="2">
        <v>173</v>
      </c>
      <c r="I109" s="1">
        <v>6</v>
      </c>
      <c r="J109" s="1">
        <v>2</v>
      </c>
      <c r="K109" s="1">
        <v>256</v>
      </c>
      <c r="L109" s="1">
        <v>1115</v>
      </c>
    </row>
    <row r="110" spans="1:12" x14ac:dyDescent="0.2">
      <c r="A110" s="1" t="s">
        <v>194</v>
      </c>
      <c r="B110" s="2">
        <v>200</v>
      </c>
      <c r="C110" s="2">
        <v>3</v>
      </c>
      <c r="D110" s="2">
        <v>1</v>
      </c>
      <c r="E110" s="2">
        <v>0</v>
      </c>
      <c r="F110" s="2">
        <v>1</v>
      </c>
      <c r="G110" s="2">
        <v>4</v>
      </c>
      <c r="H110" s="2">
        <v>4</v>
      </c>
      <c r="I110" s="1">
        <v>0</v>
      </c>
      <c r="J110" s="1">
        <v>1</v>
      </c>
      <c r="K110" s="1">
        <v>1</v>
      </c>
      <c r="L110" s="1">
        <v>185</v>
      </c>
    </row>
    <row r="111" spans="1:12" x14ac:dyDescent="0.2">
      <c r="A111" s="1" t="s">
        <v>195</v>
      </c>
      <c r="B111" s="2">
        <v>203</v>
      </c>
      <c r="C111" s="2">
        <v>0</v>
      </c>
      <c r="D111" s="2">
        <v>0</v>
      </c>
      <c r="E111" s="2">
        <v>0</v>
      </c>
      <c r="F111" s="2">
        <v>18</v>
      </c>
      <c r="G111" s="2">
        <v>1</v>
      </c>
      <c r="H111" s="2">
        <v>12</v>
      </c>
      <c r="I111" s="1">
        <v>1</v>
      </c>
      <c r="J111" s="1">
        <v>0</v>
      </c>
      <c r="K111" s="1">
        <v>15</v>
      </c>
      <c r="L111" s="1">
        <v>156</v>
      </c>
    </row>
    <row r="112" spans="1:12" x14ac:dyDescent="0.2">
      <c r="A112" s="1" t="s">
        <v>196</v>
      </c>
      <c r="B112" s="2">
        <v>223</v>
      </c>
      <c r="C112" s="2">
        <v>0</v>
      </c>
      <c r="D112" s="2">
        <v>0</v>
      </c>
      <c r="E112" s="2">
        <v>0</v>
      </c>
      <c r="F112" s="2">
        <v>1</v>
      </c>
      <c r="G112" s="2">
        <v>1</v>
      </c>
      <c r="H112" s="2">
        <v>2</v>
      </c>
      <c r="I112" s="1">
        <v>0</v>
      </c>
      <c r="J112" s="1">
        <v>0</v>
      </c>
      <c r="K112" s="1">
        <v>1</v>
      </c>
      <c r="L112" s="1">
        <v>218</v>
      </c>
    </row>
    <row r="113" spans="1:12" x14ac:dyDescent="0.2">
      <c r="A113" s="1" t="s">
        <v>197</v>
      </c>
      <c r="B113" s="2">
        <v>135</v>
      </c>
      <c r="C113" s="2">
        <v>4</v>
      </c>
      <c r="D113" s="2">
        <v>10</v>
      </c>
      <c r="E113" s="2">
        <v>0</v>
      </c>
      <c r="F113" s="2">
        <v>25</v>
      </c>
      <c r="G113" s="2">
        <v>16</v>
      </c>
      <c r="H113" s="2">
        <v>27</v>
      </c>
      <c r="I113" s="1">
        <v>12</v>
      </c>
      <c r="J113" s="1">
        <v>1</v>
      </c>
      <c r="K113" s="1">
        <v>24</v>
      </c>
      <c r="L113" s="1">
        <v>16</v>
      </c>
    </row>
    <row r="114" spans="1:12" x14ac:dyDescent="0.2">
      <c r="A114" s="1" t="s">
        <v>198</v>
      </c>
      <c r="B114" s="2">
        <v>60</v>
      </c>
      <c r="C114" s="2">
        <v>27</v>
      </c>
      <c r="D114" s="2">
        <v>2</v>
      </c>
      <c r="E114" s="2">
        <v>0</v>
      </c>
      <c r="F114" s="2">
        <v>4</v>
      </c>
      <c r="G114" s="2">
        <v>11</v>
      </c>
      <c r="H114" s="2">
        <v>4</v>
      </c>
      <c r="I114" s="1">
        <v>10</v>
      </c>
      <c r="J114" s="1">
        <v>0</v>
      </c>
      <c r="K114" s="1">
        <v>2</v>
      </c>
      <c r="L114" s="1">
        <v>0</v>
      </c>
    </row>
    <row r="115" spans="1:12" x14ac:dyDescent="0.2">
      <c r="A115" s="1" t="s">
        <v>199</v>
      </c>
      <c r="B115" s="2">
        <v>9</v>
      </c>
      <c r="C115" s="2">
        <v>5</v>
      </c>
      <c r="D115" s="2">
        <v>0</v>
      </c>
      <c r="E115" s="2">
        <v>0</v>
      </c>
      <c r="F115" s="2">
        <v>0</v>
      </c>
      <c r="G115" s="2">
        <v>1</v>
      </c>
      <c r="H115" s="2">
        <v>1</v>
      </c>
      <c r="I115" s="1">
        <v>0</v>
      </c>
      <c r="J115" s="1">
        <v>1</v>
      </c>
      <c r="K115" s="1">
        <v>0</v>
      </c>
      <c r="L115" s="1">
        <v>1</v>
      </c>
    </row>
    <row r="116" spans="1:12" x14ac:dyDescent="0.2">
      <c r="A116" s="14" t="s">
        <v>539</v>
      </c>
      <c r="B116" s="15"/>
      <c r="C116" s="15"/>
      <c r="D116" s="15"/>
      <c r="E116" s="15"/>
      <c r="F116" s="15"/>
      <c r="G116" s="15"/>
      <c r="H116" s="15"/>
      <c r="I116" s="14"/>
      <c r="J116" s="14"/>
      <c r="K116" s="14"/>
      <c r="L116" s="14"/>
    </row>
  </sheetData>
  <pageMargins left="0.7" right="0.7" top="0.75" bottom="0.75" header="0.3" footer="0.3"/>
  <pageSetup scale="99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SI 1976 Food</vt:lpstr>
      <vt:lpstr>Appliances</vt:lpstr>
      <vt:lpstr>Age Sex</vt:lpstr>
      <vt:lpstr>Age1 Sex</vt:lpstr>
      <vt:lpstr>Relationship</vt:lpstr>
      <vt:lpstr>Marital</vt:lpstr>
      <vt:lpstr>SMAM</vt:lpstr>
      <vt:lpstr>Religion</vt:lpstr>
      <vt:lpstr>Language</vt:lpstr>
      <vt:lpstr>Schooling</vt:lpstr>
      <vt:lpstr>Education</vt:lpstr>
      <vt:lpstr>Birthplace</vt:lpstr>
      <vt:lpstr>Duration</vt:lpstr>
      <vt:lpstr>Ethnicity</vt:lpstr>
      <vt:lpstr>Fa Vital</vt:lpstr>
      <vt:lpstr>Mo Vital</vt:lpstr>
      <vt:lpstr>Employ Stat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2018-07-04T01:41:02Z</dcterms:created>
  <dcterms:modified xsi:type="dcterms:W3CDTF">2019-03-01T00:36:44Z</dcterms:modified>
</cp:coreProperties>
</file>