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F:\datasets\Vanu09\"/>
    </mc:Choice>
  </mc:AlternateContent>
  <xr:revisionPtr revIDLastSave="0" documentId="13_ncr:1_{E3FA7B42-1763-4356-AE76-A8D3E16EB20B}" xr6:coauthVersionLast="40" xr6:coauthVersionMax="40" xr10:uidLastSave="{00000000-0000-0000-0000-000000000000}"/>
  <bookViews>
    <workbookView xWindow="-108" yWindow="-108" windowWidth="20376" windowHeight="12216" firstSheet="11" activeTab="11" xr2:uid="{8E8FAA30-36B4-4199-8B4A-330D1915B225}"/>
  </bookViews>
  <sheets>
    <sheet name="Vanuatu 2009 Structure" sheetId="1" r:id="rId1"/>
    <sheet name="Rooms water" sheetId="2" r:id="rId2"/>
    <sheet name="Toilet Light" sheetId="3" r:id="rId3"/>
    <sheet name="Cook fuel Tenure" sheetId="4" r:id="rId4"/>
    <sheet name="Animals" sheetId="5" r:id="rId5"/>
    <sheet name="Horses chickens" sheetId="6" r:id="rId6"/>
    <sheet name="Tree crops" sheetId="7" r:id="rId7"/>
    <sheet name="Fishing" sheetId="8" r:id="rId8"/>
    <sheet name="Appliances" sheetId="9" r:id="rId9"/>
    <sheet name="Large appliances" sheetId="10" r:id="rId10"/>
    <sheet name="Bednets" sheetId="11" r:id="rId11"/>
    <sheet name="Age1 Sex" sheetId="12" r:id="rId12"/>
    <sheet name="Age sex" sheetId="13" r:id="rId13"/>
    <sheet name="Relationship" sheetId="14" r:id="rId14"/>
    <sheet name="SMAM" sheetId="15" r:id="rId15"/>
    <sheet name="Marital Status" sheetId="16" r:id="rId16"/>
    <sheet name="Mo Vital" sheetId="17" r:id="rId17"/>
    <sheet name="Fa Vital" sheetId="18" r:id="rId18"/>
    <sheet name="Ethnicity" sheetId="19" r:id="rId19"/>
    <sheet name="Citizenship" sheetId="20" r:id="rId20"/>
    <sheet name="Religion" sheetId="21" r:id="rId21"/>
    <sheet name="Detailed religion" sheetId="22" r:id="rId22"/>
    <sheet name="Birthplace" sheetId="23" r:id="rId23"/>
    <sheet name="Usual res" sheetId="24" r:id="rId24"/>
    <sheet name="Prev Province" sheetId="25" r:id="rId25"/>
    <sheet name="Prev res" sheetId="26" r:id="rId26"/>
    <sheet name="Language" sheetId="27" r:id="rId27"/>
    <sheet name="Internet Smoking" sheetId="28" r:id="rId28"/>
    <sheet name="Education" sheetId="29" r:id="rId29"/>
    <sheet name="Econ Actv" sheetId="30" r:id="rId30"/>
    <sheet name="Layoff Employ Stat" sheetId="31" r:id="rId31"/>
    <sheet name="Occupation" sheetId="32" r:id="rId32"/>
    <sheet name="Industry" sheetId="33" r:id="rId33"/>
    <sheet name="Looking for work" sheetId="34" r:id="rId34"/>
    <sheet name="Fertility" sheetId="35" r:id="rId35"/>
    <sheet name="Deaths" sheetId="36" r:id="rId3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71" i="35" l="1"/>
  <c r="U71" i="35"/>
  <c r="T71" i="35"/>
  <c r="S71" i="35"/>
  <c r="R71" i="35"/>
  <c r="Q71" i="35"/>
  <c r="P71" i="35"/>
  <c r="O71" i="35"/>
  <c r="N71" i="35"/>
  <c r="M71" i="35"/>
  <c r="V70" i="35"/>
  <c r="U70" i="35"/>
  <c r="T70" i="35"/>
  <c r="S70" i="35"/>
  <c r="R70" i="35"/>
  <c r="Q70" i="35"/>
  <c r="P70" i="35"/>
  <c r="O70" i="35"/>
  <c r="N70" i="35"/>
  <c r="M70" i="35"/>
  <c r="V69" i="35"/>
  <c r="U69" i="35"/>
  <c r="T69" i="35"/>
  <c r="S69" i="35"/>
  <c r="R69" i="35"/>
  <c r="Q69" i="35"/>
  <c r="P69" i="35"/>
  <c r="O69" i="35"/>
  <c r="N69" i="35"/>
  <c r="M69" i="35"/>
  <c r="V68" i="35"/>
  <c r="U68" i="35"/>
  <c r="T68" i="35"/>
  <c r="S68" i="35"/>
  <c r="R68" i="35"/>
  <c r="Q68" i="35"/>
  <c r="P68" i="35"/>
  <c r="O68" i="35"/>
  <c r="N68" i="35"/>
  <c r="M68" i="35"/>
  <c r="V67" i="35"/>
  <c r="U67" i="35"/>
  <c r="T67" i="35"/>
  <c r="S67" i="35"/>
  <c r="R67" i="35"/>
  <c r="Q67" i="35"/>
  <c r="P67" i="35"/>
  <c r="O67" i="35"/>
  <c r="N67" i="35"/>
  <c r="M67" i="35"/>
  <c r="V66" i="35"/>
  <c r="U66" i="35"/>
  <c r="T66" i="35"/>
  <c r="S66" i="35"/>
  <c r="R66" i="35"/>
  <c r="Q66" i="35"/>
  <c r="P66" i="35"/>
  <c r="O66" i="35"/>
  <c r="N66" i="35"/>
  <c r="M66" i="35"/>
  <c r="V65" i="35"/>
  <c r="V72" i="35" s="1"/>
  <c r="U65" i="35"/>
  <c r="T65" i="35"/>
  <c r="S65" i="35"/>
  <c r="S72" i="35" s="1"/>
  <c r="R65" i="35"/>
  <c r="Q65" i="35"/>
  <c r="P65" i="35"/>
  <c r="P72" i="35" s="1"/>
  <c r="O65" i="35"/>
  <c r="N65" i="35"/>
  <c r="M65" i="35"/>
  <c r="V64" i="35"/>
  <c r="U64" i="35"/>
  <c r="T64" i="35"/>
  <c r="S64" i="35"/>
  <c r="R64" i="35"/>
  <c r="Q64" i="35"/>
  <c r="P64" i="35"/>
  <c r="O64" i="35"/>
  <c r="N64" i="35"/>
  <c r="M64" i="35"/>
  <c r="V61" i="35"/>
  <c r="U61" i="35"/>
  <c r="T61" i="35"/>
  <c r="S61" i="35"/>
  <c r="R61" i="35"/>
  <c r="Q61" i="35"/>
  <c r="P61" i="35"/>
  <c r="O61" i="35"/>
  <c r="N61" i="35"/>
  <c r="M61" i="35"/>
  <c r="V60" i="35"/>
  <c r="U60" i="35"/>
  <c r="T60" i="35"/>
  <c r="S60" i="35"/>
  <c r="R60" i="35"/>
  <c r="Q60" i="35"/>
  <c r="P60" i="35"/>
  <c r="O60" i="35"/>
  <c r="N60" i="35"/>
  <c r="M60" i="35"/>
  <c r="V59" i="35"/>
  <c r="U59" i="35"/>
  <c r="T59" i="35"/>
  <c r="S59" i="35"/>
  <c r="R59" i="35"/>
  <c r="Q59" i="35"/>
  <c r="P59" i="35"/>
  <c r="O59" i="35"/>
  <c r="N59" i="35"/>
  <c r="M59" i="35"/>
  <c r="V58" i="35"/>
  <c r="U58" i="35"/>
  <c r="T58" i="35"/>
  <c r="S58" i="35"/>
  <c r="R58" i="35"/>
  <c r="Q58" i="35"/>
  <c r="P58" i="35"/>
  <c r="O58" i="35"/>
  <c r="N58" i="35"/>
  <c r="M58" i="35"/>
  <c r="V57" i="35"/>
  <c r="U57" i="35"/>
  <c r="T57" i="35"/>
  <c r="S57" i="35"/>
  <c r="R57" i="35"/>
  <c r="Q57" i="35"/>
  <c r="P57" i="35"/>
  <c r="O57" i="35"/>
  <c r="N57" i="35"/>
  <c r="M57" i="35"/>
  <c r="V56" i="35"/>
  <c r="U56" i="35"/>
  <c r="T56" i="35"/>
  <c r="S56" i="35"/>
  <c r="R56" i="35"/>
  <c r="Q56" i="35"/>
  <c r="P56" i="35"/>
  <c r="O56" i="35"/>
  <c r="N56" i="35"/>
  <c r="M56" i="35"/>
  <c r="V55" i="35"/>
  <c r="V62" i="35" s="1"/>
  <c r="U55" i="35"/>
  <c r="T55" i="35"/>
  <c r="S55" i="35"/>
  <c r="S62" i="35" s="1"/>
  <c r="R55" i="35"/>
  <c r="Q55" i="35"/>
  <c r="P55" i="35"/>
  <c r="P62" i="35" s="1"/>
  <c r="O55" i="35"/>
  <c r="N55" i="35"/>
  <c r="M55" i="35"/>
  <c r="V54" i="35"/>
  <c r="U54" i="35"/>
  <c r="T54" i="35"/>
  <c r="S54" i="35"/>
  <c r="R54" i="35"/>
  <c r="Q54" i="35"/>
  <c r="P54" i="35"/>
  <c r="O54" i="35"/>
  <c r="N54" i="35"/>
  <c r="M54" i="35"/>
  <c r="V52" i="35"/>
  <c r="V51" i="35"/>
  <c r="U51" i="35"/>
  <c r="T51" i="35"/>
  <c r="S51" i="35"/>
  <c r="R51" i="35"/>
  <c r="Q51" i="35"/>
  <c r="P51" i="35"/>
  <c r="O51" i="35"/>
  <c r="N51" i="35"/>
  <c r="M51" i="35"/>
  <c r="V50" i="35"/>
  <c r="U50" i="35"/>
  <c r="T50" i="35"/>
  <c r="S50" i="35"/>
  <c r="R50" i="35"/>
  <c r="Q50" i="35"/>
  <c r="P50" i="35"/>
  <c r="O50" i="35"/>
  <c r="N50" i="35"/>
  <c r="M50" i="35"/>
  <c r="V49" i="35"/>
  <c r="U49" i="35"/>
  <c r="T49" i="35"/>
  <c r="S49" i="35"/>
  <c r="R49" i="35"/>
  <c r="Q49" i="35"/>
  <c r="P49" i="35"/>
  <c r="O49" i="35"/>
  <c r="N49" i="35"/>
  <c r="M49" i="35"/>
  <c r="V48" i="35"/>
  <c r="U48" i="35"/>
  <c r="T48" i="35"/>
  <c r="S48" i="35"/>
  <c r="R48" i="35"/>
  <c r="Q48" i="35"/>
  <c r="P48" i="35"/>
  <c r="O48" i="35"/>
  <c r="N48" i="35"/>
  <c r="M48" i="35"/>
  <c r="V47" i="35"/>
  <c r="U47" i="35"/>
  <c r="T47" i="35"/>
  <c r="S47" i="35"/>
  <c r="R47" i="35"/>
  <c r="Q47" i="35"/>
  <c r="P47" i="35"/>
  <c r="O47" i="35"/>
  <c r="N47" i="35"/>
  <c r="M47" i="35"/>
  <c r="V46" i="35"/>
  <c r="U46" i="35"/>
  <c r="T46" i="35"/>
  <c r="S46" i="35"/>
  <c r="R46" i="35"/>
  <c r="Q46" i="35"/>
  <c r="P46" i="35"/>
  <c r="O46" i="35"/>
  <c r="N46" i="35"/>
  <c r="M46" i="35"/>
  <c r="V45" i="35"/>
  <c r="U45" i="35"/>
  <c r="T45" i="35"/>
  <c r="S45" i="35"/>
  <c r="S52" i="35" s="1"/>
  <c r="R45" i="35"/>
  <c r="Q45" i="35"/>
  <c r="P45" i="35"/>
  <c r="P52" i="35" s="1"/>
  <c r="O45" i="35"/>
  <c r="N45" i="35"/>
  <c r="M45" i="35"/>
  <c r="V44" i="35"/>
  <c r="U44" i="35"/>
  <c r="T44" i="35"/>
  <c r="S44" i="35"/>
  <c r="R44" i="35"/>
  <c r="Q44" i="35"/>
  <c r="P44" i="35"/>
  <c r="O44" i="35"/>
  <c r="N44" i="35"/>
  <c r="M44" i="35"/>
  <c r="V41" i="35"/>
  <c r="U41" i="35"/>
  <c r="T41" i="35"/>
  <c r="S41" i="35"/>
  <c r="R41" i="35"/>
  <c r="Q41" i="35"/>
  <c r="P41" i="35"/>
  <c r="O41" i="35"/>
  <c r="N41" i="35"/>
  <c r="M41" i="35"/>
  <c r="V40" i="35"/>
  <c r="U40" i="35"/>
  <c r="T40" i="35"/>
  <c r="S40" i="35"/>
  <c r="R40" i="35"/>
  <c r="Q40" i="35"/>
  <c r="P40" i="35"/>
  <c r="O40" i="35"/>
  <c r="N40" i="35"/>
  <c r="M40" i="35"/>
  <c r="V39" i="35"/>
  <c r="U39" i="35"/>
  <c r="T39" i="35"/>
  <c r="S39" i="35"/>
  <c r="R39" i="35"/>
  <c r="Q39" i="35"/>
  <c r="P39" i="35"/>
  <c r="O39" i="35"/>
  <c r="N39" i="35"/>
  <c r="M39" i="35"/>
  <c r="V38" i="35"/>
  <c r="U38" i="35"/>
  <c r="T38" i="35"/>
  <c r="S38" i="35"/>
  <c r="R38" i="35"/>
  <c r="Q38" i="35"/>
  <c r="P38" i="35"/>
  <c r="O38" i="35"/>
  <c r="N38" i="35"/>
  <c r="M38" i="35"/>
  <c r="V37" i="35"/>
  <c r="U37" i="35"/>
  <c r="T37" i="35"/>
  <c r="S37" i="35"/>
  <c r="R37" i="35"/>
  <c r="Q37" i="35"/>
  <c r="P37" i="35"/>
  <c r="O37" i="35"/>
  <c r="N37" i="35"/>
  <c r="M37" i="35"/>
  <c r="V36" i="35"/>
  <c r="U36" i="35"/>
  <c r="T36" i="35"/>
  <c r="S36" i="35"/>
  <c r="R36" i="35"/>
  <c r="Q36" i="35"/>
  <c r="P36" i="35"/>
  <c r="O36" i="35"/>
  <c r="N36" i="35"/>
  <c r="M36" i="35"/>
  <c r="V35" i="35"/>
  <c r="V42" i="35" s="1"/>
  <c r="U35" i="35"/>
  <c r="T35" i="35"/>
  <c r="S35" i="35"/>
  <c r="S42" i="35" s="1"/>
  <c r="R35" i="35"/>
  <c r="Q35" i="35"/>
  <c r="P35" i="35"/>
  <c r="P42" i="35" s="1"/>
  <c r="O35" i="35"/>
  <c r="N35" i="35"/>
  <c r="M35" i="35"/>
  <c r="V34" i="35"/>
  <c r="U34" i="35"/>
  <c r="T34" i="35"/>
  <c r="S34" i="35"/>
  <c r="R34" i="35"/>
  <c r="Q34" i="35"/>
  <c r="P34" i="35"/>
  <c r="O34" i="35"/>
  <c r="N34" i="35"/>
  <c r="M34" i="35"/>
  <c r="V31" i="35"/>
  <c r="U31" i="35"/>
  <c r="T31" i="35"/>
  <c r="S31" i="35"/>
  <c r="R31" i="35"/>
  <c r="Q31" i="35"/>
  <c r="P31" i="35"/>
  <c r="O31" i="35"/>
  <c r="N31" i="35"/>
  <c r="M31" i="35"/>
  <c r="V30" i="35"/>
  <c r="U30" i="35"/>
  <c r="T30" i="35"/>
  <c r="S30" i="35"/>
  <c r="R30" i="35"/>
  <c r="Q30" i="35"/>
  <c r="P30" i="35"/>
  <c r="O30" i="35"/>
  <c r="N30" i="35"/>
  <c r="M30" i="35"/>
  <c r="V29" i="35"/>
  <c r="U29" i="35"/>
  <c r="T29" i="35"/>
  <c r="S29" i="35"/>
  <c r="R29" i="35"/>
  <c r="Q29" i="35"/>
  <c r="P29" i="35"/>
  <c r="O29" i="35"/>
  <c r="N29" i="35"/>
  <c r="M29" i="35"/>
  <c r="V28" i="35"/>
  <c r="U28" i="35"/>
  <c r="T28" i="35"/>
  <c r="S28" i="35"/>
  <c r="R28" i="35"/>
  <c r="Q28" i="35"/>
  <c r="P28" i="35"/>
  <c r="O28" i="35"/>
  <c r="N28" i="35"/>
  <c r="M28" i="35"/>
  <c r="V27" i="35"/>
  <c r="U27" i="35"/>
  <c r="T27" i="35"/>
  <c r="S27" i="35"/>
  <c r="R27" i="35"/>
  <c r="Q27" i="35"/>
  <c r="P27" i="35"/>
  <c r="O27" i="35"/>
  <c r="N27" i="35"/>
  <c r="M27" i="35"/>
  <c r="V26" i="35"/>
  <c r="U26" i="35"/>
  <c r="T26" i="35"/>
  <c r="S26" i="35"/>
  <c r="R26" i="35"/>
  <c r="Q26" i="35"/>
  <c r="P26" i="35"/>
  <c r="O26" i="35"/>
  <c r="N26" i="35"/>
  <c r="M26" i="35"/>
  <c r="V25" i="35"/>
  <c r="V32" i="35" s="1"/>
  <c r="U25" i="35"/>
  <c r="T25" i="35"/>
  <c r="S25" i="35"/>
  <c r="S32" i="35" s="1"/>
  <c r="R25" i="35"/>
  <c r="Q25" i="35"/>
  <c r="P25" i="35"/>
  <c r="P32" i="35" s="1"/>
  <c r="O25" i="35"/>
  <c r="N25" i="35"/>
  <c r="M25" i="35"/>
  <c r="V24" i="35"/>
  <c r="U24" i="35"/>
  <c r="T24" i="35"/>
  <c r="S24" i="35"/>
  <c r="R24" i="35"/>
  <c r="Q24" i="35"/>
  <c r="P24" i="35"/>
  <c r="O24" i="35"/>
  <c r="N24" i="35"/>
  <c r="M24" i="35"/>
  <c r="V21" i="35"/>
  <c r="U21" i="35"/>
  <c r="T21" i="35"/>
  <c r="S21" i="35"/>
  <c r="R21" i="35"/>
  <c r="Q21" i="35"/>
  <c r="P21" i="35"/>
  <c r="O21" i="35"/>
  <c r="N21" i="35"/>
  <c r="M21" i="35"/>
  <c r="V20" i="35"/>
  <c r="U20" i="35"/>
  <c r="T20" i="35"/>
  <c r="S20" i="35"/>
  <c r="R20" i="35"/>
  <c r="Q20" i="35"/>
  <c r="P20" i="35"/>
  <c r="O20" i="35"/>
  <c r="N20" i="35"/>
  <c r="M20" i="35"/>
  <c r="V19" i="35"/>
  <c r="U19" i="35"/>
  <c r="T19" i="35"/>
  <c r="S19" i="35"/>
  <c r="R19" i="35"/>
  <c r="Q19" i="35"/>
  <c r="P19" i="35"/>
  <c r="O19" i="35"/>
  <c r="N19" i="35"/>
  <c r="M19" i="35"/>
  <c r="V18" i="35"/>
  <c r="U18" i="35"/>
  <c r="T18" i="35"/>
  <c r="S18" i="35"/>
  <c r="R18" i="35"/>
  <c r="Q18" i="35"/>
  <c r="P18" i="35"/>
  <c r="O18" i="35"/>
  <c r="N18" i="35"/>
  <c r="M18" i="35"/>
  <c r="V17" i="35"/>
  <c r="U17" i="35"/>
  <c r="T17" i="35"/>
  <c r="S17" i="35"/>
  <c r="R17" i="35"/>
  <c r="Q17" i="35"/>
  <c r="P17" i="35"/>
  <c r="O17" i="35"/>
  <c r="N17" i="35"/>
  <c r="M17" i="35"/>
  <c r="V16" i="35"/>
  <c r="U16" i="35"/>
  <c r="T16" i="35"/>
  <c r="S16" i="35"/>
  <c r="R16" i="35"/>
  <c r="Q16" i="35"/>
  <c r="P16" i="35"/>
  <c r="O16" i="35"/>
  <c r="N16" i="35"/>
  <c r="M16" i="35"/>
  <c r="V15" i="35"/>
  <c r="V22" i="35" s="1"/>
  <c r="U15" i="35"/>
  <c r="T15" i="35"/>
  <c r="S15" i="35"/>
  <c r="S22" i="35" s="1"/>
  <c r="R15" i="35"/>
  <c r="Q15" i="35"/>
  <c r="P15" i="35"/>
  <c r="P22" i="35" s="1"/>
  <c r="O15" i="35"/>
  <c r="N15" i="35"/>
  <c r="M15" i="35"/>
  <c r="V14" i="35"/>
  <c r="U14" i="35"/>
  <c r="T14" i="35"/>
  <c r="S14" i="35"/>
  <c r="R14" i="35"/>
  <c r="Q14" i="35"/>
  <c r="P14" i="35"/>
  <c r="O14" i="35"/>
  <c r="N14" i="35"/>
  <c r="M14" i="35"/>
  <c r="V12" i="35"/>
  <c r="S12" i="35"/>
  <c r="P12" i="35"/>
  <c r="M5" i="35"/>
  <c r="N5" i="35"/>
  <c r="O5" i="35"/>
  <c r="P5" i="35"/>
  <c r="Q5" i="35"/>
  <c r="R5" i="35"/>
  <c r="S5" i="35"/>
  <c r="T5" i="35"/>
  <c r="U5" i="35"/>
  <c r="V5" i="35"/>
  <c r="M6" i="35"/>
  <c r="N6" i="35"/>
  <c r="O6" i="35"/>
  <c r="P6" i="35"/>
  <c r="Q6" i="35"/>
  <c r="R6" i="35"/>
  <c r="S6" i="35"/>
  <c r="T6" i="35"/>
  <c r="U6" i="35"/>
  <c r="V6" i="35"/>
  <c r="M7" i="35"/>
  <c r="N7" i="35"/>
  <c r="O7" i="35"/>
  <c r="P7" i="35"/>
  <c r="Q7" i="35"/>
  <c r="R7" i="35"/>
  <c r="S7" i="35"/>
  <c r="T7" i="35"/>
  <c r="U7" i="35"/>
  <c r="V7" i="35"/>
  <c r="M8" i="35"/>
  <c r="N8" i="35"/>
  <c r="O8" i="35"/>
  <c r="P8" i="35"/>
  <c r="Q8" i="35"/>
  <c r="R8" i="35"/>
  <c r="S8" i="35"/>
  <c r="T8" i="35"/>
  <c r="U8" i="35"/>
  <c r="V8" i="35"/>
  <c r="M9" i="35"/>
  <c r="N9" i="35"/>
  <c r="O9" i="35"/>
  <c r="P9" i="35"/>
  <c r="Q9" i="35"/>
  <c r="R9" i="35"/>
  <c r="S9" i="35"/>
  <c r="T9" i="35"/>
  <c r="U9" i="35"/>
  <c r="V9" i="35"/>
  <c r="M10" i="35"/>
  <c r="N10" i="35"/>
  <c r="O10" i="35"/>
  <c r="P10" i="35"/>
  <c r="Q10" i="35"/>
  <c r="R10" i="35"/>
  <c r="S10" i="35"/>
  <c r="T10" i="35"/>
  <c r="U10" i="35"/>
  <c r="V10" i="35"/>
  <c r="M11" i="35"/>
  <c r="N11" i="35"/>
  <c r="O11" i="35"/>
  <c r="P11" i="35"/>
  <c r="Q11" i="35"/>
  <c r="R11" i="35"/>
  <c r="S11" i="35"/>
  <c r="T11" i="35"/>
  <c r="U11" i="35"/>
  <c r="V11" i="35"/>
  <c r="V4" i="35"/>
  <c r="U4" i="35"/>
  <c r="T4" i="35"/>
  <c r="S4" i="35"/>
  <c r="R4" i="35"/>
  <c r="Q4" i="35"/>
  <c r="P4" i="35"/>
  <c r="O4" i="35"/>
  <c r="N4" i="35"/>
  <c r="M4" i="35"/>
  <c r="R78" i="15"/>
  <c r="Q78" i="15"/>
  <c r="P78" i="15"/>
  <c r="R77" i="15"/>
  <c r="U73" i="15" s="1"/>
  <c r="Q77" i="15"/>
  <c r="P77" i="15"/>
  <c r="S73" i="15" s="1"/>
  <c r="R76" i="15"/>
  <c r="Q76" i="15"/>
  <c r="P76" i="15"/>
  <c r="R75" i="15"/>
  <c r="Q75" i="15"/>
  <c r="P75" i="15"/>
  <c r="R74" i="15"/>
  <c r="Q74" i="15"/>
  <c r="P74" i="15"/>
  <c r="P79" i="15" s="1"/>
  <c r="S71" i="15" s="1"/>
  <c r="T73" i="15"/>
  <c r="T75" i="15" s="1"/>
  <c r="R73" i="15"/>
  <c r="Q73" i="15"/>
  <c r="P73" i="15"/>
  <c r="R72" i="15"/>
  <c r="Q72" i="15"/>
  <c r="P72" i="15"/>
  <c r="R71" i="15"/>
  <c r="Q71" i="15"/>
  <c r="Q79" i="15" s="1"/>
  <c r="T71" i="15" s="1"/>
  <c r="T77" i="15" s="1"/>
  <c r="P71" i="15"/>
  <c r="R67" i="15"/>
  <c r="Q67" i="15"/>
  <c r="P67" i="15"/>
  <c r="R66" i="15"/>
  <c r="U62" i="15" s="1"/>
  <c r="Q66" i="15"/>
  <c r="T62" i="15" s="1"/>
  <c r="T64" i="15" s="1"/>
  <c r="P66" i="15"/>
  <c r="S62" i="15" s="1"/>
  <c r="R65" i="15"/>
  <c r="Q65" i="15"/>
  <c r="P65" i="15"/>
  <c r="R64" i="15"/>
  <c r="Q64" i="15"/>
  <c r="P64" i="15"/>
  <c r="R63" i="15"/>
  <c r="Q63" i="15"/>
  <c r="P63" i="15"/>
  <c r="R62" i="15"/>
  <c r="Q62" i="15"/>
  <c r="P62" i="15"/>
  <c r="R61" i="15"/>
  <c r="Q61" i="15"/>
  <c r="P61" i="15"/>
  <c r="R60" i="15"/>
  <c r="Q60" i="15"/>
  <c r="P60" i="15"/>
  <c r="P68" i="15" s="1"/>
  <c r="S60" i="15" s="1"/>
  <c r="R56" i="15"/>
  <c r="Q56" i="15"/>
  <c r="P56" i="15"/>
  <c r="S51" i="15" s="1"/>
  <c r="R55" i="15"/>
  <c r="U51" i="15" s="1"/>
  <c r="Q55" i="15"/>
  <c r="T51" i="15" s="1"/>
  <c r="T53" i="15" s="1"/>
  <c r="P55" i="15"/>
  <c r="R54" i="15"/>
  <c r="Q54" i="15"/>
  <c r="P54" i="15"/>
  <c r="R53" i="15"/>
  <c r="Q53" i="15"/>
  <c r="P53" i="15"/>
  <c r="R52" i="15"/>
  <c r="Q52" i="15"/>
  <c r="P52" i="15"/>
  <c r="R51" i="15"/>
  <c r="Q51" i="15"/>
  <c r="P51" i="15"/>
  <c r="R50" i="15"/>
  <c r="Q50" i="15"/>
  <c r="P50" i="15"/>
  <c r="R49" i="15"/>
  <c r="Q49" i="15"/>
  <c r="P49" i="15"/>
  <c r="R45" i="15"/>
  <c r="Q45" i="15"/>
  <c r="T40" i="15" s="1"/>
  <c r="T45" i="15" s="1"/>
  <c r="P45" i="15"/>
  <c r="R44" i="15"/>
  <c r="Q44" i="15"/>
  <c r="P44" i="15"/>
  <c r="S40" i="15" s="1"/>
  <c r="R43" i="15"/>
  <c r="Q43" i="15"/>
  <c r="P43" i="15"/>
  <c r="R42" i="15"/>
  <c r="Q42" i="15"/>
  <c r="P42" i="15"/>
  <c r="R41" i="15"/>
  <c r="Q41" i="15"/>
  <c r="P41" i="15"/>
  <c r="R40" i="15"/>
  <c r="Q40" i="15"/>
  <c r="P40" i="15"/>
  <c r="R39" i="15"/>
  <c r="Q39" i="15"/>
  <c r="P39" i="15"/>
  <c r="R38" i="15"/>
  <c r="Q38" i="15"/>
  <c r="P38" i="15"/>
  <c r="P46" i="15" s="1"/>
  <c r="S38" i="15" s="1"/>
  <c r="R34" i="15"/>
  <c r="Q34" i="15"/>
  <c r="P34" i="15"/>
  <c r="R33" i="15"/>
  <c r="Q33" i="15"/>
  <c r="T29" i="15" s="1"/>
  <c r="P33" i="15"/>
  <c r="R32" i="15"/>
  <c r="Q32" i="15"/>
  <c r="P32" i="15"/>
  <c r="R31" i="15"/>
  <c r="Q31" i="15"/>
  <c r="P31" i="15"/>
  <c r="R30" i="15"/>
  <c r="Q30" i="15"/>
  <c r="P30" i="15"/>
  <c r="S29" i="15"/>
  <c r="S34" i="15" s="1"/>
  <c r="R29" i="15"/>
  <c r="Q29" i="15"/>
  <c r="P29" i="15"/>
  <c r="R28" i="15"/>
  <c r="Q28" i="15"/>
  <c r="P28" i="15"/>
  <c r="R27" i="15"/>
  <c r="Q27" i="15"/>
  <c r="Q35" i="15" s="1"/>
  <c r="T27" i="15" s="1"/>
  <c r="P27" i="15"/>
  <c r="R23" i="15"/>
  <c r="Q23" i="15"/>
  <c r="P23" i="15"/>
  <c r="R22" i="15"/>
  <c r="U18" i="15" s="1"/>
  <c r="Q22" i="15"/>
  <c r="P22" i="15"/>
  <c r="S18" i="15" s="1"/>
  <c r="R21" i="15"/>
  <c r="Q21" i="15"/>
  <c r="P21" i="15"/>
  <c r="R20" i="15"/>
  <c r="Q20" i="15"/>
  <c r="P20" i="15"/>
  <c r="R19" i="15"/>
  <c r="Q19" i="15"/>
  <c r="P19" i="15"/>
  <c r="T18" i="15"/>
  <c r="T23" i="15" s="1"/>
  <c r="R18" i="15"/>
  <c r="Q18" i="15"/>
  <c r="P18" i="15"/>
  <c r="R17" i="15"/>
  <c r="Q17" i="15"/>
  <c r="P17" i="15"/>
  <c r="P24" i="15" s="1"/>
  <c r="S16" i="15" s="1"/>
  <c r="R16" i="15"/>
  <c r="R24" i="15" s="1"/>
  <c r="U16" i="15" s="1"/>
  <c r="Q16" i="15"/>
  <c r="P16" i="15"/>
  <c r="R12" i="15"/>
  <c r="Q12" i="15"/>
  <c r="P12" i="15"/>
  <c r="R11" i="15"/>
  <c r="U7" i="15" s="1"/>
  <c r="Q11" i="15"/>
  <c r="T7" i="15" s="1"/>
  <c r="T9" i="15" s="1"/>
  <c r="P11" i="15"/>
  <c r="S7" i="15" s="1"/>
  <c r="R10" i="15"/>
  <c r="Q10" i="15"/>
  <c r="P10" i="15"/>
  <c r="R9" i="15"/>
  <c r="Q9" i="15"/>
  <c r="P9" i="15"/>
  <c r="R8" i="15"/>
  <c r="Q8" i="15"/>
  <c r="P8" i="15"/>
  <c r="R7" i="15"/>
  <c r="Q7" i="15"/>
  <c r="P7" i="15"/>
  <c r="R6" i="15"/>
  <c r="R13" i="15" s="1"/>
  <c r="U5" i="15" s="1"/>
  <c r="Q6" i="15"/>
  <c r="Q13" i="15" s="1"/>
  <c r="T5" i="15" s="1"/>
  <c r="P6" i="15"/>
  <c r="R5" i="15"/>
  <c r="Q5" i="15"/>
  <c r="P5" i="15"/>
  <c r="R79" i="15" l="1"/>
  <c r="U71" i="15" s="1"/>
  <c r="Q68" i="15"/>
  <c r="T60" i="15" s="1"/>
  <c r="T66" i="15" s="1"/>
  <c r="R68" i="15"/>
  <c r="U60" i="15" s="1"/>
  <c r="S56" i="15"/>
  <c r="S53" i="15"/>
  <c r="R57" i="15"/>
  <c r="U49" i="15" s="1"/>
  <c r="P57" i="15"/>
  <c r="S49" i="15" s="1"/>
  <c r="S55" i="15" s="1"/>
  <c r="S57" i="15" s="1"/>
  <c r="Q57" i="15"/>
  <c r="T49" i="15" s="1"/>
  <c r="T55" i="15" s="1"/>
  <c r="Q46" i="15"/>
  <c r="T38" i="15" s="1"/>
  <c r="R46" i="15"/>
  <c r="U38" i="15" s="1"/>
  <c r="U40" i="15"/>
  <c r="P35" i="15"/>
  <c r="S27" i="15" s="1"/>
  <c r="U29" i="15"/>
  <c r="R35" i="15"/>
  <c r="U27" i="15" s="1"/>
  <c r="Q24" i="15"/>
  <c r="T16" i="15" s="1"/>
  <c r="S12" i="15"/>
  <c r="S9" i="15"/>
  <c r="T11" i="15"/>
  <c r="P13" i="15"/>
  <c r="S5" i="15" s="1"/>
  <c r="S11" i="15" s="1"/>
  <c r="S13" i="15" s="1"/>
  <c r="S78" i="15"/>
  <c r="S75" i="15"/>
  <c r="S77" i="15" s="1"/>
  <c r="S79" i="15" s="1"/>
  <c r="U75" i="15"/>
  <c r="U78" i="15"/>
  <c r="T78" i="15"/>
  <c r="T79" i="15" s="1"/>
  <c r="U64" i="15"/>
  <c r="U66" i="15" s="1"/>
  <c r="U68" i="15" s="1"/>
  <c r="U67" i="15"/>
  <c r="S67" i="15"/>
  <c r="S64" i="15"/>
  <c r="S66" i="15"/>
  <c r="S68" i="15" s="1"/>
  <c r="T67" i="15"/>
  <c r="T68" i="15" s="1"/>
  <c r="U53" i="15"/>
  <c r="U56" i="15"/>
  <c r="U55" i="15"/>
  <c r="U57" i="15" s="1"/>
  <c r="T56" i="15"/>
  <c r="T57" i="15" s="1"/>
  <c r="U42" i="15"/>
  <c r="U45" i="15"/>
  <c r="S45" i="15"/>
  <c r="S42" i="15"/>
  <c r="S44" i="15" s="1"/>
  <c r="S46" i="15" s="1"/>
  <c r="U44" i="15"/>
  <c r="U46" i="15" s="1"/>
  <c r="T42" i="15"/>
  <c r="T44" i="15" s="1"/>
  <c r="T46" i="15" s="1"/>
  <c r="T31" i="15"/>
  <c r="T33" i="15" s="1"/>
  <c r="T35" i="15" s="1"/>
  <c r="T34" i="15"/>
  <c r="U31" i="15"/>
  <c r="U33" i="15" s="1"/>
  <c r="U34" i="15"/>
  <c r="S31" i="15"/>
  <c r="S33" i="15" s="1"/>
  <c r="S35" i="15" s="1"/>
  <c r="S23" i="15"/>
  <c r="S20" i="15"/>
  <c r="S22" i="15"/>
  <c r="S24" i="15" s="1"/>
  <c r="U20" i="15"/>
  <c r="U22" i="15" s="1"/>
  <c r="U24" i="15" s="1"/>
  <c r="U23" i="15"/>
  <c r="T20" i="15"/>
  <c r="T22" i="15" s="1"/>
  <c r="T24" i="15" s="1"/>
  <c r="U9" i="15"/>
  <c r="U11" i="15" s="1"/>
  <c r="U13" i="15" s="1"/>
  <c r="U12" i="15"/>
  <c r="T12" i="15"/>
  <c r="T13" i="15" s="1"/>
  <c r="U77" i="15" l="1"/>
  <c r="U79" i="15" s="1"/>
  <c r="U35" i="15"/>
  <c r="C5" i="14" l="1"/>
  <c r="D5" i="14"/>
  <c r="E5" i="14"/>
  <c r="F5" i="14"/>
  <c r="G5" i="14"/>
  <c r="H5" i="14"/>
  <c r="B5" i="14"/>
  <c r="C12" i="10"/>
  <c r="D12" i="10"/>
  <c r="E12" i="10"/>
  <c r="F12" i="10"/>
  <c r="G12" i="10"/>
  <c r="H12" i="10"/>
  <c r="C13" i="10"/>
  <c r="D13" i="10"/>
  <c r="E13" i="10"/>
  <c r="F13" i="10"/>
  <c r="G13" i="10"/>
  <c r="H13" i="10"/>
  <c r="C14" i="10"/>
  <c r="D14" i="10"/>
  <c r="E14" i="10"/>
  <c r="F14" i="10"/>
  <c r="G14" i="10"/>
  <c r="H14" i="10"/>
  <c r="C15" i="10"/>
  <c r="D15" i="10"/>
  <c r="E15" i="10"/>
  <c r="F15" i="10"/>
  <c r="G15" i="10"/>
  <c r="H15" i="10"/>
  <c r="C16" i="10"/>
  <c r="D16" i="10"/>
  <c r="E16" i="10"/>
  <c r="F16" i="10"/>
  <c r="G16" i="10"/>
  <c r="H16" i="10"/>
  <c r="C17" i="10"/>
  <c r="D17" i="10"/>
  <c r="E17" i="10"/>
  <c r="F17" i="10"/>
  <c r="G17" i="10"/>
  <c r="H17" i="10"/>
  <c r="C18" i="10"/>
  <c r="D18" i="10"/>
  <c r="E18" i="10"/>
  <c r="F18" i="10"/>
  <c r="G18" i="10"/>
  <c r="H18" i="10"/>
  <c r="B13" i="10"/>
  <c r="B14" i="10"/>
  <c r="B15" i="10"/>
  <c r="B16" i="10"/>
  <c r="B17" i="10"/>
  <c r="B18" i="10"/>
  <c r="B12" i="10"/>
  <c r="C13" i="9"/>
  <c r="D13" i="9"/>
  <c r="E13" i="9"/>
  <c r="F13" i="9"/>
  <c r="G13" i="9"/>
  <c r="H13" i="9"/>
  <c r="C14" i="9"/>
  <c r="D14" i="9"/>
  <c r="E14" i="9"/>
  <c r="F14" i="9"/>
  <c r="G14" i="9"/>
  <c r="H14" i="9"/>
  <c r="C15" i="9"/>
  <c r="D15" i="9"/>
  <c r="E15" i="9"/>
  <c r="F15" i="9"/>
  <c r="G15" i="9"/>
  <c r="H15" i="9"/>
  <c r="C16" i="9"/>
  <c r="D16" i="9"/>
  <c r="E16" i="9"/>
  <c r="F16" i="9"/>
  <c r="G16" i="9"/>
  <c r="H16" i="9"/>
  <c r="C17" i="9"/>
  <c r="D17" i="9"/>
  <c r="E17" i="9"/>
  <c r="F17" i="9"/>
  <c r="G17" i="9"/>
  <c r="H17" i="9"/>
  <c r="C18" i="9"/>
  <c r="D18" i="9"/>
  <c r="E18" i="9"/>
  <c r="F18" i="9"/>
  <c r="G18" i="9"/>
  <c r="H18" i="9"/>
  <c r="C19" i="9"/>
  <c r="D19" i="9"/>
  <c r="E19" i="9"/>
  <c r="F19" i="9"/>
  <c r="G19" i="9"/>
  <c r="H19" i="9"/>
  <c r="C20" i="9"/>
  <c r="D20" i="9"/>
  <c r="E20" i="9"/>
  <c r="F20" i="9"/>
  <c r="G20" i="9"/>
  <c r="H20" i="9"/>
  <c r="B14" i="9"/>
  <c r="B15" i="9"/>
  <c r="B16" i="9"/>
  <c r="B17" i="9"/>
  <c r="B18" i="9"/>
  <c r="B19" i="9"/>
  <c r="B20" i="9"/>
  <c r="B13" i="9"/>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B14" i="7"/>
  <c r="B15" i="7"/>
  <c r="B16" i="7"/>
  <c r="B17" i="7"/>
  <c r="B18" i="7"/>
  <c r="B19" i="7"/>
  <c r="B20" i="7"/>
  <c r="B13" i="7"/>
  <c r="D134" i="36" l="1"/>
  <c r="C134" i="36"/>
  <c r="B134" i="36"/>
  <c r="D133" i="36"/>
  <c r="C133" i="36"/>
  <c r="B133" i="36"/>
  <c r="D132" i="36"/>
  <c r="C132" i="36"/>
  <c r="B132" i="36"/>
  <c r="D131" i="36"/>
  <c r="C131" i="36"/>
  <c r="B131" i="36"/>
  <c r="D130" i="36"/>
  <c r="C130" i="36"/>
  <c r="B130" i="36"/>
  <c r="D129" i="36"/>
  <c r="C129" i="36"/>
  <c r="B129" i="36"/>
  <c r="D128" i="36"/>
  <c r="C128" i="36"/>
  <c r="B128" i="36"/>
  <c r="D127" i="36"/>
  <c r="C127" i="36"/>
  <c r="B127" i="36"/>
  <c r="D126" i="36"/>
  <c r="C126" i="36"/>
  <c r="B126" i="36"/>
  <c r="D125" i="36"/>
  <c r="C125" i="36"/>
  <c r="B125" i="36"/>
  <c r="D124" i="36"/>
  <c r="C124" i="36"/>
  <c r="B124" i="36"/>
  <c r="D123" i="36"/>
  <c r="C123" i="36"/>
  <c r="B123" i="36"/>
  <c r="D122" i="36"/>
  <c r="C122" i="36"/>
  <c r="B122" i="36"/>
  <c r="D121" i="36"/>
  <c r="C121" i="36"/>
  <c r="B121" i="36"/>
  <c r="D120" i="36"/>
  <c r="C120" i="36"/>
  <c r="B120" i="36"/>
  <c r="D119" i="36"/>
  <c r="C119" i="36"/>
  <c r="B119" i="36"/>
  <c r="D118" i="36"/>
  <c r="C118" i="36"/>
  <c r="B118" i="36"/>
  <c r="D116" i="36"/>
  <c r="C116" i="36"/>
  <c r="B116" i="36"/>
  <c r="D115" i="36"/>
  <c r="C115" i="36"/>
  <c r="B115" i="36"/>
  <c r="D114" i="36"/>
  <c r="C114" i="36"/>
  <c r="B114" i="36"/>
  <c r="D113" i="36"/>
  <c r="C113" i="36"/>
  <c r="B113" i="36"/>
  <c r="D112" i="36"/>
  <c r="C112" i="36"/>
  <c r="B112" i="36"/>
  <c r="D111" i="36"/>
  <c r="C111" i="36"/>
  <c r="B111" i="36"/>
  <c r="D110" i="36"/>
  <c r="C110" i="36"/>
  <c r="B110" i="36"/>
  <c r="D109" i="36"/>
  <c r="C109" i="36"/>
  <c r="B109" i="36"/>
  <c r="D108" i="36"/>
  <c r="C108" i="36"/>
  <c r="B108" i="36"/>
  <c r="D107" i="36"/>
  <c r="C107" i="36"/>
  <c r="B107" i="36"/>
  <c r="D106" i="36"/>
  <c r="C106" i="36"/>
  <c r="B106" i="36"/>
  <c r="D105" i="36"/>
  <c r="C105" i="36"/>
  <c r="B105" i="36"/>
  <c r="D104" i="36"/>
  <c r="C104" i="36"/>
  <c r="B104" i="36"/>
  <c r="D103" i="36"/>
  <c r="C103" i="36"/>
  <c r="B103" i="36"/>
  <c r="D102" i="36"/>
  <c r="C102" i="36"/>
  <c r="B102" i="36"/>
  <c r="D101" i="36"/>
  <c r="C101" i="36"/>
  <c r="B101" i="36"/>
  <c r="D100" i="36"/>
  <c r="C100" i="36"/>
  <c r="B100" i="36"/>
  <c r="D98" i="36"/>
  <c r="C98" i="36"/>
  <c r="B98" i="36"/>
  <c r="D97" i="36"/>
  <c r="C97" i="36"/>
  <c r="B97" i="36"/>
  <c r="D96" i="36"/>
  <c r="C96" i="36"/>
  <c r="B96" i="36"/>
  <c r="D95" i="36"/>
  <c r="C95" i="36"/>
  <c r="B95" i="36"/>
  <c r="D94" i="36"/>
  <c r="C94" i="36"/>
  <c r="B94" i="36"/>
  <c r="D93" i="36"/>
  <c r="C93" i="36"/>
  <c r="B93" i="36"/>
  <c r="D92" i="36"/>
  <c r="C92" i="36"/>
  <c r="B92" i="36"/>
  <c r="D91" i="36"/>
  <c r="C91" i="36"/>
  <c r="B91" i="36"/>
  <c r="D90" i="36"/>
  <c r="C90" i="36"/>
  <c r="B90" i="36"/>
  <c r="D89" i="36"/>
  <c r="C89" i="36"/>
  <c r="B89" i="36"/>
  <c r="D88" i="36"/>
  <c r="C88" i="36"/>
  <c r="B88" i="36"/>
  <c r="D87" i="36"/>
  <c r="C87" i="36"/>
  <c r="B87" i="36"/>
  <c r="D86" i="36"/>
  <c r="C86" i="36"/>
  <c r="B86" i="36"/>
  <c r="D85" i="36"/>
  <c r="C85" i="36"/>
  <c r="B85" i="36"/>
  <c r="D84" i="36"/>
  <c r="C84" i="36"/>
  <c r="B84" i="36"/>
  <c r="D83" i="36"/>
  <c r="C83" i="36"/>
  <c r="B83" i="36"/>
  <c r="D82" i="36"/>
  <c r="C82" i="36"/>
  <c r="B82" i="36"/>
  <c r="D77" i="36"/>
  <c r="C77" i="36"/>
  <c r="B77" i="36"/>
  <c r="D76" i="36"/>
  <c r="C76" i="36"/>
  <c r="B76" i="36"/>
  <c r="D75" i="36"/>
  <c r="C75" i="36"/>
  <c r="B75" i="36"/>
  <c r="D74" i="36"/>
  <c r="C74" i="36"/>
  <c r="B74" i="36"/>
  <c r="D73" i="36"/>
  <c r="C73" i="36"/>
  <c r="B73" i="36"/>
  <c r="D72" i="36"/>
  <c r="C72" i="36"/>
  <c r="B72" i="36"/>
  <c r="D71" i="36"/>
  <c r="C71" i="36"/>
  <c r="B71" i="36"/>
  <c r="D70" i="36"/>
  <c r="C70" i="36"/>
  <c r="B70" i="36"/>
  <c r="D69" i="36"/>
  <c r="C69" i="36"/>
  <c r="B69" i="36"/>
  <c r="D68" i="36"/>
  <c r="C68" i="36"/>
  <c r="B68" i="36"/>
  <c r="D67" i="36"/>
  <c r="C67" i="36"/>
  <c r="B67" i="36"/>
  <c r="D66" i="36"/>
  <c r="C66" i="36"/>
  <c r="B66" i="36"/>
  <c r="D65" i="36"/>
  <c r="C65" i="36"/>
  <c r="B65" i="36"/>
  <c r="D64" i="36"/>
  <c r="C64" i="36"/>
  <c r="B64" i="36"/>
  <c r="D63" i="36"/>
  <c r="C63" i="36"/>
  <c r="B63" i="36"/>
  <c r="D62" i="36"/>
  <c r="C62" i="36"/>
  <c r="B62" i="36"/>
  <c r="D61" i="36"/>
  <c r="C61" i="36"/>
  <c r="B61" i="36"/>
  <c r="D59" i="36"/>
  <c r="C59" i="36"/>
  <c r="B59" i="36"/>
  <c r="D58" i="36"/>
  <c r="C58" i="36"/>
  <c r="B58" i="36"/>
  <c r="D57" i="36"/>
  <c r="C57" i="36"/>
  <c r="B57" i="36"/>
  <c r="D56" i="36"/>
  <c r="C56" i="36"/>
  <c r="B56" i="36"/>
  <c r="D55" i="36"/>
  <c r="C55" i="36"/>
  <c r="B55" i="36"/>
  <c r="D54" i="36"/>
  <c r="C54" i="36"/>
  <c r="B54" i="36"/>
  <c r="D53" i="36"/>
  <c r="C53" i="36"/>
  <c r="B53" i="36"/>
  <c r="D52" i="36"/>
  <c r="C52" i="36"/>
  <c r="B52" i="36"/>
  <c r="D51" i="36"/>
  <c r="C51" i="36"/>
  <c r="B51" i="36"/>
  <c r="D50" i="36"/>
  <c r="C50" i="36"/>
  <c r="B50" i="36"/>
  <c r="D49" i="36"/>
  <c r="C49" i="36"/>
  <c r="B49" i="36"/>
  <c r="D48" i="36"/>
  <c r="C48" i="36"/>
  <c r="B48" i="36"/>
  <c r="D47" i="36"/>
  <c r="C47" i="36"/>
  <c r="B47" i="36"/>
  <c r="D46" i="36"/>
  <c r="C46" i="36"/>
  <c r="B46" i="36"/>
  <c r="D45" i="36"/>
  <c r="C45" i="36"/>
  <c r="B45" i="36"/>
  <c r="D44" i="36"/>
  <c r="C44" i="36"/>
  <c r="B44" i="36"/>
  <c r="D43" i="36"/>
  <c r="C43" i="36"/>
  <c r="B43" i="36"/>
  <c r="D38" i="36"/>
  <c r="C38" i="36"/>
  <c r="B38" i="36"/>
  <c r="D37" i="36"/>
  <c r="C37" i="36"/>
  <c r="B37" i="36"/>
  <c r="D36" i="36"/>
  <c r="C36" i="36"/>
  <c r="B36" i="36"/>
  <c r="D35" i="36"/>
  <c r="C35" i="36"/>
  <c r="B35" i="36"/>
  <c r="D34" i="36"/>
  <c r="C34" i="36"/>
  <c r="B34" i="36"/>
  <c r="D33" i="36"/>
  <c r="C33" i="36"/>
  <c r="B33" i="36"/>
  <c r="D32" i="36"/>
  <c r="C32" i="36"/>
  <c r="B32" i="36"/>
  <c r="D31" i="36"/>
  <c r="C31" i="36"/>
  <c r="B31" i="36"/>
  <c r="D30" i="36"/>
  <c r="C30" i="36"/>
  <c r="B30" i="36"/>
  <c r="D29" i="36"/>
  <c r="C29" i="36"/>
  <c r="B29" i="36"/>
  <c r="D28" i="36"/>
  <c r="C28" i="36"/>
  <c r="B28" i="36"/>
  <c r="D27" i="36"/>
  <c r="C27" i="36"/>
  <c r="B27" i="36"/>
  <c r="D26" i="36"/>
  <c r="C26" i="36"/>
  <c r="B26" i="36"/>
  <c r="D25" i="36"/>
  <c r="C25" i="36"/>
  <c r="B25" i="36"/>
  <c r="D24" i="36"/>
  <c r="C24" i="36"/>
  <c r="B24" i="36"/>
  <c r="D23" i="36"/>
  <c r="C23" i="36"/>
  <c r="B23" i="36"/>
  <c r="D22" i="36"/>
  <c r="C22" i="36"/>
  <c r="B22" i="36"/>
  <c r="D20" i="36"/>
  <c r="C20" i="36"/>
  <c r="B20" i="36"/>
  <c r="D19" i="36"/>
  <c r="C19" i="36"/>
  <c r="B19" i="36"/>
  <c r="D18" i="36"/>
  <c r="C18" i="36"/>
  <c r="B18" i="36"/>
  <c r="D17" i="36"/>
  <c r="C17" i="36"/>
  <c r="B17" i="36"/>
  <c r="D16" i="36"/>
  <c r="C16" i="36"/>
  <c r="B16" i="36"/>
  <c r="D15" i="36"/>
  <c r="C15" i="36"/>
  <c r="B15" i="36"/>
  <c r="D14" i="36"/>
  <c r="C14" i="36"/>
  <c r="B14" i="36"/>
  <c r="D13" i="36"/>
  <c r="C13" i="36"/>
  <c r="B13" i="36"/>
  <c r="D12" i="36"/>
  <c r="C12" i="36"/>
  <c r="B12" i="36"/>
  <c r="D11" i="36"/>
  <c r="C11" i="36"/>
  <c r="B11" i="36"/>
  <c r="D10" i="36"/>
  <c r="C10" i="36"/>
  <c r="B10" i="36"/>
  <c r="D9" i="36"/>
  <c r="C9" i="36"/>
  <c r="B9" i="36"/>
  <c r="D8" i="36"/>
  <c r="C8" i="36"/>
  <c r="B8" i="36"/>
  <c r="D7" i="36"/>
  <c r="C7" i="36"/>
  <c r="B7" i="36"/>
  <c r="D6" i="36"/>
  <c r="C6" i="36"/>
  <c r="B6" i="36"/>
  <c r="D5" i="36"/>
  <c r="C5" i="36"/>
  <c r="B5" i="36"/>
  <c r="D4" i="36"/>
  <c r="C4" i="36"/>
  <c r="B4" i="36"/>
</calcChain>
</file>

<file path=xl/sharedStrings.xml><?xml version="1.0" encoding="utf-8"?>
<sst xmlns="http://schemas.openxmlformats.org/spreadsheetml/2006/main" count="2342" uniqueCount="618">
  <si>
    <t>Total</t>
  </si>
  <si>
    <t>Torba</t>
  </si>
  <si>
    <t>Sanma</t>
  </si>
  <si>
    <t>Penama</t>
  </si>
  <si>
    <t>Malampa</t>
  </si>
  <si>
    <t>Shefa</t>
  </si>
  <si>
    <t>Tafea</t>
  </si>
  <si>
    <t>One family house detached from any other house</t>
  </si>
  <si>
    <t>One family house atached to one or more houses</t>
  </si>
  <si>
    <t>Building with 2 or more apartments</t>
  </si>
  <si>
    <t>Building with 2 or more households which share a kitchen/toilet</t>
  </si>
  <si>
    <t>Lodging house</t>
  </si>
  <si>
    <t>Swelling attached to a shop or other non-residential building</t>
  </si>
  <si>
    <t>Others</t>
  </si>
  <si>
    <t>Wood</t>
  </si>
  <si>
    <t>Metal</t>
  </si>
  <si>
    <t>Concrete</t>
  </si>
  <si>
    <t>Traditional materials</t>
  </si>
  <si>
    <t>Makeshifts or improvished materials</t>
  </si>
  <si>
    <t>7+</t>
  </si>
  <si>
    <t>Median</t>
  </si>
  <si>
    <t>Mean</t>
  </si>
  <si>
    <t>Piped private</t>
  </si>
  <si>
    <t>Piped shared</t>
  </si>
  <si>
    <t>Village standpipe</t>
  </si>
  <si>
    <t>Well - protected</t>
  </si>
  <si>
    <t>Well - unprotected</t>
  </si>
  <si>
    <t>HH tank</t>
  </si>
  <si>
    <t>Village tank</t>
  </si>
  <si>
    <t>Bottled water</t>
  </si>
  <si>
    <t>River lake spring</t>
  </si>
  <si>
    <t>Sea</t>
  </si>
  <si>
    <t>Flush private</t>
  </si>
  <si>
    <t>Flush shared</t>
  </si>
  <si>
    <t>Water sealed - private</t>
  </si>
  <si>
    <t>Water sealed - shared</t>
  </si>
  <si>
    <t>Ventilated improved pit latrine</t>
  </si>
  <si>
    <t>VIP - shared</t>
  </si>
  <si>
    <t>Pit latrine</t>
  </si>
  <si>
    <t>Pit latiren shared</t>
  </si>
  <si>
    <t>None</t>
  </si>
  <si>
    <t>Electricity - main grid</t>
  </si>
  <si>
    <t>Own generator</t>
  </si>
  <si>
    <t>Solar</t>
  </si>
  <si>
    <t>Gas</t>
  </si>
  <si>
    <t>Torch</t>
  </si>
  <si>
    <t>Kerosene lamp</t>
  </si>
  <si>
    <t>Coleman lamp</t>
  </si>
  <si>
    <t>Candles</t>
  </si>
  <si>
    <t>Wood/Coconut</t>
  </si>
  <si>
    <t>Authorized waste collection</t>
  </si>
  <si>
    <t>Take to central place</t>
  </si>
  <si>
    <t>Burn</t>
  </si>
  <si>
    <t>Recycling</t>
  </si>
  <si>
    <t>Lagoon/ocena/stream</t>
  </si>
  <si>
    <t>Bury</t>
  </si>
  <si>
    <t>Composting</t>
  </si>
  <si>
    <t>Electricity</t>
  </si>
  <si>
    <t>Kerosene</t>
  </si>
  <si>
    <t>Wood/coconut shells</t>
  </si>
  <si>
    <t>Charcoal</t>
  </si>
  <si>
    <t>Owned</t>
  </si>
  <si>
    <t>Rented</t>
  </si>
  <si>
    <t>Rent free</t>
  </si>
  <si>
    <t>Less than 1 year</t>
  </si>
  <si>
    <t>1 to 5 years</t>
  </si>
  <si>
    <t>6 - 9 years</t>
  </si>
  <si>
    <t>10 - 19 years</t>
  </si>
  <si>
    <t>20+ years</t>
  </si>
  <si>
    <t>Customary</t>
  </si>
  <si>
    <t>Rural Lease</t>
  </si>
  <si>
    <t>Urban Lease</t>
  </si>
  <si>
    <t>Occupy with informal arrangments</t>
  </si>
  <si>
    <t>15 - 19</t>
  </si>
  <si>
    <t>20+</t>
  </si>
  <si>
    <t xml:space="preserve">   Horses</t>
  </si>
  <si>
    <t>20 - 29</t>
  </si>
  <si>
    <t>30 - 49</t>
  </si>
  <si>
    <t>50 - 99</t>
  </si>
  <si>
    <t>100+</t>
  </si>
  <si>
    <t>Subsistence only</t>
  </si>
  <si>
    <t>Sale only</t>
  </si>
  <si>
    <t>Both</t>
  </si>
  <si>
    <t>Wages/Salary</t>
  </si>
  <si>
    <t>Land lease</t>
  </si>
  <si>
    <t>Remittances</t>
  </si>
  <si>
    <t>House Rent</t>
  </si>
  <si>
    <t>Own business</t>
  </si>
  <si>
    <t>&gt;10</t>
  </si>
  <si>
    <t>Male</t>
  </si>
  <si>
    <t>Female</t>
  </si>
  <si>
    <t>NS</t>
  </si>
  <si>
    <t>0 - 4</t>
  </si>
  <si>
    <t>20 - 24</t>
  </si>
  <si>
    <t>25 - 29</t>
  </si>
  <si>
    <t>30 - 34</t>
  </si>
  <si>
    <t>35 - 39</t>
  </si>
  <si>
    <t>40 - 44</t>
  </si>
  <si>
    <t>45 - 49</t>
  </si>
  <si>
    <t>50 - 54</t>
  </si>
  <si>
    <t>55 - 59</t>
  </si>
  <si>
    <t>60 - 64</t>
  </si>
  <si>
    <t>65 - 69</t>
  </si>
  <si>
    <t>70 - 74</t>
  </si>
  <si>
    <t>75+</t>
  </si>
  <si>
    <t xml:space="preserve">   Sex</t>
  </si>
  <si>
    <t xml:space="preserve">   Total</t>
  </si>
  <si>
    <t>Head of household</t>
  </si>
  <si>
    <t>Spouse of head</t>
  </si>
  <si>
    <t>Son/Daughter</t>
  </si>
  <si>
    <t>Adopted son/daughter</t>
  </si>
  <si>
    <t>Son in law/daughter in law</t>
  </si>
  <si>
    <t>Grandchild</t>
  </si>
  <si>
    <t>Parent/Parents in law of head</t>
  </si>
  <si>
    <t>Brother/Sister (including in laws)</t>
  </si>
  <si>
    <t>Other relatives</t>
  </si>
  <si>
    <t>Not related/friend</t>
  </si>
  <si>
    <t xml:space="preserve">   Male</t>
  </si>
  <si>
    <t xml:space="preserve">   Female</t>
  </si>
  <si>
    <t>Never married</t>
  </si>
  <si>
    <t>Legally Married</t>
  </si>
  <si>
    <t>Defacto</t>
  </si>
  <si>
    <t>Divorced</t>
  </si>
  <si>
    <t>Separated</t>
  </si>
  <si>
    <t>Widowed</t>
  </si>
  <si>
    <t xml:space="preserve">   Torba</t>
  </si>
  <si>
    <t xml:space="preserve">   Sanma</t>
  </si>
  <si>
    <t xml:space="preserve">   Penama</t>
  </si>
  <si>
    <t xml:space="preserve">   Malampa</t>
  </si>
  <si>
    <t xml:space="preserve">   Shefa</t>
  </si>
  <si>
    <t xml:space="preserve">   Tafea</t>
  </si>
  <si>
    <t>Ni-Vanuatu</t>
  </si>
  <si>
    <t>Part Ni-Vanuatu</t>
  </si>
  <si>
    <t>Other Melanesian</t>
  </si>
  <si>
    <t>Polynesian</t>
  </si>
  <si>
    <t>Micronesian</t>
  </si>
  <si>
    <t>EU/Aust/NZ</t>
  </si>
  <si>
    <t>Asian</t>
  </si>
  <si>
    <t>African</t>
  </si>
  <si>
    <t>Vanuatu by birth</t>
  </si>
  <si>
    <t>Vanuatu by naturalisation</t>
  </si>
  <si>
    <t>Anglican</t>
  </si>
  <si>
    <t>Presbyterian</t>
  </si>
  <si>
    <t>Catholic</t>
  </si>
  <si>
    <t>SDA</t>
  </si>
  <si>
    <t>Church of Christ</t>
  </si>
  <si>
    <t>Assemblies of God</t>
  </si>
  <si>
    <t>Neil Thomas Minsitry</t>
  </si>
  <si>
    <t>Apostolic</t>
  </si>
  <si>
    <t>Customary beliefs</t>
  </si>
  <si>
    <t>No religion</t>
  </si>
  <si>
    <t>Refuse to answer</t>
  </si>
  <si>
    <t>Elsewhere</t>
  </si>
  <si>
    <t>England Ireland</t>
  </si>
  <si>
    <t>OTHER COUNTRIES</t>
  </si>
  <si>
    <t xml:space="preserve">   Group years</t>
  </si>
  <si>
    <t>0 - 9</t>
  </si>
  <si>
    <t>30 - 39</t>
  </si>
  <si>
    <t>40 - 49</t>
  </si>
  <si>
    <t>50 - 59</t>
  </si>
  <si>
    <t>60 - 69</t>
  </si>
  <si>
    <t>70 - 79</t>
  </si>
  <si>
    <t>80 - 89</t>
  </si>
  <si>
    <t>90 - 99</t>
  </si>
  <si>
    <t>English</t>
  </si>
  <si>
    <t>French</t>
  </si>
  <si>
    <t>English and French</t>
  </si>
  <si>
    <t>Local Language</t>
  </si>
  <si>
    <t>No school completed</t>
  </si>
  <si>
    <t>Pre school</t>
  </si>
  <si>
    <t>Some primary</t>
  </si>
  <si>
    <t>Primary leaving certificate</t>
  </si>
  <si>
    <t>Form 3 certificate</t>
  </si>
  <si>
    <t>Yr.10 leaving certificate</t>
  </si>
  <si>
    <t>Snr Secondary certificate</t>
  </si>
  <si>
    <t>University entrance</t>
  </si>
  <si>
    <t>Some college but no degree</t>
  </si>
  <si>
    <t>Bachelors degree</t>
  </si>
  <si>
    <t>Masters degree</t>
  </si>
  <si>
    <t>Doctorate degree</t>
  </si>
  <si>
    <t>Vocational certificate</t>
  </si>
  <si>
    <t>New Zealand</t>
  </si>
  <si>
    <t>Australia</t>
  </si>
  <si>
    <t>New Caledonia</t>
  </si>
  <si>
    <t xml:space="preserve">   On layoff or vacation</t>
  </si>
  <si>
    <t>Employee - government</t>
  </si>
  <si>
    <t>Employee - private</t>
  </si>
  <si>
    <t>Employer</t>
  </si>
  <si>
    <t>Self employed</t>
  </si>
  <si>
    <t>Voluntary work</t>
  </si>
  <si>
    <t>Unpaid family work</t>
  </si>
  <si>
    <t>Producing goods for sale</t>
  </si>
  <si>
    <t>Producing goods for own consumption</t>
  </si>
  <si>
    <t>0--Armed forces occupations</t>
  </si>
  <si>
    <t>1--Managers</t>
  </si>
  <si>
    <t>2--Professionals</t>
  </si>
  <si>
    <t>3--Technicians and associate professionals</t>
  </si>
  <si>
    <t>4--Clerical support workers</t>
  </si>
  <si>
    <t>5--Service and sales workers</t>
  </si>
  <si>
    <t>6--Skilled agricultural forestry and fishery workers</t>
  </si>
  <si>
    <t>7--Craft and related trades workers</t>
  </si>
  <si>
    <t>8--Plant and machine operators and assemblers</t>
  </si>
  <si>
    <t>9--Elementary occupations</t>
  </si>
  <si>
    <t>998--Not Stated</t>
  </si>
  <si>
    <t>01--Crop and animal production hunting and related service activities</t>
  </si>
  <si>
    <t>02--Forestry and logging</t>
  </si>
  <si>
    <t>03--Fishing and aquaculture</t>
  </si>
  <si>
    <t>10--Manufacture of food products</t>
  </si>
  <si>
    <t>11--Manufacture of beverages</t>
  </si>
  <si>
    <t>12--Manufacture of tobacco products</t>
  </si>
  <si>
    <t>13--Manufacture of textiles</t>
  </si>
  <si>
    <t>14--Manufacture of wearing apparel</t>
  </si>
  <si>
    <t>16--Manufacture of wood and of products of wood and cork except furniture; manufacture of articles of straw and plaiting materials</t>
  </si>
  <si>
    <t>17--Manufacture of paper and paper products</t>
  </si>
  <si>
    <t>18--Printing and reproduction of recorded media</t>
  </si>
  <si>
    <t>19--Manufacture of coke and refined petroleum products</t>
  </si>
  <si>
    <t>20--Manufacture of chemicals and chemical products</t>
  </si>
  <si>
    <t>21--Manufacture of basic pharmaceutical products and pharmaceutical preparations</t>
  </si>
  <si>
    <t>22--Manufacture of rubber and plastics products</t>
  </si>
  <si>
    <t>23--Manufacture of other non-metallic mineral products</t>
  </si>
  <si>
    <t>24--Manufacture of basic metals</t>
  </si>
  <si>
    <t>25--Manufacture of fabricated metal products except machinery and equipment</t>
  </si>
  <si>
    <t>26--Manufacture of computer electronic and optical products</t>
  </si>
  <si>
    <t>27--Manufacture of electrical equipment</t>
  </si>
  <si>
    <t>28--Manufacture of machinery and equipment n.e.c.</t>
  </si>
  <si>
    <t>29--Manufacture of motor vehicles trailers and semi-trailers</t>
  </si>
  <si>
    <t>30--Manufacture of other transport equipment</t>
  </si>
  <si>
    <t>31--Manufacture of furniture</t>
  </si>
  <si>
    <t>32--Other manufacturing</t>
  </si>
  <si>
    <t>33--Repair and installation of machinery and equipment</t>
  </si>
  <si>
    <t>35--Electricity gas steam and air conditioning supply</t>
  </si>
  <si>
    <t>36--Water collection treatment and supply</t>
  </si>
  <si>
    <t>38--Waste collection treatment and disposal activities; materials recovery</t>
  </si>
  <si>
    <t>41--Construction of buildings</t>
  </si>
  <si>
    <t>42--Civil engineering</t>
  </si>
  <si>
    <t>43--Specialized construction activities</t>
  </si>
  <si>
    <t>45--Wholesale and retail trade and repair of motor vehicles and motorcycles</t>
  </si>
  <si>
    <t>46--Wholesale trade except of motor vehicles and motorcycles</t>
  </si>
  <si>
    <t>47--Retail trade except of motor vehicles and motorcycles</t>
  </si>
  <si>
    <t>49--Land transport and transport via pipelines</t>
  </si>
  <si>
    <t>50--Water transport</t>
  </si>
  <si>
    <t>51--Air transport</t>
  </si>
  <si>
    <t>52--Warehousing and support activities for transportation</t>
  </si>
  <si>
    <t>53--Postal and courier activities</t>
  </si>
  <si>
    <t>55--Accommodation</t>
  </si>
  <si>
    <t>56--Food and beverage service activities</t>
  </si>
  <si>
    <t>58--Publishing activities</t>
  </si>
  <si>
    <t>59--Motion picture video and television programme production sound recording and music publishing activities</t>
  </si>
  <si>
    <t>60--Programming and broadcasting activities</t>
  </si>
  <si>
    <t>61--Telecommunications</t>
  </si>
  <si>
    <t>62--Computer programming consultancy and related activities</t>
  </si>
  <si>
    <t>63--Information service activities</t>
  </si>
  <si>
    <t>64--Financial service activities except insurance and pension funding</t>
  </si>
  <si>
    <t>65--Insurance reinsurance and pension funding except compulsory social security</t>
  </si>
  <si>
    <t>66--Activities auxiliary to financial service and insurance activities</t>
  </si>
  <si>
    <t>68--Real estate activities</t>
  </si>
  <si>
    <t>69--Legal and accounting activities</t>
  </si>
  <si>
    <t>70--Activities of head offices; management consultancy activities</t>
  </si>
  <si>
    <t>71--Architectural and engineering activities; technical testing and analysis</t>
  </si>
  <si>
    <t>72--Scientific research and development</t>
  </si>
  <si>
    <t>73--Advertising and market research</t>
  </si>
  <si>
    <t>74--Other professional scientific and technical activities</t>
  </si>
  <si>
    <t>75--Veterinary activities</t>
  </si>
  <si>
    <t>77--Rental and leasing activities</t>
  </si>
  <si>
    <t>78--Employment activities</t>
  </si>
  <si>
    <t>79--Travel agency tour operator reservation service and related activities</t>
  </si>
  <si>
    <t>80--Security and investigation activities</t>
  </si>
  <si>
    <t>81--Services to buildings and landscape activities</t>
  </si>
  <si>
    <t>82--Office administrative office support and other business support activities</t>
  </si>
  <si>
    <t>84--Public administration and defence; compulsory social security</t>
  </si>
  <si>
    <t>85--Education</t>
  </si>
  <si>
    <t>86--Human health activities</t>
  </si>
  <si>
    <t>87--Residential care activities</t>
  </si>
  <si>
    <t>88--Social work activities without accommodation</t>
  </si>
  <si>
    <t>90--Creative arts and entertainment activities</t>
  </si>
  <si>
    <t>91--Libraries archives museums and other cultural activities</t>
  </si>
  <si>
    <t>92--Gambling and betting activities</t>
  </si>
  <si>
    <t>93--Sports activities and amusement and recreation activities</t>
  </si>
  <si>
    <t>94--Activities of membership organizations</t>
  </si>
  <si>
    <t>95--Repair of computers and personal and household goods</t>
  </si>
  <si>
    <t>96--Other personal service activities</t>
  </si>
  <si>
    <t>97--Activities of households as employers of domestic personnel</t>
  </si>
  <si>
    <t>98--Undifferentiated goods- and services-producing activities of private households for own use</t>
  </si>
  <si>
    <t>99--Activities of extraterritorial organizations and bodies</t>
  </si>
  <si>
    <t>998 -- Not Stated</t>
  </si>
  <si>
    <t>Didn't want to work</t>
  </si>
  <si>
    <t>Full time home maker</t>
  </si>
  <si>
    <t>Student</t>
  </si>
  <si>
    <t>Disabled</t>
  </si>
  <si>
    <t>Believe no work available</t>
  </si>
  <si>
    <t>Retired/Old age</t>
  </si>
  <si>
    <t>Weather/No transport</t>
  </si>
  <si>
    <t>Other</t>
  </si>
  <si>
    <t xml:space="preserve">   Available to work</t>
  </si>
  <si>
    <t>Table      . Deaths in Previous 12 months by Age, Sex, and Provice, Vanuatu: 2009</t>
  </si>
  <si>
    <t>Age at</t>
  </si>
  <si>
    <t>Total Deaths</t>
  </si>
  <si>
    <t>First death</t>
  </si>
  <si>
    <t>Second death</t>
  </si>
  <si>
    <t>Third death</t>
  </si>
  <si>
    <t>Death</t>
  </si>
  <si>
    <t>Males</t>
  </si>
  <si>
    <t xml:space="preserve">     Total</t>
  </si>
  <si>
    <t>1 - 4</t>
  </si>
  <si>
    <t>5 - 9</t>
  </si>
  <si>
    <t>10 - 14</t>
  </si>
  <si>
    <t>70+</t>
  </si>
  <si>
    <t xml:space="preserve">     Torba</t>
  </si>
  <si>
    <t>Source: 2009 Vanuatu Population and Housing Census</t>
  </si>
  <si>
    <t xml:space="preserve">     Sanma</t>
  </si>
  <si>
    <t xml:space="preserve">     Penama</t>
  </si>
  <si>
    <t xml:space="preserve">     Malampa</t>
  </si>
  <si>
    <t xml:space="preserve">     Shefa</t>
  </si>
  <si>
    <t xml:space="preserve">     Tafea</t>
  </si>
  <si>
    <t>LOOKING FOR WORK</t>
  </si>
  <si>
    <t xml:space="preserve">         Total</t>
  </si>
  <si>
    <t xml:space="preserve">    Looking for work</t>
  </si>
  <si>
    <t xml:space="preserve">    Not looking</t>
  </si>
  <si>
    <t>Females</t>
  </si>
  <si>
    <t>WHY NOT LOOKING</t>
  </si>
  <si>
    <t xml:space="preserve">     Males</t>
  </si>
  <si>
    <t xml:space="preserve">     Females</t>
  </si>
  <si>
    <t xml:space="preserve">AVAILABLE TO WORK </t>
  </si>
  <si>
    <t xml:space="preserve">          Total</t>
  </si>
  <si>
    <t xml:space="preserve">   Not available</t>
  </si>
  <si>
    <t xml:space="preserve">      Total</t>
  </si>
  <si>
    <t xml:space="preserve">      Males</t>
  </si>
  <si>
    <t>LAYOFF OR VACATION</t>
  </si>
  <si>
    <t xml:space="preserve">   Not on layoff</t>
  </si>
  <si>
    <t>EMPLOYMENT STATUS</t>
  </si>
  <si>
    <t>Economic Activity</t>
  </si>
  <si>
    <t>PLACE OF ECONOMIC ACTIVITY - 12 MONTHS</t>
  </si>
  <si>
    <t>Vanuatu</t>
  </si>
  <si>
    <t>WORK LAST WEEK</t>
  </si>
  <si>
    <t xml:space="preserve">        Total</t>
  </si>
  <si>
    <t xml:space="preserve">   Worked last week</t>
  </si>
  <si>
    <t xml:space="preserve">   Did not work</t>
  </si>
  <si>
    <t>Educational Attainment</t>
  </si>
  <si>
    <t>INTERNET</t>
  </si>
  <si>
    <t xml:space="preserve">   Uses internet</t>
  </si>
  <si>
    <t xml:space="preserve">   Does not use</t>
  </si>
  <si>
    <t>SMOKING</t>
  </si>
  <si>
    <t xml:space="preserve">       Total</t>
  </si>
  <si>
    <t xml:space="preserve">   Smoke</t>
  </si>
  <si>
    <t xml:space="preserve">   Does not smoke</t>
  </si>
  <si>
    <t>ALCOHOL</t>
  </si>
  <si>
    <t xml:space="preserve">   Drinks alcohol</t>
  </si>
  <si>
    <t xml:space="preserve">   Does not drink</t>
  </si>
  <si>
    <t>KAVA</t>
  </si>
  <si>
    <t xml:space="preserve">   Takes Kava</t>
  </si>
  <si>
    <t xml:space="preserve">   Does not take kava</t>
  </si>
  <si>
    <t>Animals</t>
  </si>
  <si>
    <t>Source: 2009 Vanuatu Census</t>
  </si>
  <si>
    <t>Children</t>
  </si>
  <si>
    <t>Ever born</t>
  </si>
  <si>
    <t>Surviving</t>
  </si>
  <si>
    <t>Male children</t>
  </si>
  <si>
    <t>Born</t>
  </si>
  <si>
    <t>Living</t>
  </si>
  <si>
    <t>Female children</t>
  </si>
  <si>
    <t>Structure</t>
  </si>
  <si>
    <t>LIVING QUARTERS</t>
  </si>
  <si>
    <t>WALLS</t>
  </si>
  <si>
    <t>FLOOR</t>
  </si>
  <si>
    <t>ROOF</t>
  </si>
  <si>
    <t>WASHING WATER</t>
  </si>
  <si>
    <t>DRINKING WATER</t>
  </si>
  <si>
    <t>ROOMS</t>
  </si>
  <si>
    <t xml:space="preserve">    Total</t>
  </si>
  <si>
    <t>WASTE DISPOSAL</t>
  </si>
  <si>
    <t>LIGHTING</t>
  </si>
  <si>
    <t>TOILET</t>
  </si>
  <si>
    <t>LAND TENURE</t>
  </si>
  <si>
    <t>AGE OF BUILDING</t>
  </si>
  <si>
    <t>TENURE</t>
  </si>
  <si>
    <t>COOKING FUEL</t>
  </si>
  <si>
    <t>GOATS</t>
  </si>
  <si>
    <t>PIGS</t>
  </si>
  <si>
    <t>CATTLE</t>
  </si>
  <si>
    <t>Hores Chickens</t>
  </si>
  <si>
    <t>Kava</t>
  </si>
  <si>
    <t>Coconuts</t>
  </si>
  <si>
    <t>Cocoa</t>
  </si>
  <si>
    <t>Coffee</t>
  </si>
  <si>
    <t>Sandal</t>
  </si>
  <si>
    <t>Pepper</t>
  </si>
  <si>
    <t>Vanilla</t>
  </si>
  <si>
    <t>Other crops</t>
  </si>
  <si>
    <t>Has secondary income</t>
  </si>
  <si>
    <t>No marine fishing</t>
  </si>
  <si>
    <t>No fresh water fishing</t>
  </si>
  <si>
    <t>No income</t>
  </si>
  <si>
    <t>Sell fish/crops/handicrafts</t>
  </si>
  <si>
    <t>MAIN SOURCE OF INCOME</t>
  </si>
  <si>
    <t>SECONDARY INCOME</t>
  </si>
  <si>
    <t>FRESH WATER FISHING</t>
  </si>
  <si>
    <t>MARINE FISHING</t>
  </si>
  <si>
    <t>Fishing/Income source</t>
  </si>
  <si>
    <t>CHICKENS</t>
  </si>
  <si>
    <t>Motor vehicles</t>
  </si>
  <si>
    <t>Motobikes</t>
  </si>
  <si>
    <t>Boats</t>
  </si>
  <si>
    <t>Canoes</t>
  </si>
  <si>
    <t>Gas stove</t>
  </si>
  <si>
    <t>Fridge/freezer</t>
  </si>
  <si>
    <t>TV Screen</t>
  </si>
  <si>
    <t>Radio</t>
  </si>
  <si>
    <t>Appliances</t>
  </si>
  <si>
    <t>Number children under 5 Sleeping under Bednets</t>
  </si>
  <si>
    <t>BEDNET GROUP</t>
  </si>
  <si>
    <t>Computers</t>
  </si>
  <si>
    <t>DVD Deck</t>
  </si>
  <si>
    <t>Internet connections</t>
  </si>
  <si>
    <t>Generator</t>
  </si>
  <si>
    <t>Mobile phone</t>
  </si>
  <si>
    <t>Telephone</t>
  </si>
  <si>
    <t>Mower</t>
  </si>
  <si>
    <t>Other appliances</t>
  </si>
  <si>
    <t>Age</t>
  </si>
  <si>
    <t>Table 2. Age by Province, Vanuatu: 2009</t>
  </si>
  <si>
    <t>Table 1. Single Age by Province, Vanuatu: 2009</t>
  </si>
  <si>
    <t>Relationship</t>
  </si>
  <si>
    <t xml:space="preserve">    Persons per HH</t>
  </si>
  <si>
    <t>15 to 19 years</t>
  </si>
  <si>
    <t>20 to 24 years</t>
  </si>
  <si>
    <t>25 to 29 years</t>
  </si>
  <si>
    <t>30 to 34 years</t>
  </si>
  <si>
    <t>35 to 39 years</t>
  </si>
  <si>
    <t>40 to 44 years</t>
  </si>
  <si>
    <t>45 to 49 years</t>
  </si>
  <si>
    <t>50 to 54 years</t>
  </si>
  <si>
    <t>Marital Status</t>
  </si>
  <si>
    <t>Table 7. Father's Vital Status by Age and Province, Vanuatu: 2009</t>
  </si>
  <si>
    <t xml:space="preserve">      Dead</t>
  </si>
  <si>
    <t xml:space="preserve">     Alive</t>
  </si>
  <si>
    <t xml:space="preserve">     Dead</t>
  </si>
  <si>
    <t>Table 6. Mother's Vital Status by Age and Province, Vanuatu: 2009</t>
  </si>
  <si>
    <t>Ethnic Origin</t>
  </si>
  <si>
    <t>Table 8. Ethnic Origin by Province, Vanuatu: 2009</t>
  </si>
  <si>
    <t>France</t>
  </si>
  <si>
    <t>Fiji</t>
  </si>
  <si>
    <t>America</t>
  </si>
  <si>
    <t>Usa</t>
  </si>
  <si>
    <t>China</t>
  </si>
  <si>
    <t>England</t>
  </si>
  <si>
    <t>Ireland</t>
  </si>
  <si>
    <t>Solomon Islands</t>
  </si>
  <si>
    <t>Citizenship</t>
  </si>
  <si>
    <t>Other countries</t>
  </si>
  <si>
    <t>Religion</t>
  </si>
  <si>
    <t>Protestant</t>
  </si>
  <si>
    <t>Latter Day Saints/Mormon</t>
  </si>
  <si>
    <t>Jehova Witness</t>
  </si>
  <si>
    <t>Bahai</t>
  </si>
  <si>
    <t>New Covenant</t>
  </si>
  <si>
    <t>John Frum</t>
  </si>
  <si>
    <t>United Pentecostal</t>
  </si>
  <si>
    <t>Cmc</t>
  </si>
  <si>
    <t>Vrmc</t>
  </si>
  <si>
    <t>Living Water Ministry</t>
  </si>
  <si>
    <t>Praise And Worship</t>
  </si>
  <si>
    <t>Glorious</t>
  </si>
  <si>
    <t>Crc</t>
  </si>
  <si>
    <t>Baptist Church</t>
  </si>
  <si>
    <t>New Jeruslem</t>
  </si>
  <si>
    <t>Muslim/Islam</t>
  </si>
  <si>
    <t>Other Protestant</t>
  </si>
  <si>
    <t>MAIN LANGUAGE</t>
  </si>
  <si>
    <t>ENGLISH LITERACY</t>
  </si>
  <si>
    <t xml:space="preserve">   Literate in English</t>
  </si>
  <si>
    <t xml:space="preserve">   Not literate</t>
  </si>
  <si>
    <t>FRENCH LITERACY</t>
  </si>
  <si>
    <t>BISLAMA LITERACY</t>
  </si>
  <si>
    <t>OTHER LANGUAGE LITERACY</t>
  </si>
  <si>
    <t xml:space="preserve">   Literate in French</t>
  </si>
  <si>
    <t xml:space="preserve">   Literate in Bislama</t>
  </si>
  <si>
    <t xml:space="preserve">   Literate in other lang</t>
  </si>
  <si>
    <t>Language</t>
  </si>
  <si>
    <t>Internet &amp; Habits</t>
  </si>
  <si>
    <t>Occupation</t>
  </si>
  <si>
    <t>Gaua</t>
  </si>
  <si>
    <t>Hiu</t>
  </si>
  <si>
    <t>Kwakea</t>
  </si>
  <si>
    <t>Linua</t>
  </si>
  <si>
    <t>Loh</t>
  </si>
  <si>
    <t>Merelava</t>
  </si>
  <si>
    <t>Merig</t>
  </si>
  <si>
    <t>Metoma</t>
  </si>
  <si>
    <t>Mota</t>
  </si>
  <si>
    <t>Motalava</t>
  </si>
  <si>
    <t>Rah</t>
  </si>
  <si>
    <t>Reef</t>
  </si>
  <si>
    <t>Tegua</t>
  </si>
  <si>
    <t>Toga</t>
  </si>
  <si>
    <t>Ureparapara</t>
  </si>
  <si>
    <t>Vanualava</t>
  </si>
  <si>
    <t>Aese</t>
  </si>
  <si>
    <t>Aore</t>
  </si>
  <si>
    <t>Araki</t>
  </si>
  <si>
    <t>Bokissa</t>
  </si>
  <si>
    <t>Lataro</t>
  </si>
  <si>
    <t>Lataroa</t>
  </si>
  <si>
    <t>Lathi</t>
  </si>
  <si>
    <t>Malo</t>
  </si>
  <si>
    <t>Malokilikili</t>
  </si>
  <si>
    <t>Malparavu/Oyster</t>
  </si>
  <si>
    <t>Mavea</t>
  </si>
  <si>
    <t>Ratua</t>
  </si>
  <si>
    <t>Santo</t>
  </si>
  <si>
    <t>Tangoa</t>
  </si>
  <si>
    <t>Tutuba</t>
  </si>
  <si>
    <t>Urelapa</t>
  </si>
  <si>
    <t>Venui/First Point</t>
  </si>
  <si>
    <t>Ambae</t>
  </si>
  <si>
    <t>Maewo</t>
  </si>
  <si>
    <t>Pentecost</t>
  </si>
  <si>
    <t>Akhamb</t>
  </si>
  <si>
    <t>Ambrym</t>
  </si>
  <si>
    <t>Arseo</t>
  </si>
  <si>
    <t>Atchin</t>
  </si>
  <si>
    <t>Avock</t>
  </si>
  <si>
    <t>Khoti</t>
  </si>
  <si>
    <t>Livghos</t>
  </si>
  <si>
    <t>Lopevi</t>
  </si>
  <si>
    <t>Malekula</t>
  </si>
  <si>
    <t>Maskelynes</t>
  </si>
  <si>
    <t>Nivoku</t>
  </si>
  <si>
    <t>Norsup</t>
  </si>
  <si>
    <t>Paama</t>
  </si>
  <si>
    <t>Peskarus</t>
  </si>
  <si>
    <t>Rano</t>
  </si>
  <si>
    <t>Sakao</t>
  </si>
  <si>
    <t>Tomman</t>
  </si>
  <si>
    <t>Uri</t>
  </si>
  <si>
    <t>Uripiv</t>
  </si>
  <si>
    <t>Vao</t>
  </si>
  <si>
    <t>Wala</t>
  </si>
  <si>
    <t>Buninga</t>
  </si>
  <si>
    <t>Efate</t>
  </si>
  <si>
    <t>Emae</t>
  </si>
  <si>
    <t>Emau</t>
  </si>
  <si>
    <t>Epi</t>
  </si>
  <si>
    <t>Erakor</t>
  </si>
  <si>
    <t>Hideaway</t>
  </si>
  <si>
    <t>Ifira</t>
  </si>
  <si>
    <t>Kakula</t>
  </si>
  <si>
    <t>Lamen</t>
  </si>
  <si>
    <t>Lelepa</t>
  </si>
  <si>
    <t>Makira</t>
  </si>
  <si>
    <t>Mataso</t>
  </si>
  <si>
    <t>Moso</t>
  </si>
  <si>
    <t>Nguna</t>
  </si>
  <si>
    <t>Pele</t>
  </si>
  <si>
    <t>Tongariki</t>
  </si>
  <si>
    <t>Tongoa</t>
  </si>
  <si>
    <t>Aneityum</t>
  </si>
  <si>
    <t>Aniwa</t>
  </si>
  <si>
    <t>Erromango</t>
  </si>
  <si>
    <t>Futuna</t>
  </si>
  <si>
    <t>Tanna</t>
  </si>
  <si>
    <t>Kiribati</t>
  </si>
  <si>
    <t>Papua New Guinea</t>
  </si>
  <si>
    <t>Tonga</t>
  </si>
  <si>
    <t>America Usa</t>
  </si>
  <si>
    <t>Wallis And Futuna Islands</t>
  </si>
  <si>
    <t>Usual Residence</t>
  </si>
  <si>
    <t xml:space="preserve">   Same as Enumeration</t>
  </si>
  <si>
    <t xml:space="preserve">   Elsewhere</t>
  </si>
  <si>
    <t xml:space="preserve">    Total, other usual</t>
  </si>
  <si>
    <t xml:space="preserve">      Total, other place</t>
  </si>
  <si>
    <t xml:space="preserve">   NA</t>
  </si>
  <si>
    <t>Birthplace</t>
  </si>
  <si>
    <t>Table 12. Place of Birth by Province, Vanuatu: 2009</t>
  </si>
  <si>
    <t>Previous Residence</t>
  </si>
  <si>
    <t xml:space="preserve">    Total, Other Resid</t>
  </si>
  <si>
    <t>Table 15. Previous Residence by Province, Vanuatu: 2009</t>
  </si>
  <si>
    <t>Industry</t>
  </si>
  <si>
    <t>Table 22. Industry by Province, Vanuatu: 2009</t>
  </si>
  <si>
    <t>Table H1. Living quarters, Walls, Floor, and Roof by Province, Vanuatu: 2009</t>
  </si>
  <si>
    <t>Table H2. Rooms, Drinking Water, Washing Water by Province, Vanuatu: 2009</t>
  </si>
  <si>
    <t>Rooms, water</t>
  </si>
  <si>
    <t>Toilet, lighting</t>
  </si>
  <si>
    <t>Table H9. With or Without Motor vehicles, With or Without Motobikes, With or Without Boats, With or Without Canoe, With or Without Gas stove, With or Witout Fridge/Freezer, With or Without TV Screen, With or Without Radio by Province</t>
  </si>
  <si>
    <t>Table H10. With or Without Computers, With or Without DVD Deck, With or Without Internet Connection, With or Without generator, With or Without mobile phones, With or Without telephone, With or Without Mower by Province</t>
  </si>
  <si>
    <t>Table H3. Toilet, Lighting, Waste Disposal by Province, Vanuatu: 2009</t>
  </si>
  <si>
    <t>Table H4. Cooking fuel, Tenure, Age of building, Land tenure by Province, Vanuatu: 2009</t>
  </si>
  <si>
    <t>Table H5. Cattle, Pigs, Goats by Province, Vanuatu: 2009</t>
  </si>
  <si>
    <t>Table H6. Horses, Chickens by Province, Vanuatu: 2009</t>
  </si>
  <si>
    <t>Table H7. Kava, Coconut, Cocoa, Coffee, Sandal, Pepper, Vanilla, Other crop by Province, Vanuatu: 2009</t>
  </si>
  <si>
    <t>Table H8. Marine fishing, Fresh water fishing, Main source of income, Secondary income by Province, Vanuatu: 2009</t>
  </si>
  <si>
    <t>Table H11. Bednet Group, N# of Children &lt;5yrs slept in bednets group by Province, Vanuatu: 2009</t>
  </si>
  <si>
    <t>Table 11. Other religion by Province, Vanuatu: 2009</t>
  </si>
  <si>
    <t>Table 14. Sex and Group years by Province, Vanuatu: 2009</t>
  </si>
  <si>
    <t>Table 21. Sex and Occupation by Province, Vanuatu: 2009</t>
  </si>
  <si>
    <t>Sex of child born last year</t>
  </si>
  <si>
    <t>Table 25. Deaths in Previous 12 months by Age, Sex, and Provice, Vanuatu: 2009</t>
  </si>
  <si>
    <t>Table 24. Fertility by Province, Vanuatu: 2009</t>
  </si>
  <si>
    <t>per woman</t>
  </si>
  <si>
    <t>Percent</t>
  </si>
  <si>
    <t>Unadjusted</t>
  </si>
  <si>
    <t>ASFR/TFR</t>
  </si>
  <si>
    <t>CEB/W</t>
  </si>
  <si>
    <t>CS/W</t>
  </si>
  <si>
    <t>Looking for Work</t>
  </si>
  <si>
    <t>Table 23. Looking for Work by Province, Vanuatu: 2009</t>
  </si>
  <si>
    <t>Table 20. Layoff and Class of Worker by Province, Vanuatu: 2009</t>
  </si>
  <si>
    <t>Layoof Class of Worker</t>
  </si>
  <si>
    <t>Table 19. Economic activity in 12 months and Work Last Week by Province, Vanuatu: 2009</t>
  </si>
  <si>
    <t>Table 18. Educational attainment by Province, Vanuatu: 2009</t>
  </si>
  <si>
    <t>Table 17. Internet, Smoking, Alcohol, and Kava by Province, Vanuatu: 2009</t>
  </si>
  <si>
    <t>Table 16. Language and Literacy by Province, Vanuatu: 2009</t>
  </si>
  <si>
    <t>Table 13. Usual Residence by Province, Vanuatu: 2009</t>
  </si>
  <si>
    <t>Other Religions</t>
  </si>
  <si>
    <t>Table 10. Religion by Province, Vanuatu: 2009</t>
  </si>
  <si>
    <t>Table 9. Citizenship by Province, Vanuatu: 2009</t>
  </si>
  <si>
    <t>Table 5.Marital Status by Province, Vanuatu: 2009</t>
  </si>
  <si>
    <t>Table 4. Singulate Mean Age at Marriage by Province, Vanuatu: 2009</t>
  </si>
  <si>
    <t>Table 3. Relationship by Province, Vanuatu: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</si>
</sst>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Calibri"/>
      <family val="2"/>
      <scheme val="minor"/>
    </font>
    <font>
      <sz val="8"/>
      <color theme="1"/>
      <name val="Times New Roman"/>
      <family val="1"/>
    </font>
    <font>
      <sz val="11"/>
      <color theme="1"/>
      <name val="Calibri"/>
      <family val="2"/>
      <scheme val="minor"/>
    </font>
    <font>
      <sz val="7"/>
      <name val="Times New Roman"/>
      <family val="1"/>
    </font>
    <font>
      <sz val="7"/>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55">
    <xf numFmtId="0" fontId="0" fillId="0" borderId="0" xfId="0"/>
    <xf numFmtId="3" fontId="1" fillId="0" borderId="0" xfId="0" applyNumberFormat="1" applyFont="1"/>
    <xf numFmtId="3" fontId="1" fillId="0" borderId="1" xfId="0" applyNumberFormat="1" applyFont="1" applyBorder="1" applyAlignment="1">
      <alignment horizontal="left"/>
    </xf>
    <xf numFmtId="3" fontId="1" fillId="0" borderId="4" xfId="0" applyNumberFormat="1" applyFont="1" applyBorder="1" applyAlignment="1">
      <alignment horizontal="left"/>
    </xf>
    <xf numFmtId="3" fontId="1" fillId="0" borderId="2" xfId="0" applyNumberFormat="1" applyFont="1" applyBorder="1" applyAlignment="1">
      <alignment horizontal="right"/>
    </xf>
    <xf numFmtId="3" fontId="1" fillId="0" borderId="3" xfId="0" applyNumberFormat="1" applyFont="1" applyBorder="1" applyAlignment="1">
      <alignment horizontal="right"/>
    </xf>
    <xf numFmtId="3" fontId="1" fillId="0" borderId="0" xfId="0" applyNumberFormat="1" applyFont="1" applyAlignment="1">
      <alignment horizontal="right"/>
    </xf>
    <xf numFmtId="3" fontId="1" fillId="0" borderId="5" xfId="0" applyNumberFormat="1" applyFont="1" applyBorder="1"/>
    <xf numFmtId="3" fontId="1" fillId="0" borderId="0" xfId="0" applyNumberFormat="1" applyFont="1" applyAlignment="1">
      <alignment horizontal="left"/>
    </xf>
    <xf numFmtId="3" fontId="1" fillId="0" borderId="6" xfId="0" applyNumberFormat="1" applyFont="1" applyBorder="1" applyAlignment="1">
      <alignment horizontal="left"/>
    </xf>
    <xf numFmtId="3" fontId="1" fillId="0" borderId="5" xfId="0" applyNumberFormat="1" applyFont="1" applyBorder="1" applyAlignment="1">
      <alignment horizontal="left"/>
    </xf>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49" fontId="1" fillId="0" borderId="0" xfId="0" applyNumberFormat="1" applyFont="1" applyAlignment="1">
      <alignment horizontal="left"/>
    </xf>
    <xf numFmtId="49" fontId="1" fillId="0" borderId="6" xfId="0" applyNumberFormat="1" applyFont="1" applyBorder="1" applyAlignment="1">
      <alignment horizontal="left"/>
    </xf>
    <xf numFmtId="3" fontId="1" fillId="0" borderId="5" xfId="0" applyNumberFormat="1" applyFont="1" applyBorder="1" applyAlignment="1">
      <alignment horizontal="left"/>
    </xf>
    <xf numFmtId="164" fontId="1" fillId="0" borderId="0" xfId="0" applyNumberFormat="1" applyFont="1"/>
    <xf numFmtId="49" fontId="1" fillId="0" borderId="0" xfId="0" applyNumberFormat="1" applyFont="1"/>
    <xf numFmtId="49" fontId="1" fillId="0" borderId="1" xfId="0" applyNumberFormat="1" applyFont="1" applyBorder="1"/>
    <xf numFmtId="49" fontId="1" fillId="0" borderId="4" xfId="0" applyNumberFormat="1" applyFont="1" applyBorder="1"/>
    <xf numFmtId="49" fontId="1" fillId="0" borderId="4" xfId="0" applyNumberFormat="1" applyFont="1" applyBorder="1" applyAlignment="1">
      <alignment horizontal="left"/>
    </xf>
    <xf numFmtId="4" fontId="1" fillId="0" borderId="0" xfId="0" applyNumberFormat="1" applyFont="1"/>
    <xf numFmtId="3" fontId="1" fillId="0" borderId="1" xfId="0" applyNumberFormat="1" applyFont="1" applyBorder="1"/>
    <xf numFmtId="3" fontId="1" fillId="0" borderId="4" xfId="0" applyNumberFormat="1" applyFont="1" applyBorder="1"/>
    <xf numFmtId="0" fontId="3" fillId="2" borderId="0" xfId="0" applyFont="1" applyFill="1"/>
    <xf numFmtId="0" fontId="3" fillId="0" borderId="0" xfId="0" applyFont="1"/>
    <xf numFmtId="165" fontId="3" fillId="0" borderId="0" xfId="1" applyNumberFormat="1" applyFont="1"/>
    <xf numFmtId="165" fontId="3" fillId="0" borderId="0" xfId="0" applyNumberFormat="1" applyFont="1"/>
    <xf numFmtId="3" fontId="1" fillId="0" borderId="8" xfId="0" applyNumberFormat="1" applyFont="1" applyBorder="1" applyAlignment="1">
      <alignment horizontal="center"/>
    </xf>
    <xf numFmtId="3" fontId="1" fillId="0" borderId="9" xfId="0" applyNumberFormat="1" applyFont="1" applyBorder="1" applyAlignment="1">
      <alignment horizontal="center"/>
    </xf>
    <xf numFmtId="3" fontId="4" fillId="0" borderId="0" xfId="0" applyNumberFormat="1" applyFont="1"/>
    <xf numFmtId="3" fontId="4" fillId="0" borderId="1" xfId="0" applyNumberFormat="1" applyFont="1" applyBorder="1"/>
    <xf numFmtId="3" fontId="4" fillId="0" borderId="2" xfId="0" applyNumberFormat="1" applyFont="1" applyBorder="1" applyAlignment="1">
      <alignment horizontal="center"/>
    </xf>
    <xf numFmtId="3" fontId="4" fillId="0" borderId="3" xfId="0" applyNumberFormat="1" applyFont="1" applyBorder="1" applyAlignment="1">
      <alignment horizontal="center"/>
    </xf>
    <xf numFmtId="3" fontId="4" fillId="0" borderId="0" xfId="0" applyNumberFormat="1" applyFont="1" applyAlignment="1">
      <alignment horizontal="right"/>
    </xf>
    <xf numFmtId="3" fontId="4" fillId="0" borderId="5" xfId="0" applyNumberFormat="1" applyFont="1" applyBorder="1"/>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4" xfId="0" applyNumberFormat="1" applyFont="1" applyBorder="1"/>
    <xf numFmtId="3" fontId="4" fillId="0" borderId="2" xfId="0" applyNumberFormat="1" applyFont="1" applyBorder="1"/>
    <xf numFmtId="3" fontId="4" fillId="0" borderId="3" xfId="0" applyNumberFormat="1" applyFont="1" applyBorder="1"/>
    <xf numFmtId="3" fontId="4" fillId="0" borderId="7" xfId="0" applyNumberFormat="1" applyFont="1" applyBorder="1"/>
    <xf numFmtId="3" fontId="4" fillId="0" borderId="6" xfId="0" applyNumberFormat="1" applyFont="1" applyBorder="1" applyAlignment="1">
      <alignment horizontal="right"/>
    </xf>
    <xf numFmtId="3" fontId="4" fillId="0" borderId="2" xfId="0" applyNumberFormat="1" applyFont="1" applyBorder="1" applyAlignment="1">
      <alignment horizontal="right"/>
    </xf>
    <xf numFmtId="3" fontId="4" fillId="0" borderId="3" xfId="0" applyNumberFormat="1" applyFont="1" applyBorder="1" applyAlignment="1">
      <alignment horizontal="right"/>
    </xf>
    <xf numFmtId="165" fontId="3" fillId="3" borderId="0" xfId="0" applyNumberFormat="1" applyFont="1" applyFill="1"/>
    <xf numFmtId="3" fontId="4" fillId="0" borderId="5" xfId="0" applyNumberFormat="1" applyFont="1" applyBorder="1" applyAlignment="1">
      <alignment horizontal="left"/>
    </xf>
    <xf numFmtId="3" fontId="4" fillId="0" borderId="6" xfId="0" applyNumberFormat="1" applyFont="1" applyBorder="1" applyAlignment="1">
      <alignment horizontal="left"/>
    </xf>
    <xf numFmtId="3" fontId="4" fillId="0" borderId="5" xfId="0" applyNumberFormat="1" applyFont="1" applyBorder="1" applyAlignment="1">
      <alignment horizontal="left"/>
    </xf>
    <xf numFmtId="49" fontId="1" fillId="0" borderId="1" xfId="0" applyNumberFormat="1"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3" fontId="1" fillId="0" borderId="8" xfId="0" applyNumberFormat="1" applyFont="1" applyBorder="1"/>
    <xf numFmtId="3" fontId="1" fillId="0" borderId="8" xfId="0" applyNumberFormat="1" applyFont="1" applyBorder="1" applyAlignment="1">
      <alignment horizontal="right"/>
    </xf>
    <xf numFmtId="3" fontId="1" fillId="0" borderId="10" xfId="0" applyNumberFormat="1" applyFont="1" applyBorder="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2960E-CA83-49D3-B135-F2594C87B0D7}">
  <dimension ref="A1:H43"/>
  <sheetViews>
    <sheetView view="pageBreakPreview" zoomScale="125" zoomScaleNormal="100" zoomScaleSheetLayoutView="125" workbookViewId="0">
      <selection activeCell="D13" sqref="D13"/>
    </sheetView>
  </sheetViews>
  <sheetFormatPr defaultRowHeight="10.199999999999999" x14ac:dyDescent="0.2"/>
  <cols>
    <col min="1" max="1" width="39.6640625" style="1" customWidth="1"/>
    <col min="2" max="8" width="7.21875" style="1" customWidth="1"/>
    <col min="9" max="16384" width="8.88671875" style="1"/>
  </cols>
  <sheetData>
    <row r="1" spans="1:8" x14ac:dyDescent="0.2">
      <c r="A1" s="1" t="s">
        <v>578</v>
      </c>
    </row>
    <row r="2" spans="1:8" x14ac:dyDescent="0.2">
      <c r="A2" s="9" t="s">
        <v>360</v>
      </c>
      <c r="B2" s="4" t="s">
        <v>0</v>
      </c>
      <c r="C2" s="4" t="s">
        <v>1</v>
      </c>
      <c r="D2" s="4" t="s">
        <v>2</v>
      </c>
      <c r="E2" s="4" t="s">
        <v>3</v>
      </c>
      <c r="F2" s="4" t="s">
        <v>4</v>
      </c>
      <c r="G2" s="4" t="s">
        <v>5</v>
      </c>
      <c r="H2" s="5" t="s">
        <v>6</v>
      </c>
    </row>
    <row r="3" spans="1:8" x14ac:dyDescent="0.2">
      <c r="A3" s="1" t="s">
        <v>361</v>
      </c>
    </row>
    <row r="5" spans="1:8" x14ac:dyDescent="0.2">
      <c r="A5" s="1" t="s">
        <v>302</v>
      </c>
      <c r="B5" s="1">
        <v>47373</v>
      </c>
      <c r="C5" s="1">
        <v>1766</v>
      </c>
      <c r="D5" s="1">
        <v>9213</v>
      </c>
      <c r="E5" s="1">
        <v>6620</v>
      </c>
      <c r="F5" s="1">
        <v>7991</v>
      </c>
      <c r="G5" s="1">
        <v>15930</v>
      </c>
      <c r="H5" s="1">
        <v>5853</v>
      </c>
    </row>
    <row r="6" spans="1:8" x14ac:dyDescent="0.2">
      <c r="A6" s="1" t="s">
        <v>7</v>
      </c>
      <c r="B6" s="1">
        <v>37939</v>
      </c>
      <c r="C6" s="1">
        <v>1672</v>
      </c>
      <c r="D6" s="1">
        <v>8038</v>
      </c>
      <c r="E6" s="1">
        <v>6194</v>
      </c>
      <c r="F6" s="1">
        <v>6783</v>
      </c>
      <c r="G6" s="1">
        <v>10208</v>
      </c>
      <c r="H6" s="1">
        <v>5044</v>
      </c>
    </row>
    <row r="7" spans="1:8" x14ac:dyDescent="0.2">
      <c r="A7" s="1" t="s">
        <v>8</v>
      </c>
      <c r="B7" s="1">
        <v>6378</v>
      </c>
      <c r="C7" s="1">
        <v>36</v>
      </c>
      <c r="D7" s="1">
        <v>857</v>
      </c>
      <c r="E7" s="1">
        <v>156</v>
      </c>
      <c r="F7" s="1">
        <v>842</v>
      </c>
      <c r="G7" s="1">
        <v>4128</v>
      </c>
      <c r="H7" s="1">
        <v>359</v>
      </c>
    </row>
    <row r="8" spans="1:8" x14ac:dyDescent="0.2">
      <c r="A8" s="1" t="s">
        <v>9</v>
      </c>
      <c r="B8" s="1">
        <v>1440</v>
      </c>
      <c r="C8" s="1">
        <v>3</v>
      </c>
      <c r="D8" s="1">
        <v>141</v>
      </c>
      <c r="E8" s="1">
        <v>100</v>
      </c>
      <c r="F8" s="1">
        <v>159</v>
      </c>
      <c r="G8" s="1">
        <v>819</v>
      </c>
      <c r="H8" s="1">
        <v>218</v>
      </c>
    </row>
    <row r="9" spans="1:8" x14ac:dyDescent="0.2">
      <c r="A9" s="1" t="s">
        <v>10</v>
      </c>
      <c r="B9" s="1">
        <v>870</v>
      </c>
      <c r="C9" s="1">
        <v>31</v>
      </c>
      <c r="D9" s="1">
        <v>117</v>
      </c>
      <c r="E9" s="1">
        <v>72</v>
      </c>
      <c r="F9" s="1">
        <v>122</v>
      </c>
      <c r="G9" s="1">
        <v>474</v>
      </c>
      <c r="H9" s="1">
        <v>54</v>
      </c>
    </row>
    <row r="10" spans="1:8" x14ac:dyDescent="0.2">
      <c r="A10" s="1" t="s">
        <v>11</v>
      </c>
      <c r="B10" s="1">
        <v>314</v>
      </c>
      <c r="C10" s="1">
        <v>2</v>
      </c>
      <c r="D10" s="1">
        <v>17</v>
      </c>
      <c r="E10" s="1">
        <v>5</v>
      </c>
      <c r="F10" s="1">
        <v>75</v>
      </c>
      <c r="G10" s="1">
        <v>178</v>
      </c>
      <c r="H10" s="1">
        <v>37</v>
      </c>
    </row>
    <row r="11" spans="1:8" x14ac:dyDescent="0.2">
      <c r="A11" s="1" t="s">
        <v>12</v>
      </c>
      <c r="B11" s="1">
        <v>189</v>
      </c>
      <c r="C11" s="1">
        <v>13</v>
      </c>
      <c r="D11" s="1">
        <v>34</v>
      </c>
      <c r="E11" s="1">
        <v>44</v>
      </c>
      <c r="F11" s="1">
        <v>8</v>
      </c>
      <c r="G11" s="1">
        <v>86</v>
      </c>
      <c r="H11" s="1">
        <v>4</v>
      </c>
    </row>
    <row r="12" spans="1:8" x14ac:dyDescent="0.2">
      <c r="A12" s="1" t="s">
        <v>13</v>
      </c>
      <c r="B12" s="1">
        <v>243</v>
      </c>
      <c r="C12" s="1">
        <v>9</v>
      </c>
      <c r="D12" s="1">
        <v>9</v>
      </c>
      <c r="E12" s="1">
        <v>49</v>
      </c>
      <c r="F12" s="1">
        <v>2</v>
      </c>
      <c r="G12" s="1">
        <v>37</v>
      </c>
      <c r="H12" s="1">
        <v>137</v>
      </c>
    </row>
    <row r="14" spans="1:8" x14ac:dyDescent="0.2">
      <c r="A14" s="1" t="s">
        <v>362</v>
      </c>
    </row>
    <row r="16" spans="1:8" x14ac:dyDescent="0.2">
      <c r="A16" s="1" t="s">
        <v>302</v>
      </c>
      <c r="B16" s="1">
        <v>47373</v>
      </c>
      <c r="C16" s="1">
        <v>1766</v>
      </c>
      <c r="D16" s="1">
        <v>9213</v>
      </c>
      <c r="E16" s="1">
        <v>6620</v>
      </c>
      <c r="F16" s="1">
        <v>7991</v>
      </c>
      <c r="G16" s="1">
        <v>15930</v>
      </c>
      <c r="H16" s="1">
        <v>5853</v>
      </c>
    </row>
    <row r="17" spans="1:8" x14ac:dyDescent="0.2">
      <c r="A17" s="1" t="s">
        <v>14</v>
      </c>
      <c r="B17" s="1">
        <v>4511</v>
      </c>
      <c r="C17" s="1">
        <v>66</v>
      </c>
      <c r="D17" s="1">
        <v>1967</v>
      </c>
      <c r="E17" s="1">
        <v>337</v>
      </c>
      <c r="F17" s="1">
        <v>638</v>
      </c>
      <c r="G17" s="1">
        <v>1207</v>
      </c>
      <c r="H17" s="1">
        <v>296</v>
      </c>
    </row>
    <row r="18" spans="1:8" x14ac:dyDescent="0.2">
      <c r="A18" s="1" t="s">
        <v>15</v>
      </c>
      <c r="B18" s="1">
        <v>8944</v>
      </c>
      <c r="C18" s="1">
        <v>89</v>
      </c>
      <c r="D18" s="1">
        <v>795</v>
      </c>
      <c r="E18" s="1">
        <v>556</v>
      </c>
      <c r="F18" s="1">
        <v>485</v>
      </c>
      <c r="G18" s="1">
        <v>6307</v>
      </c>
      <c r="H18" s="1">
        <v>712</v>
      </c>
    </row>
    <row r="19" spans="1:8" x14ac:dyDescent="0.2">
      <c r="A19" s="1" t="s">
        <v>16</v>
      </c>
      <c r="B19" s="1">
        <v>11803</v>
      </c>
      <c r="C19" s="1">
        <v>166</v>
      </c>
      <c r="D19" s="1">
        <v>2378</v>
      </c>
      <c r="E19" s="1">
        <v>916</v>
      </c>
      <c r="F19" s="1">
        <v>1455</v>
      </c>
      <c r="G19" s="1">
        <v>6209</v>
      </c>
      <c r="H19" s="1">
        <v>679</v>
      </c>
    </row>
    <row r="20" spans="1:8" x14ac:dyDescent="0.2">
      <c r="A20" s="1" t="s">
        <v>17</v>
      </c>
      <c r="B20" s="1">
        <v>20290</v>
      </c>
      <c r="C20" s="1">
        <v>1408</v>
      </c>
      <c r="D20" s="1">
        <v>3860</v>
      </c>
      <c r="E20" s="1">
        <v>4686</v>
      </c>
      <c r="F20" s="1">
        <v>5100</v>
      </c>
      <c r="G20" s="1">
        <v>1311</v>
      </c>
      <c r="H20" s="1">
        <v>3925</v>
      </c>
    </row>
    <row r="21" spans="1:8" x14ac:dyDescent="0.2">
      <c r="A21" s="1" t="s">
        <v>18</v>
      </c>
      <c r="B21" s="1">
        <v>1396</v>
      </c>
      <c r="C21" s="1">
        <v>30</v>
      </c>
      <c r="D21" s="1">
        <v>161</v>
      </c>
      <c r="E21" s="1">
        <v>96</v>
      </c>
      <c r="F21" s="1">
        <v>280</v>
      </c>
      <c r="G21" s="1">
        <v>752</v>
      </c>
      <c r="H21" s="1">
        <v>77</v>
      </c>
    </row>
    <row r="22" spans="1:8" x14ac:dyDescent="0.2">
      <c r="A22" s="1" t="s">
        <v>13</v>
      </c>
      <c r="B22" s="1">
        <v>429</v>
      </c>
      <c r="C22" s="1">
        <v>7</v>
      </c>
      <c r="D22" s="1">
        <v>52</v>
      </c>
      <c r="E22" s="1">
        <v>29</v>
      </c>
      <c r="F22" s="1">
        <v>33</v>
      </c>
      <c r="G22" s="1">
        <v>144</v>
      </c>
      <c r="H22" s="1">
        <v>164</v>
      </c>
    </row>
    <row r="24" spans="1:8" x14ac:dyDescent="0.2">
      <c r="A24" s="1" t="s">
        <v>363</v>
      </c>
    </row>
    <row r="26" spans="1:8" x14ac:dyDescent="0.2">
      <c r="A26" s="1" t="s">
        <v>302</v>
      </c>
      <c r="B26" s="1">
        <v>47373</v>
      </c>
      <c r="C26" s="1">
        <v>1766</v>
      </c>
      <c r="D26" s="1">
        <v>9213</v>
      </c>
      <c r="E26" s="1">
        <v>6620</v>
      </c>
      <c r="F26" s="1">
        <v>7991</v>
      </c>
      <c r="G26" s="1">
        <v>15930</v>
      </c>
      <c r="H26" s="1">
        <v>5853</v>
      </c>
    </row>
    <row r="27" spans="1:8" x14ac:dyDescent="0.2">
      <c r="A27" s="1" t="s">
        <v>14</v>
      </c>
      <c r="B27" s="1">
        <v>2675</v>
      </c>
      <c r="C27" s="1">
        <v>149</v>
      </c>
      <c r="D27" s="1">
        <v>909</v>
      </c>
      <c r="E27" s="1">
        <v>87</v>
      </c>
      <c r="F27" s="1">
        <v>290</v>
      </c>
      <c r="G27" s="1">
        <v>608</v>
      </c>
      <c r="H27" s="1">
        <v>632</v>
      </c>
    </row>
    <row r="28" spans="1:8" x14ac:dyDescent="0.2">
      <c r="A28" s="1" t="s">
        <v>15</v>
      </c>
      <c r="B28" s="1">
        <v>529</v>
      </c>
      <c r="C28" s="1">
        <v>5</v>
      </c>
      <c r="D28" s="1">
        <v>79</v>
      </c>
      <c r="E28" s="1">
        <v>29</v>
      </c>
      <c r="F28" s="1">
        <v>80</v>
      </c>
      <c r="G28" s="1">
        <v>285</v>
      </c>
      <c r="H28" s="1">
        <v>51</v>
      </c>
    </row>
    <row r="29" spans="1:8" x14ac:dyDescent="0.2">
      <c r="A29" s="1" t="s">
        <v>16</v>
      </c>
      <c r="B29" s="1">
        <v>28293</v>
      </c>
      <c r="C29" s="1">
        <v>506</v>
      </c>
      <c r="D29" s="1">
        <v>5879</v>
      </c>
      <c r="E29" s="1">
        <v>3258</v>
      </c>
      <c r="F29" s="1">
        <v>4828</v>
      </c>
      <c r="G29" s="1">
        <v>12441</v>
      </c>
      <c r="H29" s="1">
        <v>1381</v>
      </c>
    </row>
    <row r="30" spans="1:8" x14ac:dyDescent="0.2">
      <c r="A30" s="1" t="s">
        <v>17</v>
      </c>
      <c r="B30" s="1">
        <v>10644</v>
      </c>
      <c r="C30" s="1">
        <v>592</v>
      </c>
      <c r="D30" s="1">
        <v>2006</v>
      </c>
      <c r="E30" s="1">
        <v>1415</v>
      </c>
      <c r="F30" s="1">
        <v>2471</v>
      </c>
      <c r="G30" s="1">
        <v>1496</v>
      </c>
      <c r="H30" s="1">
        <v>2664</v>
      </c>
    </row>
    <row r="31" spans="1:8" x14ac:dyDescent="0.2">
      <c r="A31" s="1" t="s">
        <v>18</v>
      </c>
      <c r="B31" s="1">
        <v>695</v>
      </c>
      <c r="C31" s="1">
        <v>6</v>
      </c>
      <c r="D31" s="1">
        <v>37</v>
      </c>
      <c r="E31" s="1">
        <v>254</v>
      </c>
      <c r="F31" s="1">
        <v>94</v>
      </c>
      <c r="G31" s="1">
        <v>221</v>
      </c>
      <c r="H31" s="1">
        <v>83</v>
      </c>
    </row>
    <row r="32" spans="1:8" x14ac:dyDescent="0.2">
      <c r="A32" s="1" t="s">
        <v>13</v>
      </c>
      <c r="B32" s="1">
        <v>4537</v>
      </c>
      <c r="C32" s="1">
        <v>508</v>
      </c>
      <c r="D32" s="1">
        <v>303</v>
      </c>
      <c r="E32" s="1">
        <v>1577</v>
      </c>
      <c r="F32" s="1">
        <v>228</v>
      </c>
      <c r="G32" s="1">
        <v>879</v>
      </c>
      <c r="H32" s="1">
        <v>1042</v>
      </c>
    </row>
    <row r="34" spans="1:8" x14ac:dyDescent="0.2">
      <c r="A34" s="1" t="s">
        <v>364</v>
      </c>
    </row>
    <row r="36" spans="1:8" x14ac:dyDescent="0.2">
      <c r="A36" s="1" t="s">
        <v>302</v>
      </c>
      <c r="B36" s="1">
        <v>47373</v>
      </c>
      <c r="C36" s="1">
        <v>1766</v>
      </c>
      <c r="D36" s="1">
        <v>9213</v>
      </c>
      <c r="E36" s="1">
        <v>6620</v>
      </c>
      <c r="F36" s="1">
        <v>7991</v>
      </c>
      <c r="G36" s="1">
        <v>15930</v>
      </c>
      <c r="H36" s="1">
        <v>5853</v>
      </c>
    </row>
    <row r="37" spans="1:8" x14ac:dyDescent="0.2">
      <c r="A37" s="1" t="s">
        <v>14</v>
      </c>
      <c r="B37" s="1">
        <v>483</v>
      </c>
      <c r="C37" s="1">
        <v>3</v>
      </c>
      <c r="D37" s="1">
        <v>160</v>
      </c>
      <c r="E37" s="1">
        <v>14</v>
      </c>
      <c r="F37" s="1">
        <v>116</v>
      </c>
      <c r="G37" s="1">
        <v>117</v>
      </c>
      <c r="H37" s="1">
        <v>73</v>
      </c>
    </row>
    <row r="38" spans="1:8" x14ac:dyDescent="0.2">
      <c r="A38" s="1" t="s">
        <v>15</v>
      </c>
      <c r="B38" s="1">
        <v>22806</v>
      </c>
      <c r="C38" s="1">
        <v>335</v>
      </c>
      <c r="D38" s="1">
        <v>3976</v>
      </c>
      <c r="E38" s="1">
        <v>1904</v>
      </c>
      <c r="F38" s="1">
        <v>1475</v>
      </c>
      <c r="G38" s="1">
        <v>13495</v>
      </c>
      <c r="H38" s="1">
        <v>1621</v>
      </c>
    </row>
    <row r="39" spans="1:8" x14ac:dyDescent="0.2">
      <c r="A39" s="1" t="s">
        <v>16</v>
      </c>
      <c r="B39" s="1">
        <v>1386</v>
      </c>
      <c r="C39" s="1">
        <v>41</v>
      </c>
      <c r="D39" s="1">
        <v>217</v>
      </c>
      <c r="E39" s="1">
        <v>188</v>
      </c>
      <c r="F39" s="1">
        <v>408</v>
      </c>
      <c r="G39" s="1">
        <v>393</v>
      </c>
      <c r="H39" s="1">
        <v>139</v>
      </c>
    </row>
    <row r="40" spans="1:8" x14ac:dyDescent="0.2">
      <c r="A40" s="1" t="s">
        <v>17</v>
      </c>
      <c r="B40" s="1">
        <v>21411</v>
      </c>
      <c r="C40" s="1">
        <v>1379</v>
      </c>
      <c r="D40" s="1">
        <v>4744</v>
      </c>
      <c r="E40" s="1">
        <v>4299</v>
      </c>
      <c r="F40" s="1">
        <v>5597</v>
      </c>
      <c r="G40" s="1">
        <v>1579</v>
      </c>
      <c r="H40" s="1">
        <v>3813</v>
      </c>
    </row>
    <row r="41" spans="1:8" x14ac:dyDescent="0.2">
      <c r="A41" s="1" t="s">
        <v>18</v>
      </c>
      <c r="B41" s="1">
        <v>952</v>
      </c>
      <c r="C41" s="1">
        <v>6</v>
      </c>
      <c r="D41" s="1">
        <v>77</v>
      </c>
      <c r="E41" s="1">
        <v>149</v>
      </c>
      <c r="F41" s="1">
        <v>355</v>
      </c>
      <c r="G41" s="1">
        <v>283</v>
      </c>
      <c r="H41" s="1">
        <v>82</v>
      </c>
    </row>
    <row r="42" spans="1:8" x14ac:dyDescent="0.2">
      <c r="A42" s="1" t="s">
        <v>13</v>
      </c>
      <c r="B42" s="1">
        <v>335</v>
      </c>
      <c r="C42" s="1">
        <v>2</v>
      </c>
      <c r="D42" s="1">
        <v>39</v>
      </c>
      <c r="E42" s="1">
        <v>66</v>
      </c>
      <c r="F42" s="1">
        <v>40</v>
      </c>
      <c r="G42" s="1">
        <v>63</v>
      </c>
      <c r="H42" s="1">
        <v>125</v>
      </c>
    </row>
    <row r="43" spans="1:8" x14ac:dyDescent="0.2">
      <c r="A43" s="15" t="s">
        <v>352</v>
      </c>
      <c r="B43" s="15"/>
      <c r="C43" s="15"/>
      <c r="D43" s="15"/>
      <c r="E43" s="15"/>
      <c r="F43" s="15"/>
      <c r="G43" s="15"/>
      <c r="H43" s="15"/>
    </row>
  </sheetData>
  <mergeCells count="1">
    <mergeCell ref="A43:H4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CC5E9-C786-4C50-8E43-2CD956BC3375}">
  <dimension ref="A1:H19"/>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583</v>
      </c>
    </row>
    <row r="2" spans="1:8" x14ac:dyDescent="0.2">
      <c r="A2" s="9" t="s">
        <v>417</v>
      </c>
      <c r="B2" s="4" t="s">
        <v>0</v>
      </c>
      <c r="C2" s="4" t="s">
        <v>1</v>
      </c>
      <c r="D2" s="4" t="s">
        <v>2</v>
      </c>
      <c r="E2" s="4" t="s">
        <v>3</v>
      </c>
      <c r="F2" s="4" t="s">
        <v>4</v>
      </c>
      <c r="G2" s="4" t="s">
        <v>5</v>
      </c>
      <c r="H2" s="5" t="s">
        <v>6</v>
      </c>
    </row>
    <row r="3" spans="1:8" x14ac:dyDescent="0.2">
      <c r="A3" s="1" t="s">
        <v>302</v>
      </c>
      <c r="B3" s="1">
        <v>47373</v>
      </c>
      <c r="C3" s="1">
        <v>1766</v>
      </c>
      <c r="D3" s="1">
        <v>9213</v>
      </c>
      <c r="E3" s="1">
        <v>6620</v>
      </c>
      <c r="F3" s="1">
        <v>7991</v>
      </c>
      <c r="G3" s="1">
        <v>15930</v>
      </c>
      <c r="H3" s="1">
        <v>5853</v>
      </c>
    </row>
    <row r="4" spans="1:8" x14ac:dyDescent="0.2">
      <c r="A4" s="1" t="s">
        <v>410</v>
      </c>
      <c r="B4" s="1">
        <v>3709</v>
      </c>
      <c r="C4" s="1">
        <v>40</v>
      </c>
      <c r="D4" s="1">
        <v>485</v>
      </c>
      <c r="E4" s="1">
        <v>112</v>
      </c>
      <c r="F4" s="1">
        <v>146</v>
      </c>
      <c r="G4" s="1">
        <v>2756</v>
      </c>
      <c r="H4" s="1">
        <v>170</v>
      </c>
    </row>
    <row r="5" spans="1:8" x14ac:dyDescent="0.2">
      <c r="A5" s="1" t="s">
        <v>411</v>
      </c>
      <c r="B5" s="1">
        <v>17270</v>
      </c>
      <c r="C5" s="1">
        <v>301</v>
      </c>
      <c r="D5" s="1">
        <v>3340</v>
      </c>
      <c r="E5" s="1">
        <v>1304</v>
      </c>
      <c r="F5" s="1">
        <v>2041</v>
      </c>
      <c r="G5" s="1">
        <v>9175</v>
      </c>
      <c r="H5" s="1">
        <v>1109</v>
      </c>
    </row>
    <row r="6" spans="1:8" x14ac:dyDescent="0.2">
      <c r="A6" s="1" t="s">
        <v>412</v>
      </c>
      <c r="B6" s="1">
        <v>1647</v>
      </c>
      <c r="C6" s="1">
        <v>6</v>
      </c>
      <c r="D6" s="1">
        <v>165</v>
      </c>
      <c r="E6" s="1">
        <v>94</v>
      </c>
      <c r="F6" s="1">
        <v>88</v>
      </c>
      <c r="G6" s="1">
        <v>1241</v>
      </c>
      <c r="H6" s="1">
        <v>53</v>
      </c>
    </row>
    <row r="7" spans="1:8" x14ac:dyDescent="0.2">
      <c r="A7" s="1" t="s">
        <v>413</v>
      </c>
      <c r="B7" s="1">
        <v>8297</v>
      </c>
      <c r="C7" s="1">
        <v>293</v>
      </c>
      <c r="D7" s="1">
        <v>1842</v>
      </c>
      <c r="E7" s="1">
        <v>1401</v>
      </c>
      <c r="F7" s="1">
        <v>1700</v>
      </c>
      <c r="G7" s="1">
        <v>2336</v>
      </c>
      <c r="H7" s="1">
        <v>725</v>
      </c>
    </row>
    <row r="8" spans="1:8" x14ac:dyDescent="0.2">
      <c r="A8" s="1" t="s">
        <v>414</v>
      </c>
      <c r="B8" s="1">
        <v>35900</v>
      </c>
      <c r="C8" s="1">
        <v>182</v>
      </c>
      <c r="D8" s="1">
        <v>7430</v>
      </c>
      <c r="E8" s="1">
        <v>4687</v>
      </c>
      <c r="F8" s="1">
        <v>5974</v>
      </c>
      <c r="G8" s="1">
        <v>13922</v>
      </c>
      <c r="H8" s="1">
        <v>3705</v>
      </c>
    </row>
    <row r="9" spans="1:8" x14ac:dyDescent="0.2">
      <c r="A9" s="1" t="s">
        <v>415</v>
      </c>
      <c r="B9" s="1">
        <v>1916</v>
      </c>
      <c r="C9" s="1">
        <v>23</v>
      </c>
      <c r="D9" s="1">
        <v>234</v>
      </c>
      <c r="E9" s="1">
        <v>69</v>
      </c>
      <c r="F9" s="1">
        <v>83</v>
      </c>
      <c r="G9" s="1">
        <v>1418</v>
      </c>
      <c r="H9" s="1">
        <v>89</v>
      </c>
    </row>
    <row r="10" spans="1:8" x14ac:dyDescent="0.2">
      <c r="A10" s="1" t="s">
        <v>416</v>
      </c>
      <c r="B10" s="1">
        <v>4621</v>
      </c>
      <c r="C10" s="1">
        <v>42</v>
      </c>
      <c r="D10" s="1">
        <v>968</v>
      </c>
      <c r="E10" s="1">
        <v>424</v>
      </c>
      <c r="F10" s="1">
        <v>433</v>
      </c>
      <c r="G10" s="1">
        <v>2381</v>
      </c>
      <c r="H10" s="1">
        <v>373</v>
      </c>
    </row>
    <row r="12" spans="1:8" x14ac:dyDescent="0.2">
      <c r="A12" s="1" t="s">
        <v>410</v>
      </c>
      <c r="B12" s="16">
        <f>B4*100/B$3</f>
        <v>7.8293542735313366</v>
      </c>
      <c r="C12" s="16">
        <f t="shared" ref="C12:H12" si="0">C4*100/C$3</f>
        <v>2.2650056625141564</v>
      </c>
      <c r="D12" s="16">
        <f t="shared" si="0"/>
        <v>5.2643004450233368</v>
      </c>
      <c r="E12" s="16">
        <f t="shared" si="0"/>
        <v>1.6918429003021147</v>
      </c>
      <c r="F12" s="16">
        <f t="shared" si="0"/>
        <v>1.827055437367038</v>
      </c>
      <c r="G12" s="16">
        <f t="shared" si="0"/>
        <v>17.300690521029505</v>
      </c>
      <c r="H12" s="16">
        <f t="shared" si="0"/>
        <v>2.9044934221766616</v>
      </c>
    </row>
    <row r="13" spans="1:8" x14ac:dyDescent="0.2">
      <c r="A13" s="1" t="s">
        <v>411</v>
      </c>
      <c r="B13" s="16">
        <f t="shared" ref="B13:H18" si="1">B5*100/B$3</f>
        <v>36.455364870284761</v>
      </c>
      <c r="C13" s="16">
        <f t="shared" si="1"/>
        <v>17.044167610419027</v>
      </c>
      <c r="D13" s="16">
        <f t="shared" si="1"/>
        <v>36.25312059046999</v>
      </c>
      <c r="E13" s="16">
        <f t="shared" si="1"/>
        <v>19.697885196374621</v>
      </c>
      <c r="F13" s="16">
        <f t="shared" si="1"/>
        <v>25.54123388812414</v>
      </c>
      <c r="G13" s="16">
        <f t="shared" si="1"/>
        <v>57.595731324544886</v>
      </c>
      <c r="H13" s="16">
        <f t="shared" si="1"/>
        <v>18.947548265846574</v>
      </c>
    </row>
    <row r="14" spans="1:8" x14ac:dyDescent="0.2">
      <c r="A14" s="1" t="s">
        <v>412</v>
      </c>
      <c r="B14" s="16">
        <f t="shared" si="1"/>
        <v>3.4766639224874929</v>
      </c>
      <c r="C14" s="16">
        <f t="shared" si="1"/>
        <v>0.33975084937712347</v>
      </c>
      <c r="D14" s="16">
        <f t="shared" si="1"/>
        <v>1.7909475740801042</v>
      </c>
      <c r="E14" s="16">
        <f t="shared" si="1"/>
        <v>1.4199395770392749</v>
      </c>
      <c r="F14" s="16">
        <f t="shared" si="1"/>
        <v>1.1012388937554749</v>
      </c>
      <c r="G14" s="16">
        <f t="shared" si="1"/>
        <v>7.7903327055869429</v>
      </c>
      <c r="H14" s="16">
        <f t="shared" si="1"/>
        <v>0.90551853750213562</v>
      </c>
    </row>
    <row r="15" spans="1:8" x14ac:dyDescent="0.2">
      <c r="A15" s="1" t="s">
        <v>413</v>
      </c>
      <c r="B15" s="16">
        <f t="shared" si="1"/>
        <v>17.514195849956728</v>
      </c>
      <c r="C15" s="16">
        <f t="shared" si="1"/>
        <v>16.591166477916193</v>
      </c>
      <c r="D15" s="16">
        <f t="shared" si="1"/>
        <v>19.993487463366982</v>
      </c>
      <c r="E15" s="16">
        <f t="shared" si="1"/>
        <v>21.163141993957705</v>
      </c>
      <c r="F15" s="16">
        <f t="shared" si="1"/>
        <v>21.273933174821675</v>
      </c>
      <c r="G15" s="16">
        <f t="shared" si="1"/>
        <v>14.664155681104834</v>
      </c>
      <c r="H15" s="16">
        <f t="shared" si="1"/>
        <v>12.386810182812233</v>
      </c>
    </row>
    <row r="16" spans="1:8" x14ac:dyDescent="0.2">
      <c r="A16" s="1" t="s">
        <v>414</v>
      </c>
      <c r="B16" s="16">
        <f t="shared" si="1"/>
        <v>75.781563337766244</v>
      </c>
      <c r="C16" s="16">
        <f t="shared" si="1"/>
        <v>10.305775764439412</v>
      </c>
      <c r="D16" s="16">
        <f t="shared" si="1"/>
        <v>80.646911972213175</v>
      </c>
      <c r="E16" s="16">
        <f t="shared" si="1"/>
        <v>70.800604229607245</v>
      </c>
      <c r="F16" s="16">
        <f t="shared" si="1"/>
        <v>74.759103991990983</v>
      </c>
      <c r="G16" s="16">
        <f t="shared" si="1"/>
        <v>87.394852479598242</v>
      </c>
      <c r="H16" s="16">
        <f t="shared" si="1"/>
        <v>63.300871348026654</v>
      </c>
    </row>
    <row r="17" spans="1:8" x14ac:dyDescent="0.2">
      <c r="A17" s="1" t="s">
        <v>415</v>
      </c>
      <c r="B17" s="16">
        <f t="shared" si="1"/>
        <v>4.044497920756549</v>
      </c>
      <c r="C17" s="16">
        <f t="shared" si="1"/>
        <v>1.3023782559456398</v>
      </c>
      <c r="D17" s="16">
        <f t="shared" si="1"/>
        <v>2.5398892868772385</v>
      </c>
      <c r="E17" s="16">
        <f t="shared" si="1"/>
        <v>1.042296072507553</v>
      </c>
      <c r="F17" s="16">
        <f t="shared" si="1"/>
        <v>1.038668502064823</v>
      </c>
      <c r="G17" s="16">
        <f t="shared" si="1"/>
        <v>8.9014438166980536</v>
      </c>
      <c r="H17" s="16">
        <f t="shared" si="1"/>
        <v>1.5205877327866051</v>
      </c>
    </row>
    <row r="18" spans="1:8" x14ac:dyDescent="0.2">
      <c r="A18" s="1" t="s">
        <v>416</v>
      </c>
      <c r="B18" s="16">
        <f t="shared" si="1"/>
        <v>9.7545015092985459</v>
      </c>
      <c r="C18" s="16">
        <f t="shared" si="1"/>
        <v>2.378255945639864</v>
      </c>
      <c r="D18" s="16">
        <f t="shared" si="1"/>
        <v>10.506892434603278</v>
      </c>
      <c r="E18" s="16">
        <f t="shared" si="1"/>
        <v>6.404833836858006</v>
      </c>
      <c r="F18" s="16">
        <f t="shared" si="1"/>
        <v>5.4185959204104615</v>
      </c>
      <c r="G18" s="16">
        <f t="shared" si="1"/>
        <v>14.946641556811048</v>
      </c>
      <c r="H18" s="16">
        <f t="shared" si="1"/>
        <v>6.3728002733640867</v>
      </c>
    </row>
    <row r="19" spans="1:8" x14ac:dyDescent="0.2">
      <c r="A19" s="15" t="s">
        <v>352</v>
      </c>
      <c r="B19" s="15"/>
      <c r="C19" s="15"/>
      <c r="D19" s="15"/>
      <c r="E19" s="15"/>
      <c r="F19" s="15"/>
      <c r="G19" s="15"/>
      <c r="H19" s="15"/>
    </row>
  </sheetData>
  <mergeCells count="1">
    <mergeCell ref="A19:H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137BE-CF4A-4041-8EAD-2139960C01DB}">
  <dimension ref="A1:H36"/>
  <sheetViews>
    <sheetView view="pageBreakPreview" zoomScale="125" zoomScaleNormal="100" zoomScaleSheetLayoutView="125" workbookViewId="0"/>
  </sheetViews>
  <sheetFormatPr defaultRowHeight="10.199999999999999" x14ac:dyDescent="0.2"/>
  <cols>
    <col min="1" max="1" width="15.21875" style="8" customWidth="1"/>
    <col min="2" max="16384" width="8.88671875" style="1"/>
  </cols>
  <sheetData>
    <row r="1" spans="1:8" x14ac:dyDescent="0.2">
      <c r="A1" s="8" t="s">
        <v>590</v>
      </c>
    </row>
    <row r="2" spans="1:8" x14ac:dyDescent="0.2">
      <c r="A2" s="9"/>
      <c r="B2" s="4" t="s">
        <v>0</v>
      </c>
      <c r="C2" s="4" t="s">
        <v>1</v>
      </c>
      <c r="D2" s="4" t="s">
        <v>2</v>
      </c>
      <c r="E2" s="4" t="s">
        <v>3</v>
      </c>
      <c r="F2" s="4" t="s">
        <v>4</v>
      </c>
      <c r="G2" s="4" t="s">
        <v>5</v>
      </c>
      <c r="H2" s="5" t="s">
        <v>6</v>
      </c>
    </row>
    <row r="3" spans="1:8" ht="9.6" customHeight="1" x14ac:dyDescent="0.2">
      <c r="A3" s="8" t="s">
        <v>409</v>
      </c>
    </row>
    <row r="4" spans="1:8" ht="9.6" customHeight="1" x14ac:dyDescent="0.2"/>
    <row r="5" spans="1:8" x14ac:dyDescent="0.2">
      <c r="A5" s="8" t="s">
        <v>302</v>
      </c>
      <c r="B5" s="1">
        <v>47373</v>
      </c>
      <c r="C5" s="1">
        <v>1766</v>
      </c>
      <c r="D5" s="1">
        <v>9213</v>
      </c>
      <c r="E5" s="1">
        <v>6620</v>
      </c>
      <c r="F5" s="1">
        <v>7991</v>
      </c>
      <c r="G5" s="1">
        <v>15930</v>
      </c>
      <c r="H5" s="1">
        <v>5853</v>
      </c>
    </row>
    <row r="6" spans="1:8" x14ac:dyDescent="0.2">
      <c r="A6" s="8">
        <v>0</v>
      </c>
      <c r="B6" s="1">
        <v>11345</v>
      </c>
      <c r="C6" s="1">
        <v>43</v>
      </c>
      <c r="D6" s="1">
        <v>1884</v>
      </c>
      <c r="E6" s="1">
        <v>750</v>
      </c>
      <c r="F6" s="1">
        <v>655</v>
      </c>
      <c r="G6" s="1">
        <v>7590</v>
      </c>
      <c r="H6" s="1">
        <v>423</v>
      </c>
    </row>
    <row r="7" spans="1:8" x14ac:dyDescent="0.2">
      <c r="A7" s="8">
        <v>1</v>
      </c>
      <c r="B7" s="1">
        <v>5043</v>
      </c>
      <c r="C7" s="1">
        <v>110</v>
      </c>
      <c r="D7" s="1">
        <v>1098</v>
      </c>
      <c r="E7" s="1">
        <v>653</v>
      </c>
      <c r="F7" s="1">
        <v>670</v>
      </c>
      <c r="G7" s="1">
        <v>1994</v>
      </c>
      <c r="H7" s="1">
        <v>518</v>
      </c>
    </row>
    <row r="8" spans="1:8" x14ac:dyDescent="0.2">
      <c r="A8" s="8">
        <v>2</v>
      </c>
      <c r="B8" s="1">
        <v>8086</v>
      </c>
      <c r="C8" s="1">
        <v>295</v>
      </c>
      <c r="D8" s="1">
        <v>1767</v>
      </c>
      <c r="E8" s="1">
        <v>1186</v>
      </c>
      <c r="F8" s="1">
        <v>1605</v>
      </c>
      <c r="G8" s="1">
        <v>2112</v>
      </c>
      <c r="H8" s="1">
        <v>1121</v>
      </c>
    </row>
    <row r="9" spans="1:8" x14ac:dyDescent="0.2">
      <c r="A9" s="8">
        <v>3</v>
      </c>
      <c r="B9" s="1">
        <v>6982</v>
      </c>
      <c r="C9" s="1">
        <v>295</v>
      </c>
      <c r="D9" s="1">
        <v>1430</v>
      </c>
      <c r="E9" s="1">
        <v>1135</v>
      </c>
      <c r="F9" s="1">
        <v>1556</v>
      </c>
      <c r="G9" s="1">
        <v>1466</v>
      </c>
      <c r="H9" s="1">
        <v>1100</v>
      </c>
    </row>
    <row r="10" spans="1:8" x14ac:dyDescent="0.2">
      <c r="A10" s="8">
        <v>4</v>
      </c>
      <c r="B10" s="1">
        <v>6213</v>
      </c>
      <c r="C10" s="1">
        <v>336</v>
      </c>
      <c r="D10" s="1">
        <v>1240</v>
      </c>
      <c r="E10" s="1">
        <v>1093</v>
      </c>
      <c r="F10" s="1">
        <v>1398</v>
      </c>
      <c r="G10" s="1">
        <v>1198</v>
      </c>
      <c r="H10" s="1">
        <v>948</v>
      </c>
    </row>
    <row r="11" spans="1:8" x14ac:dyDescent="0.2">
      <c r="A11" s="8">
        <v>5</v>
      </c>
      <c r="B11" s="1">
        <v>4034</v>
      </c>
      <c r="C11" s="1">
        <v>221</v>
      </c>
      <c r="D11" s="1">
        <v>762</v>
      </c>
      <c r="E11" s="1">
        <v>695</v>
      </c>
      <c r="F11" s="1">
        <v>934</v>
      </c>
      <c r="G11" s="1">
        <v>730</v>
      </c>
      <c r="H11" s="1">
        <v>692</v>
      </c>
    </row>
    <row r="12" spans="1:8" x14ac:dyDescent="0.2">
      <c r="A12" s="8">
        <v>6</v>
      </c>
      <c r="B12" s="1">
        <v>2658</v>
      </c>
      <c r="C12" s="1">
        <v>159</v>
      </c>
      <c r="D12" s="1">
        <v>465</v>
      </c>
      <c r="E12" s="1">
        <v>534</v>
      </c>
      <c r="F12" s="1">
        <v>594</v>
      </c>
      <c r="G12" s="1">
        <v>417</v>
      </c>
      <c r="H12" s="1">
        <v>489</v>
      </c>
    </row>
    <row r="13" spans="1:8" x14ac:dyDescent="0.2">
      <c r="A13" s="8">
        <v>7</v>
      </c>
      <c r="B13" s="1">
        <v>1207</v>
      </c>
      <c r="C13" s="1">
        <v>110</v>
      </c>
      <c r="D13" s="1">
        <v>213</v>
      </c>
      <c r="E13" s="1">
        <v>219</v>
      </c>
      <c r="F13" s="1">
        <v>260</v>
      </c>
      <c r="G13" s="1">
        <v>175</v>
      </c>
      <c r="H13" s="1">
        <v>230</v>
      </c>
    </row>
    <row r="14" spans="1:8" x14ac:dyDescent="0.2">
      <c r="A14" s="8">
        <v>8</v>
      </c>
      <c r="B14" s="1">
        <v>751</v>
      </c>
      <c r="C14" s="1">
        <v>58</v>
      </c>
      <c r="D14" s="1">
        <v>133</v>
      </c>
      <c r="E14" s="1">
        <v>173</v>
      </c>
      <c r="F14" s="1">
        <v>159</v>
      </c>
      <c r="G14" s="1">
        <v>90</v>
      </c>
      <c r="H14" s="1">
        <v>138</v>
      </c>
    </row>
    <row r="15" spans="1:8" x14ac:dyDescent="0.2">
      <c r="A15" s="8">
        <v>9</v>
      </c>
      <c r="B15" s="1">
        <v>346</v>
      </c>
      <c r="C15" s="1">
        <v>44</v>
      </c>
      <c r="D15" s="1">
        <v>64</v>
      </c>
      <c r="E15" s="1">
        <v>59</v>
      </c>
      <c r="F15" s="1">
        <v>63</v>
      </c>
      <c r="G15" s="1">
        <v>46</v>
      </c>
      <c r="H15" s="1">
        <v>70</v>
      </c>
    </row>
    <row r="16" spans="1:8" x14ac:dyDescent="0.2">
      <c r="A16" s="8">
        <v>10</v>
      </c>
      <c r="B16" s="1">
        <v>388</v>
      </c>
      <c r="C16" s="1">
        <v>37</v>
      </c>
      <c r="D16" s="1">
        <v>96</v>
      </c>
      <c r="E16" s="1">
        <v>71</v>
      </c>
      <c r="F16" s="1">
        <v>63</v>
      </c>
      <c r="G16" s="1">
        <v>54</v>
      </c>
      <c r="H16" s="1">
        <v>67</v>
      </c>
    </row>
    <row r="17" spans="1:8" x14ac:dyDescent="0.2">
      <c r="A17" s="8" t="s">
        <v>88</v>
      </c>
      <c r="B17" s="1">
        <v>320</v>
      </c>
      <c r="C17" s="1">
        <v>58</v>
      </c>
      <c r="D17" s="1">
        <v>61</v>
      </c>
      <c r="E17" s="1">
        <v>52</v>
      </c>
      <c r="F17" s="1">
        <v>34</v>
      </c>
      <c r="G17" s="1">
        <v>58</v>
      </c>
      <c r="H17" s="1">
        <v>57</v>
      </c>
    </row>
    <row r="18" spans="1:8" x14ac:dyDescent="0.2">
      <c r="A18" s="8" t="s">
        <v>21</v>
      </c>
      <c r="B18" s="16">
        <v>2.8</v>
      </c>
      <c r="C18" s="16">
        <v>4.5</v>
      </c>
      <c r="D18" s="16">
        <v>2.8</v>
      </c>
      <c r="E18" s="16">
        <v>3.4</v>
      </c>
      <c r="F18" s="16">
        <v>3.4</v>
      </c>
      <c r="G18" s="16">
        <v>1.6</v>
      </c>
      <c r="H18" s="16">
        <v>3.6</v>
      </c>
    </row>
    <row r="20" spans="1:8" x14ac:dyDescent="0.2">
      <c r="A20" s="8" t="s">
        <v>408</v>
      </c>
    </row>
    <row r="22" spans="1:8" x14ac:dyDescent="0.2">
      <c r="A22" s="8" t="s">
        <v>302</v>
      </c>
      <c r="B22" s="1">
        <v>36028</v>
      </c>
      <c r="C22" s="1">
        <v>1723</v>
      </c>
      <c r="D22" s="1">
        <v>7329</v>
      </c>
      <c r="E22" s="1">
        <v>5870</v>
      </c>
      <c r="F22" s="1">
        <v>7336</v>
      </c>
      <c r="G22" s="1">
        <v>8340</v>
      </c>
      <c r="H22" s="1">
        <v>5430</v>
      </c>
    </row>
    <row r="23" spans="1:8" x14ac:dyDescent="0.2">
      <c r="A23" s="8">
        <v>0</v>
      </c>
      <c r="B23" s="1">
        <v>19055</v>
      </c>
      <c r="C23" s="1">
        <v>787</v>
      </c>
      <c r="D23" s="1">
        <v>3639</v>
      </c>
      <c r="E23" s="1">
        <v>3326</v>
      </c>
      <c r="F23" s="1">
        <v>4183</v>
      </c>
      <c r="G23" s="1">
        <v>4769</v>
      </c>
      <c r="H23" s="1">
        <v>2351</v>
      </c>
    </row>
    <row r="24" spans="1:8" x14ac:dyDescent="0.2">
      <c r="A24" s="8">
        <v>1</v>
      </c>
      <c r="B24" s="1">
        <v>11152</v>
      </c>
      <c r="C24" s="1">
        <v>631</v>
      </c>
      <c r="D24" s="1">
        <v>2424</v>
      </c>
      <c r="E24" s="1">
        <v>1676</v>
      </c>
      <c r="F24" s="1">
        <v>2034</v>
      </c>
      <c r="G24" s="1">
        <v>2556</v>
      </c>
      <c r="H24" s="1">
        <v>1831</v>
      </c>
    </row>
    <row r="25" spans="1:8" x14ac:dyDescent="0.2">
      <c r="A25" s="8">
        <v>2</v>
      </c>
      <c r="B25" s="1">
        <v>4257</v>
      </c>
      <c r="C25" s="1">
        <v>231</v>
      </c>
      <c r="D25" s="1">
        <v>955</v>
      </c>
      <c r="E25" s="1">
        <v>677</v>
      </c>
      <c r="F25" s="1">
        <v>805</v>
      </c>
      <c r="G25" s="1">
        <v>766</v>
      </c>
      <c r="H25" s="1">
        <v>823</v>
      </c>
    </row>
    <row r="26" spans="1:8" x14ac:dyDescent="0.2">
      <c r="A26" s="8">
        <v>3</v>
      </c>
      <c r="B26" s="1">
        <v>1019</v>
      </c>
      <c r="C26" s="1">
        <v>50</v>
      </c>
      <c r="D26" s="1">
        <v>206</v>
      </c>
      <c r="E26" s="1">
        <v>147</v>
      </c>
      <c r="F26" s="1">
        <v>207</v>
      </c>
      <c r="G26" s="1">
        <v>166</v>
      </c>
      <c r="H26" s="1">
        <v>243</v>
      </c>
    </row>
    <row r="27" spans="1:8" x14ac:dyDescent="0.2">
      <c r="A27" s="8">
        <v>4</v>
      </c>
      <c r="B27" s="1">
        <v>267</v>
      </c>
      <c r="C27" s="1">
        <v>9</v>
      </c>
      <c r="D27" s="1">
        <v>57</v>
      </c>
      <c r="E27" s="1">
        <v>24</v>
      </c>
      <c r="F27" s="1">
        <v>53</v>
      </c>
      <c r="G27" s="1">
        <v>42</v>
      </c>
      <c r="H27" s="1">
        <v>82</v>
      </c>
    </row>
    <row r="28" spans="1:8" x14ac:dyDescent="0.2">
      <c r="A28" s="8">
        <v>5</v>
      </c>
      <c r="B28" s="1">
        <v>129</v>
      </c>
      <c r="C28" s="1">
        <v>8</v>
      </c>
      <c r="D28" s="1">
        <v>18</v>
      </c>
      <c r="E28" s="1">
        <v>8</v>
      </c>
      <c r="F28" s="1">
        <v>28</v>
      </c>
      <c r="G28" s="1">
        <v>22</v>
      </c>
      <c r="H28" s="1">
        <v>45</v>
      </c>
    </row>
    <row r="29" spans="1:8" x14ac:dyDescent="0.2">
      <c r="A29" s="8">
        <v>6</v>
      </c>
      <c r="B29" s="1">
        <v>57</v>
      </c>
      <c r="C29" s="1">
        <v>1</v>
      </c>
      <c r="D29" s="1">
        <v>5</v>
      </c>
      <c r="E29" s="1">
        <v>4</v>
      </c>
      <c r="F29" s="1">
        <v>12</v>
      </c>
      <c r="G29" s="1">
        <v>6</v>
      </c>
      <c r="H29" s="1">
        <v>29</v>
      </c>
    </row>
    <row r="30" spans="1:8" x14ac:dyDescent="0.2">
      <c r="A30" s="8">
        <v>7</v>
      </c>
      <c r="B30" s="1">
        <v>25</v>
      </c>
      <c r="C30" s="1">
        <v>2</v>
      </c>
      <c r="D30" s="1">
        <v>6</v>
      </c>
      <c r="E30" s="1">
        <v>2</v>
      </c>
      <c r="F30" s="1">
        <v>3</v>
      </c>
      <c r="G30" s="1">
        <v>1</v>
      </c>
      <c r="H30" s="1">
        <v>11</v>
      </c>
    </row>
    <row r="31" spans="1:8" x14ac:dyDescent="0.2">
      <c r="A31" s="8">
        <v>8</v>
      </c>
      <c r="B31" s="1">
        <v>18</v>
      </c>
      <c r="C31" s="1">
        <v>3</v>
      </c>
      <c r="D31" s="1">
        <v>3</v>
      </c>
      <c r="E31" s="1">
        <v>2</v>
      </c>
      <c r="F31" s="1">
        <v>3</v>
      </c>
      <c r="G31" s="1">
        <v>3</v>
      </c>
      <c r="H31" s="1">
        <v>4</v>
      </c>
    </row>
    <row r="32" spans="1:8" x14ac:dyDescent="0.2">
      <c r="A32" s="8">
        <v>9</v>
      </c>
      <c r="B32" s="1">
        <v>7</v>
      </c>
      <c r="C32" s="1">
        <v>0</v>
      </c>
      <c r="D32" s="1">
        <v>1</v>
      </c>
      <c r="E32" s="1">
        <v>1</v>
      </c>
      <c r="F32" s="1">
        <v>0</v>
      </c>
      <c r="G32" s="1">
        <v>2</v>
      </c>
      <c r="H32" s="1">
        <v>3</v>
      </c>
    </row>
    <row r="33" spans="1:8" x14ac:dyDescent="0.2">
      <c r="A33" s="8">
        <v>10</v>
      </c>
      <c r="B33" s="1">
        <v>6</v>
      </c>
      <c r="C33" s="1">
        <v>0</v>
      </c>
      <c r="D33" s="1">
        <v>1</v>
      </c>
      <c r="E33" s="1">
        <v>0</v>
      </c>
      <c r="F33" s="1">
        <v>1</v>
      </c>
      <c r="G33" s="1">
        <v>1</v>
      </c>
      <c r="H33" s="1">
        <v>3</v>
      </c>
    </row>
    <row r="34" spans="1:8" x14ac:dyDescent="0.2">
      <c r="A34" s="8" t="s">
        <v>88</v>
      </c>
      <c r="B34" s="1">
        <v>36</v>
      </c>
      <c r="C34" s="1">
        <v>1</v>
      </c>
      <c r="D34" s="1">
        <v>14</v>
      </c>
      <c r="E34" s="1">
        <v>3</v>
      </c>
      <c r="F34" s="1">
        <v>7</v>
      </c>
      <c r="G34" s="1">
        <v>6</v>
      </c>
      <c r="H34" s="1">
        <v>5</v>
      </c>
    </row>
    <row r="35" spans="1:8" x14ac:dyDescent="0.2">
      <c r="A35" s="8" t="s">
        <v>21</v>
      </c>
      <c r="B35" s="16">
        <v>0.7</v>
      </c>
      <c r="C35" s="16">
        <v>0.8</v>
      </c>
      <c r="D35" s="16">
        <v>0.8</v>
      </c>
      <c r="E35" s="16">
        <v>0.7</v>
      </c>
      <c r="F35" s="16">
        <v>0.7</v>
      </c>
      <c r="G35" s="16">
        <v>0.6</v>
      </c>
      <c r="H35" s="16">
        <v>1</v>
      </c>
    </row>
    <row r="36" spans="1:8" x14ac:dyDescent="0.2">
      <c r="A36" s="15" t="s">
        <v>352</v>
      </c>
      <c r="B36" s="15"/>
      <c r="C36" s="15"/>
      <c r="D36" s="15"/>
      <c r="E36" s="15"/>
      <c r="F36" s="15"/>
      <c r="G36" s="15"/>
      <c r="H36" s="15"/>
    </row>
  </sheetData>
  <mergeCells count="1">
    <mergeCell ref="A36:H3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7D2FA-DF55-436F-A2F3-01836DAC10BC}">
  <dimension ref="A1:W107"/>
  <sheetViews>
    <sheetView tabSelected="1" view="pageBreakPreview" zoomScale="125" zoomScaleNormal="100" zoomScaleSheetLayoutView="125" workbookViewId="0">
      <selection activeCell="B12" sqref="B12"/>
    </sheetView>
  </sheetViews>
  <sheetFormatPr defaultRowHeight="10.199999999999999" x14ac:dyDescent="0.2"/>
  <cols>
    <col min="1" max="1" width="4.6640625" style="1" customWidth="1"/>
    <col min="2" max="10" width="8.88671875" style="1"/>
    <col min="11" max="11" width="4.6640625" style="1" customWidth="1"/>
    <col min="12" max="23" width="6.6640625" style="1" customWidth="1"/>
    <col min="24" max="16384" width="8.88671875" style="1"/>
  </cols>
  <sheetData>
    <row r="1" spans="1:23" x14ac:dyDescent="0.2">
      <c r="A1" s="1" t="s">
        <v>420</v>
      </c>
      <c r="K1" s="1" t="s">
        <v>420</v>
      </c>
    </row>
    <row r="2" spans="1:23" x14ac:dyDescent="0.2">
      <c r="A2" s="18"/>
      <c r="B2" s="11" t="s">
        <v>0</v>
      </c>
      <c r="C2" s="11"/>
      <c r="D2" s="11"/>
      <c r="E2" s="11" t="s">
        <v>1</v>
      </c>
      <c r="F2" s="11"/>
      <c r="G2" s="11"/>
      <c r="H2" s="11" t="s">
        <v>2</v>
      </c>
      <c r="I2" s="11"/>
      <c r="J2" s="12"/>
      <c r="K2" s="18"/>
      <c r="L2" s="11" t="s">
        <v>3</v>
      </c>
      <c r="M2" s="11"/>
      <c r="N2" s="11"/>
      <c r="O2" s="11" t="s">
        <v>4</v>
      </c>
      <c r="P2" s="11"/>
      <c r="Q2" s="11"/>
      <c r="R2" s="11" t="s">
        <v>5</v>
      </c>
      <c r="S2" s="11"/>
      <c r="T2" s="11"/>
      <c r="U2" s="11" t="s">
        <v>6</v>
      </c>
      <c r="V2" s="11"/>
      <c r="W2" s="12"/>
    </row>
    <row r="3" spans="1:23" x14ac:dyDescent="0.2">
      <c r="A3" s="19" t="s">
        <v>418</v>
      </c>
      <c r="B3" s="4" t="s">
        <v>0</v>
      </c>
      <c r="C3" s="4" t="s">
        <v>89</v>
      </c>
      <c r="D3" s="4" t="s">
        <v>90</v>
      </c>
      <c r="E3" s="4" t="s">
        <v>0</v>
      </c>
      <c r="F3" s="4" t="s">
        <v>89</v>
      </c>
      <c r="G3" s="4" t="s">
        <v>90</v>
      </c>
      <c r="H3" s="4" t="s">
        <v>0</v>
      </c>
      <c r="I3" s="4" t="s">
        <v>89</v>
      </c>
      <c r="J3" s="5" t="s">
        <v>90</v>
      </c>
      <c r="K3" s="19" t="s">
        <v>418</v>
      </c>
      <c r="L3" s="4" t="s">
        <v>0</v>
      </c>
      <c r="M3" s="4" t="s">
        <v>89</v>
      </c>
      <c r="N3" s="4" t="s">
        <v>90</v>
      </c>
      <c r="O3" s="4" t="s">
        <v>0</v>
      </c>
      <c r="P3" s="4" t="s">
        <v>89</v>
      </c>
      <c r="Q3" s="4" t="s">
        <v>90</v>
      </c>
      <c r="R3" s="4" t="s">
        <v>0</v>
      </c>
      <c r="S3" s="4" t="s">
        <v>89</v>
      </c>
      <c r="T3" s="4" t="s">
        <v>90</v>
      </c>
      <c r="U3" s="4" t="s">
        <v>0</v>
      </c>
      <c r="V3" s="4" t="s">
        <v>89</v>
      </c>
      <c r="W3" s="5" t="s">
        <v>90</v>
      </c>
    </row>
    <row r="4" spans="1:23" x14ac:dyDescent="0.2">
      <c r="A4" s="1" t="s">
        <v>0</v>
      </c>
      <c r="B4" s="1">
        <v>234023</v>
      </c>
      <c r="C4" s="1">
        <v>119091</v>
      </c>
      <c r="D4" s="1">
        <v>114932</v>
      </c>
      <c r="E4" s="1">
        <v>9359</v>
      </c>
      <c r="F4" s="1">
        <v>4727</v>
      </c>
      <c r="G4" s="1">
        <v>4632</v>
      </c>
      <c r="H4" s="1">
        <v>45855</v>
      </c>
      <c r="I4" s="1">
        <v>23623</v>
      </c>
      <c r="J4" s="1">
        <v>22232</v>
      </c>
      <c r="K4" s="1" t="s">
        <v>0</v>
      </c>
      <c r="L4" s="1">
        <v>30819</v>
      </c>
      <c r="M4" s="1">
        <v>15543</v>
      </c>
      <c r="N4" s="1">
        <v>15276</v>
      </c>
      <c r="O4" s="1">
        <v>36727</v>
      </c>
      <c r="P4" s="1">
        <v>18446</v>
      </c>
      <c r="Q4" s="1">
        <v>18281</v>
      </c>
      <c r="R4" s="1">
        <v>78723</v>
      </c>
      <c r="S4" s="1">
        <v>40550</v>
      </c>
      <c r="T4" s="1">
        <v>38173</v>
      </c>
      <c r="U4" s="1">
        <v>32540</v>
      </c>
      <c r="V4" s="1">
        <v>16202</v>
      </c>
      <c r="W4" s="1">
        <v>16338</v>
      </c>
    </row>
    <row r="5" spans="1:23" x14ac:dyDescent="0.2">
      <c r="A5" s="1">
        <v>0</v>
      </c>
      <c r="B5" s="1">
        <v>7105</v>
      </c>
      <c r="C5" s="1">
        <v>3731</v>
      </c>
      <c r="D5" s="1">
        <v>3374</v>
      </c>
      <c r="E5" s="1">
        <v>291</v>
      </c>
      <c r="F5" s="1">
        <v>152</v>
      </c>
      <c r="G5" s="1">
        <v>139</v>
      </c>
      <c r="H5" s="1">
        <v>1390</v>
      </c>
      <c r="I5" s="1">
        <v>708</v>
      </c>
      <c r="J5" s="1">
        <v>682</v>
      </c>
      <c r="K5" s="1">
        <v>0</v>
      </c>
      <c r="L5" s="1">
        <v>957</v>
      </c>
      <c r="M5" s="1">
        <v>497</v>
      </c>
      <c r="N5" s="1">
        <v>460</v>
      </c>
      <c r="O5" s="1">
        <v>1062</v>
      </c>
      <c r="P5" s="1">
        <v>549</v>
      </c>
      <c r="Q5" s="1">
        <v>513</v>
      </c>
      <c r="R5" s="1">
        <v>2369</v>
      </c>
      <c r="S5" s="1">
        <v>1285</v>
      </c>
      <c r="T5" s="1">
        <v>1084</v>
      </c>
      <c r="U5" s="1">
        <v>1036</v>
      </c>
      <c r="V5" s="1">
        <v>540</v>
      </c>
      <c r="W5" s="1">
        <v>496</v>
      </c>
    </row>
    <row r="6" spans="1:23" x14ac:dyDescent="0.2">
      <c r="A6" s="1">
        <v>1</v>
      </c>
      <c r="B6" s="1">
        <v>6589</v>
      </c>
      <c r="C6" s="1">
        <v>3403</v>
      </c>
      <c r="D6" s="1">
        <v>3186</v>
      </c>
      <c r="E6" s="1">
        <v>304</v>
      </c>
      <c r="F6" s="1">
        <v>147</v>
      </c>
      <c r="G6" s="1">
        <v>157</v>
      </c>
      <c r="H6" s="1">
        <v>1319</v>
      </c>
      <c r="I6" s="1">
        <v>697</v>
      </c>
      <c r="J6" s="1">
        <v>622</v>
      </c>
      <c r="K6" s="1">
        <v>1</v>
      </c>
      <c r="L6" s="1">
        <v>873</v>
      </c>
      <c r="M6" s="1">
        <v>457</v>
      </c>
      <c r="N6" s="1">
        <v>416</v>
      </c>
      <c r="O6" s="1">
        <v>981</v>
      </c>
      <c r="P6" s="1">
        <v>491</v>
      </c>
      <c r="Q6" s="1">
        <v>490</v>
      </c>
      <c r="R6" s="1">
        <v>2046</v>
      </c>
      <c r="S6" s="1">
        <v>1062</v>
      </c>
      <c r="T6" s="1">
        <v>984</v>
      </c>
      <c r="U6" s="1">
        <v>1066</v>
      </c>
      <c r="V6" s="1">
        <v>549</v>
      </c>
      <c r="W6" s="1">
        <v>517</v>
      </c>
    </row>
    <row r="7" spans="1:23" x14ac:dyDescent="0.2">
      <c r="A7" s="1">
        <v>2</v>
      </c>
      <c r="B7" s="1">
        <v>6811</v>
      </c>
      <c r="C7" s="1">
        <v>3603</v>
      </c>
      <c r="D7" s="1">
        <v>3208</v>
      </c>
      <c r="E7" s="1">
        <v>276</v>
      </c>
      <c r="F7" s="1">
        <v>136</v>
      </c>
      <c r="G7" s="1">
        <v>140</v>
      </c>
      <c r="H7" s="1">
        <v>1383</v>
      </c>
      <c r="I7" s="1">
        <v>727</v>
      </c>
      <c r="J7" s="1">
        <v>656</v>
      </c>
      <c r="K7" s="1">
        <v>2</v>
      </c>
      <c r="L7" s="1">
        <v>918</v>
      </c>
      <c r="M7" s="1">
        <v>454</v>
      </c>
      <c r="N7" s="1">
        <v>464</v>
      </c>
      <c r="O7" s="1">
        <v>1051</v>
      </c>
      <c r="P7" s="1">
        <v>571</v>
      </c>
      <c r="Q7" s="1">
        <v>480</v>
      </c>
      <c r="R7" s="1">
        <v>2001</v>
      </c>
      <c r="S7" s="1">
        <v>1074</v>
      </c>
      <c r="T7" s="1">
        <v>927</v>
      </c>
      <c r="U7" s="1">
        <v>1182</v>
      </c>
      <c r="V7" s="1">
        <v>641</v>
      </c>
      <c r="W7" s="1">
        <v>541</v>
      </c>
    </row>
    <row r="8" spans="1:23" x14ac:dyDescent="0.2">
      <c r="A8" s="1">
        <v>3</v>
      </c>
      <c r="B8" s="1">
        <v>6631</v>
      </c>
      <c r="C8" s="1">
        <v>3346</v>
      </c>
      <c r="D8" s="1">
        <v>3285</v>
      </c>
      <c r="E8" s="1">
        <v>236</v>
      </c>
      <c r="F8" s="1">
        <v>113</v>
      </c>
      <c r="G8" s="1">
        <v>123</v>
      </c>
      <c r="H8" s="1">
        <v>1336</v>
      </c>
      <c r="I8" s="1">
        <v>685</v>
      </c>
      <c r="J8" s="1">
        <v>651</v>
      </c>
      <c r="K8" s="1">
        <v>3</v>
      </c>
      <c r="L8" s="1">
        <v>960</v>
      </c>
      <c r="M8" s="1">
        <v>481</v>
      </c>
      <c r="N8" s="1">
        <v>479</v>
      </c>
      <c r="O8" s="1">
        <v>1054</v>
      </c>
      <c r="P8" s="1">
        <v>531</v>
      </c>
      <c r="Q8" s="1">
        <v>523</v>
      </c>
      <c r="R8" s="1">
        <v>1889</v>
      </c>
      <c r="S8" s="1">
        <v>943</v>
      </c>
      <c r="T8" s="1">
        <v>946</v>
      </c>
      <c r="U8" s="1">
        <v>1156</v>
      </c>
      <c r="V8" s="1">
        <v>593</v>
      </c>
      <c r="W8" s="1">
        <v>563</v>
      </c>
    </row>
    <row r="9" spans="1:23" x14ac:dyDescent="0.2">
      <c r="A9" s="1">
        <v>4</v>
      </c>
      <c r="B9" s="1">
        <v>6231</v>
      </c>
      <c r="C9" s="1">
        <v>3227</v>
      </c>
      <c r="D9" s="1">
        <v>3004</v>
      </c>
      <c r="E9" s="1">
        <v>290</v>
      </c>
      <c r="F9" s="1">
        <v>149</v>
      </c>
      <c r="G9" s="1">
        <v>141</v>
      </c>
      <c r="H9" s="1">
        <v>1258</v>
      </c>
      <c r="I9" s="1">
        <v>675</v>
      </c>
      <c r="J9" s="1">
        <v>583</v>
      </c>
      <c r="K9" s="1">
        <v>4</v>
      </c>
      <c r="L9" s="1">
        <v>879</v>
      </c>
      <c r="M9" s="1">
        <v>448</v>
      </c>
      <c r="N9" s="1">
        <v>431</v>
      </c>
      <c r="O9" s="1">
        <v>1000</v>
      </c>
      <c r="P9" s="1">
        <v>520</v>
      </c>
      <c r="Q9" s="1">
        <v>480</v>
      </c>
      <c r="R9" s="1">
        <v>1776</v>
      </c>
      <c r="S9" s="1">
        <v>906</v>
      </c>
      <c r="T9" s="1">
        <v>870</v>
      </c>
      <c r="U9" s="1">
        <v>1028</v>
      </c>
      <c r="V9" s="1">
        <v>529</v>
      </c>
      <c r="W9" s="1">
        <v>499</v>
      </c>
    </row>
    <row r="10" spans="1:23" x14ac:dyDescent="0.2">
      <c r="A10" s="1">
        <v>5</v>
      </c>
      <c r="B10" s="1">
        <v>6212</v>
      </c>
      <c r="C10" s="1">
        <v>3220</v>
      </c>
      <c r="D10" s="1">
        <v>2992</v>
      </c>
      <c r="E10" s="1">
        <v>275</v>
      </c>
      <c r="F10" s="1">
        <v>134</v>
      </c>
      <c r="G10" s="1">
        <v>141</v>
      </c>
      <c r="H10" s="1">
        <v>1222</v>
      </c>
      <c r="I10" s="1">
        <v>618</v>
      </c>
      <c r="J10" s="1">
        <v>604</v>
      </c>
      <c r="K10" s="1">
        <v>5</v>
      </c>
      <c r="L10" s="1">
        <v>862</v>
      </c>
      <c r="M10" s="1">
        <v>429</v>
      </c>
      <c r="N10" s="1">
        <v>433</v>
      </c>
      <c r="O10" s="1">
        <v>1023</v>
      </c>
      <c r="P10" s="1">
        <v>538</v>
      </c>
      <c r="Q10" s="1">
        <v>485</v>
      </c>
      <c r="R10" s="1">
        <v>1766</v>
      </c>
      <c r="S10" s="1">
        <v>914</v>
      </c>
      <c r="T10" s="1">
        <v>852</v>
      </c>
      <c r="U10" s="1">
        <v>1064</v>
      </c>
      <c r="V10" s="1">
        <v>587</v>
      </c>
      <c r="W10" s="1">
        <v>477</v>
      </c>
    </row>
    <row r="11" spans="1:23" x14ac:dyDescent="0.2">
      <c r="A11" s="1">
        <v>6</v>
      </c>
      <c r="B11" s="1">
        <v>5948</v>
      </c>
      <c r="C11" s="1">
        <v>3100</v>
      </c>
      <c r="D11" s="1">
        <v>2848</v>
      </c>
      <c r="E11" s="1">
        <v>269</v>
      </c>
      <c r="F11" s="1">
        <v>136</v>
      </c>
      <c r="G11" s="1">
        <v>133</v>
      </c>
      <c r="H11" s="1">
        <v>1175</v>
      </c>
      <c r="I11" s="1">
        <v>637</v>
      </c>
      <c r="J11" s="1">
        <v>538</v>
      </c>
      <c r="K11" s="1">
        <v>6</v>
      </c>
      <c r="L11" s="1">
        <v>832</v>
      </c>
      <c r="M11" s="1">
        <v>418</v>
      </c>
      <c r="N11" s="1">
        <v>414</v>
      </c>
      <c r="O11" s="1">
        <v>969</v>
      </c>
      <c r="P11" s="1">
        <v>518</v>
      </c>
      <c r="Q11" s="1">
        <v>451</v>
      </c>
      <c r="R11" s="1">
        <v>1680</v>
      </c>
      <c r="S11" s="1">
        <v>878</v>
      </c>
      <c r="T11" s="1">
        <v>802</v>
      </c>
      <c r="U11" s="1">
        <v>1023</v>
      </c>
      <c r="V11" s="1">
        <v>513</v>
      </c>
      <c r="W11" s="1">
        <v>510</v>
      </c>
    </row>
    <row r="12" spans="1:23" x14ac:dyDescent="0.2">
      <c r="A12" s="1">
        <v>7</v>
      </c>
      <c r="B12" s="1">
        <v>5626</v>
      </c>
      <c r="C12" s="1">
        <v>2949</v>
      </c>
      <c r="D12" s="1">
        <v>2677</v>
      </c>
      <c r="E12" s="1">
        <v>239</v>
      </c>
      <c r="F12" s="1">
        <v>129</v>
      </c>
      <c r="G12" s="1">
        <v>110</v>
      </c>
      <c r="H12" s="1">
        <v>1188</v>
      </c>
      <c r="I12" s="1">
        <v>615</v>
      </c>
      <c r="J12" s="1">
        <v>573</v>
      </c>
      <c r="K12" s="1">
        <v>7</v>
      </c>
      <c r="L12" s="1">
        <v>819</v>
      </c>
      <c r="M12" s="1">
        <v>412</v>
      </c>
      <c r="N12" s="1">
        <v>407</v>
      </c>
      <c r="O12" s="1">
        <v>924</v>
      </c>
      <c r="P12" s="1">
        <v>514</v>
      </c>
      <c r="Q12" s="1">
        <v>410</v>
      </c>
      <c r="R12" s="1">
        <v>1502</v>
      </c>
      <c r="S12" s="1">
        <v>758</v>
      </c>
      <c r="T12" s="1">
        <v>744</v>
      </c>
      <c r="U12" s="1">
        <v>954</v>
      </c>
      <c r="V12" s="1">
        <v>521</v>
      </c>
      <c r="W12" s="1">
        <v>433</v>
      </c>
    </row>
    <row r="13" spans="1:23" x14ac:dyDescent="0.2">
      <c r="A13" s="1">
        <v>8</v>
      </c>
      <c r="B13" s="1">
        <v>5445</v>
      </c>
      <c r="C13" s="1">
        <v>2867</v>
      </c>
      <c r="D13" s="1">
        <v>2578</v>
      </c>
      <c r="E13" s="1">
        <v>257</v>
      </c>
      <c r="F13" s="1">
        <v>140</v>
      </c>
      <c r="G13" s="1">
        <v>117</v>
      </c>
      <c r="H13" s="1">
        <v>1137</v>
      </c>
      <c r="I13" s="1">
        <v>600</v>
      </c>
      <c r="J13" s="1">
        <v>537</v>
      </c>
      <c r="K13" s="1">
        <v>8</v>
      </c>
      <c r="L13" s="1">
        <v>732</v>
      </c>
      <c r="M13" s="1">
        <v>370</v>
      </c>
      <c r="N13" s="1">
        <v>362</v>
      </c>
      <c r="O13" s="1">
        <v>886</v>
      </c>
      <c r="P13" s="1">
        <v>493</v>
      </c>
      <c r="Q13" s="1">
        <v>393</v>
      </c>
      <c r="R13" s="1">
        <v>1509</v>
      </c>
      <c r="S13" s="1">
        <v>814</v>
      </c>
      <c r="T13" s="1">
        <v>695</v>
      </c>
      <c r="U13" s="1">
        <v>924</v>
      </c>
      <c r="V13" s="1">
        <v>450</v>
      </c>
      <c r="W13" s="1">
        <v>474</v>
      </c>
    </row>
    <row r="14" spans="1:23" x14ac:dyDescent="0.2">
      <c r="A14" s="1">
        <v>9</v>
      </c>
      <c r="B14" s="1">
        <v>6454</v>
      </c>
      <c r="C14" s="1">
        <v>3319</v>
      </c>
      <c r="D14" s="1">
        <v>3135</v>
      </c>
      <c r="E14" s="1">
        <v>286</v>
      </c>
      <c r="F14" s="1">
        <v>149</v>
      </c>
      <c r="G14" s="1">
        <v>137</v>
      </c>
      <c r="H14" s="1">
        <v>1323</v>
      </c>
      <c r="I14" s="1">
        <v>689</v>
      </c>
      <c r="J14" s="1">
        <v>634</v>
      </c>
      <c r="K14" s="1">
        <v>9</v>
      </c>
      <c r="L14" s="1">
        <v>843</v>
      </c>
      <c r="M14" s="1">
        <v>455</v>
      </c>
      <c r="N14" s="1">
        <v>388</v>
      </c>
      <c r="O14" s="1">
        <v>1060</v>
      </c>
      <c r="P14" s="1">
        <v>548</v>
      </c>
      <c r="Q14" s="1">
        <v>512</v>
      </c>
      <c r="R14" s="1">
        <v>1743</v>
      </c>
      <c r="S14" s="1">
        <v>854</v>
      </c>
      <c r="T14" s="1">
        <v>889</v>
      </c>
      <c r="U14" s="1">
        <v>1199</v>
      </c>
      <c r="V14" s="1">
        <v>624</v>
      </c>
      <c r="W14" s="1">
        <v>575</v>
      </c>
    </row>
    <row r="15" spans="1:23" x14ac:dyDescent="0.2">
      <c r="A15" s="1">
        <v>10</v>
      </c>
      <c r="B15" s="1">
        <v>5957</v>
      </c>
      <c r="C15" s="1">
        <v>3184</v>
      </c>
      <c r="D15" s="1">
        <v>2773</v>
      </c>
      <c r="E15" s="1">
        <v>271</v>
      </c>
      <c r="F15" s="1">
        <v>153</v>
      </c>
      <c r="G15" s="1">
        <v>118</v>
      </c>
      <c r="H15" s="1">
        <v>1160</v>
      </c>
      <c r="I15" s="1">
        <v>614</v>
      </c>
      <c r="J15" s="1">
        <v>546</v>
      </c>
      <c r="K15" s="1">
        <v>10</v>
      </c>
      <c r="L15" s="1">
        <v>864</v>
      </c>
      <c r="M15" s="1">
        <v>456</v>
      </c>
      <c r="N15" s="1">
        <v>408</v>
      </c>
      <c r="O15" s="1">
        <v>1007</v>
      </c>
      <c r="P15" s="1">
        <v>539</v>
      </c>
      <c r="Q15" s="1">
        <v>468</v>
      </c>
      <c r="R15" s="1">
        <v>1623</v>
      </c>
      <c r="S15" s="1">
        <v>865</v>
      </c>
      <c r="T15" s="1">
        <v>758</v>
      </c>
      <c r="U15" s="1">
        <v>1032</v>
      </c>
      <c r="V15" s="1">
        <v>557</v>
      </c>
      <c r="W15" s="1">
        <v>475</v>
      </c>
    </row>
    <row r="16" spans="1:23" x14ac:dyDescent="0.2">
      <c r="A16" s="1">
        <v>11</v>
      </c>
      <c r="B16" s="1">
        <v>5566</v>
      </c>
      <c r="C16" s="1">
        <v>3050</v>
      </c>
      <c r="D16" s="1">
        <v>2516</v>
      </c>
      <c r="E16" s="1">
        <v>252</v>
      </c>
      <c r="F16" s="1">
        <v>123</v>
      </c>
      <c r="G16" s="1">
        <v>129</v>
      </c>
      <c r="H16" s="1">
        <v>1120</v>
      </c>
      <c r="I16" s="1">
        <v>611</v>
      </c>
      <c r="J16" s="1">
        <v>509</v>
      </c>
      <c r="K16" s="1">
        <v>11</v>
      </c>
      <c r="L16" s="1">
        <v>786</v>
      </c>
      <c r="M16" s="1">
        <v>435</v>
      </c>
      <c r="N16" s="1">
        <v>351</v>
      </c>
      <c r="O16" s="1">
        <v>981</v>
      </c>
      <c r="P16" s="1">
        <v>546</v>
      </c>
      <c r="Q16" s="1">
        <v>435</v>
      </c>
      <c r="R16" s="1">
        <v>1500</v>
      </c>
      <c r="S16" s="1">
        <v>821</v>
      </c>
      <c r="T16" s="1">
        <v>679</v>
      </c>
      <c r="U16" s="1">
        <v>927</v>
      </c>
      <c r="V16" s="1">
        <v>514</v>
      </c>
      <c r="W16" s="1">
        <v>413</v>
      </c>
    </row>
    <row r="17" spans="1:23" x14ac:dyDescent="0.2">
      <c r="A17" s="1">
        <v>12</v>
      </c>
      <c r="B17" s="1">
        <v>5488</v>
      </c>
      <c r="C17" s="1">
        <v>2905</v>
      </c>
      <c r="D17" s="1">
        <v>2583</v>
      </c>
      <c r="E17" s="1">
        <v>250</v>
      </c>
      <c r="F17" s="1">
        <v>138</v>
      </c>
      <c r="G17" s="1">
        <v>112</v>
      </c>
      <c r="H17" s="1">
        <v>1125</v>
      </c>
      <c r="I17" s="1">
        <v>612</v>
      </c>
      <c r="J17" s="1">
        <v>513</v>
      </c>
      <c r="K17" s="1">
        <v>12</v>
      </c>
      <c r="L17" s="1">
        <v>776</v>
      </c>
      <c r="M17" s="1">
        <v>404</v>
      </c>
      <c r="N17" s="1">
        <v>372</v>
      </c>
      <c r="O17" s="1">
        <v>912</v>
      </c>
      <c r="P17" s="1">
        <v>470</v>
      </c>
      <c r="Q17" s="1">
        <v>442</v>
      </c>
      <c r="R17" s="1">
        <v>1529</v>
      </c>
      <c r="S17" s="1">
        <v>804</v>
      </c>
      <c r="T17" s="1">
        <v>725</v>
      </c>
      <c r="U17" s="1">
        <v>896</v>
      </c>
      <c r="V17" s="1">
        <v>477</v>
      </c>
      <c r="W17" s="1">
        <v>419</v>
      </c>
    </row>
    <row r="18" spans="1:23" x14ac:dyDescent="0.2">
      <c r="A18" s="1">
        <v>13</v>
      </c>
      <c r="B18" s="1">
        <v>5210</v>
      </c>
      <c r="C18" s="1">
        <v>2633</v>
      </c>
      <c r="D18" s="1">
        <v>2577</v>
      </c>
      <c r="E18" s="1">
        <v>224</v>
      </c>
      <c r="F18" s="1">
        <v>124</v>
      </c>
      <c r="G18" s="1">
        <v>100</v>
      </c>
      <c r="H18" s="1">
        <v>1017</v>
      </c>
      <c r="I18" s="1">
        <v>509</v>
      </c>
      <c r="J18" s="1">
        <v>508</v>
      </c>
      <c r="K18" s="1">
        <v>13</v>
      </c>
      <c r="L18" s="1">
        <v>791</v>
      </c>
      <c r="M18" s="1">
        <v>390</v>
      </c>
      <c r="N18" s="1">
        <v>401</v>
      </c>
      <c r="O18" s="1">
        <v>875</v>
      </c>
      <c r="P18" s="1">
        <v>445</v>
      </c>
      <c r="Q18" s="1">
        <v>430</v>
      </c>
      <c r="R18" s="1">
        <v>1516</v>
      </c>
      <c r="S18" s="1">
        <v>750</v>
      </c>
      <c r="T18" s="1">
        <v>766</v>
      </c>
      <c r="U18" s="1">
        <v>787</v>
      </c>
      <c r="V18" s="1">
        <v>415</v>
      </c>
      <c r="W18" s="1">
        <v>372</v>
      </c>
    </row>
    <row r="19" spans="1:23" x14ac:dyDescent="0.2">
      <c r="A19" s="1">
        <v>14</v>
      </c>
      <c r="B19" s="1">
        <v>5700</v>
      </c>
      <c r="C19" s="1">
        <v>2990</v>
      </c>
      <c r="D19" s="1">
        <v>2710</v>
      </c>
      <c r="E19" s="1">
        <v>267</v>
      </c>
      <c r="F19" s="1">
        <v>143</v>
      </c>
      <c r="G19" s="1">
        <v>124</v>
      </c>
      <c r="H19" s="1">
        <v>1223</v>
      </c>
      <c r="I19" s="1">
        <v>624</v>
      </c>
      <c r="J19" s="1">
        <v>599</v>
      </c>
      <c r="K19" s="1">
        <v>14</v>
      </c>
      <c r="L19" s="1">
        <v>847</v>
      </c>
      <c r="M19" s="1">
        <v>456</v>
      </c>
      <c r="N19" s="1">
        <v>391</v>
      </c>
      <c r="O19" s="1">
        <v>890</v>
      </c>
      <c r="P19" s="1">
        <v>482</v>
      </c>
      <c r="Q19" s="1">
        <v>408</v>
      </c>
      <c r="R19" s="1">
        <v>1643</v>
      </c>
      <c r="S19" s="1">
        <v>860</v>
      </c>
      <c r="T19" s="1">
        <v>783</v>
      </c>
      <c r="U19" s="1">
        <v>830</v>
      </c>
      <c r="V19" s="1">
        <v>425</v>
      </c>
      <c r="W19" s="1">
        <v>405</v>
      </c>
    </row>
    <row r="20" spans="1:23" x14ac:dyDescent="0.2">
      <c r="A20" s="1">
        <v>15</v>
      </c>
      <c r="B20" s="1">
        <v>5251</v>
      </c>
      <c r="C20" s="1">
        <v>2682</v>
      </c>
      <c r="D20" s="1">
        <v>2569</v>
      </c>
      <c r="E20" s="1">
        <v>205</v>
      </c>
      <c r="F20" s="1">
        <v>104</v>
      </c>
      <c r="G20" s="1">
        <v>101</v>
      </c>
      <c r="H20" s="1">
        <v>1111</v>
      </c>
      <c r="I20" s="1">
        <v>562</v>
      </c>
      <c r="J20" s="1">
        <v>549</v>
      </c>
      <c r="K20" s="1">
        <v>15</v>
      </c>
      <c r="L20" s="1">
        <v>763</v>
      </c>
      <c r="M20" s="1">
        <v>375</v>
      </c>
      <c r="N20" s="1">
        <v>388</v>
      </c>
      <c r="O20" s="1">
        <v>880</v>
      </c>
      <c r="P20" s="1">
        <v>487</v>
      </c>
      <c r="Q20" s="1">
        <v>393</v>
      </c>
      <c r="R20" s="1">
        <v>1608</v>
      </c>
      <c r="S20" s="1">
        <v>802</v>
      </c>
      <c r="T20" s="1">
        <v>806</v>
      </c>
      <c r="U20" s="1">
        <v>684</v>
      </c>
      <c r="V20" s="1">
        <v>352</v>
      </c>
      <c r="W20" s="1">
        <v>332</v>
      </c>
    </row>
    <row r="21" spans="1:23" x14ac:dyDescent="0.2">
      <c r="A21" s="1">
        <v>16</v>
      </c>
      <c r="B21" s="1">
        <v>4783</v>
      </c>
      <c r="C21" s="1">
        <v>2355</v>
      </c>
      <c r="D21" s="1">
        <v>2428</v>
      </c>
      <c r="E21" s="1">
        <v>212</v>
      </c>
      <c r="F21" s="1">
        <v>114</v>
      </c>
      <c r="G21" s="1">
        <v>98</v>
      </c>
      <c r="H21" s="1">
        <v>1012</v>
      </c>
      <c r="I21" s="1">
        <v>480</v>
      </c>
      <c r="J21" s="1">
        <v>532</v>
      </c>
      <c r="K21" s="1">
        <v>16</v>
      </c>
      <c r="L21" s="1">
        <v>682</v>
      </c>
      <c r="M21" s="1">
        <v>358</v>
      </c>
      <c r="N21" s="1">
        <v>324</v>
      </c>
      <c r="O21" s="1">
        <v>714</v>
      </c>
      <c r="P21" s="1">
        <v>363</v>
      </c>
      <c r="Q21" s="1">
        <v>351</v>
      </c>
      <c r="R21" s="1">
        <v>1556</v>
      </c>
      <c r="S21" s="1">
        <v>737</v>
      </c>
      <c r="T21" s="1">
        <v>819</v>
      </c>
      <c r="U21" s="1">
        <v>607</v>
      </c>
      <c r="V21" s="1">
        <v>303</v>
      </c>
      <c r="W21" s="1">
        <v>304</v>
      </c>
    </row>
    <row r="22" spans="1:23" x14ac:dyDescent="0.2">
      <c r="A22" s="1">
        <v>17</v>
      </c>
      <c r="B22" s="1">
        <v>4645</v>
      </c>
      <c r="C22" s="1">
        <v>2322</v>
      </c>
      <c r="D22" s="1">
        <v>2323</v>
      </c>
      <c r="E22" s="1">
        <v>191</v>
      </c>
      <c r="F22" s="1">
        <v>92</v>
      </c>
      <c r="G22" s="1">
        <v>99</v>
      </c>
      <c r="H22" s="1">
        <v>968</v>
      </c>
      <c r="I22" s="1">
        <v>476</v>
      </c>
      <c r="J22" s="1">
        <v>492</v>
      </c>
      <c r="K22" s="1">
        <v>17</v>
      </c>
      <c r="L22" s="1">
        <v>643</v>
      </c>
      <c r="M22" s="1">
        <v>362</v>
      </c>
      <c r="N22" s="1">
        <v>281</v>
      </c>
      <c r="O22" s="1">
        <v>645</v>
      </c>
      <c r="P22" s="1">
        <v>314</v>
      </c>
      <c r="Q22" s="1">
        <v>331</v>
      </c>
      <c r="R22" s="1">
        <v>1695</v>
      </c>
      <c r="S22" s="1">
        <v>830</v>
      </c>
      <c r="T22" s="1">
        <v>865</v>
      </c>
      <c r="U22" s="1">
        <v>503</v>
      </c>
      <c r="V22" s="1">
        <v>248</v>
      </c>
      <c r="W22" s="1">
        <v>255</v>
      </c>
    </row>
    <row r="23" spans="1:23" x14ac:dyDescent="0.2">
      <c r="A23" s="1">
        <v>18</v>
      </c>
      <c r="B23" s="1">
        <v>4606</v>
      </c>
      <c r="C23" s="1">
        <v>2356</v>
      </c>
      <c r="D23" s="1">
        <v>2250</v>
      </c>
      <c r="E23" s="1">
        <v>154</v>
      </c>
      <c r="F23" s="1">
        <v>74</v>
      </c>
      <c r="G23" s="1">
        <v>80</v>
      </c>
      <c r="H23" s="1">
        <v>983</v>
      </c>
      <c r="I23" s="1">
        <v>504</v>
      </c>
      <c r="J23" s="1">
        <v>479</v>
      </c>
      <c r="K23" s="1">
        <v>18</v>
      </c>
      <c r="L23" s="1">
        <v>555</v>
      </c>
      <c r="M23" s="1">
        <v>290</v>
      </c>
      <c r="N23" s="1">
        <v>265</v>
      </c>
      <c r="O23" s="1">
        <v>637</v>
      </c>
      <c r="P23" s="1">
        <v>318</v>
      </c>
      <c r="Q23" s="1">
        <v>319</v>
      </c>
      <c r="R23" s="1">
        <v>1800</v>
      </c>
      <c r="S23" s="1">
        <v>934</v>
      </c>
      <c r="T23" s="1">
        <v>866</v>
      </c>
      <c r="U23" s="1">
        <v>477</v>
      </c>
      <c r="V23" s="1">
        <v>236</v>
      </c>
      <c r="W23" s="1">
        <v>241</v>
      </c>
    </row>
    <row r="24" spans="1:23" x14ac:dyDescent="0.2">
      <c r="A24" s="1">
        <v>19</v>
      </c>
      <c r="B24" s="1">
        <v>4597</v>
      </c>
      <c r="C24" s="1">
        <v>2312</v>
      </c>
      <c r="D24" s="1">
        <v>2285</v>
      </c>
      <c r="E24" s="1">
        <v>176</v>
      </c>
      <c r="F24" s="1">
        <v>99</v>
      </c>
      <c r="G24" s="1">
        <v>77</v>
      </c>
      <c r="H24" s="1">
        <v>877</v>
      </c>
      <c r="I24" s="1">
        <v>419</v>
      </c>
      <c r="J24" s="1">
        <v>458</v>
      </c>
      <c r="K24" s="1">
        <v>19</v>
      </c>
      <c r="L24" s="1">
        <v>476</v>
      </c>
      <c r="M24" s="1">
        <v>253</v>
      </c>
      <c r="N24" s="1">
        <v>223</v>
      </c>
      <c r="O24" s="1">
        <v>616</v>
      </c>
      <c r="P24" s="1">
        <v>298</v>
      </c>
      <c r="Q24" s="1">
        <v>318</v>
      </c>
      <c r="R24" s="1">
        <v>1929</v>
      </c>
      <c r="S24" s="1">
        <v>995</v>
      </c>
      <c r="T24" s="1">
        <v>934</v>
      </c>
      <c r="U24" s="1">
        <v>523</v>
      </c>
      <c r="V24" s="1">
        <v>248</v>
      </c>
      <c r="W24" s="1">
        <v>275</v>
      </c>
    </row>
    <row r="25" spans="1:23" x14ac:dyDescent="0.2">
      <c r="A25" s="1">
        <v>20</v>
      </c>
      <c r="B25" s="1">
        <v>4684</v>
      </c>
      <c r="C25" s="1">
        <v>2281</v>
      </c>
      <c r="D25" s="1">
        <v>2403</v>
      </c>
      <c r="E25" s="1">
        <v>169</v>
      </c>
      <c r="F25" s="1">
        <v>72</v>
      </c>
      <c r="G25" s="1">
        <v>97</v>
      </c>
      <c r="H25" s="1">
        <v>934</v>
      </c>
      <c r="I25" s="1">
        <v>466</v>
      </c>
      <c r="J25" s="1">
        <v>468</v>
      </c>
      <c r="K25" s="1">
        <v>20</v>
      </c>
      <c r="L25" s="1">
        <v>480</v>
      </c>
      <c r="M25" s="1">
        <v>240</v>
      </c>
      <c r="N25" s="1">
        <v>240</v>
      </c>
      <c r="O25" s="1">
        <v>569</v>
      </c>
      <c r="P25" s="1">
        <v>271</v>
      </c>
      <c r="Q25" s="1">
        <v>298</v>
      </c>
      <c r="R25" s="1">
        <v>1981</v>
      </c>
      <c r="S25" s="1">
        <v>994</v>
      </c>
      <c r="T25" s="1">
        <v>987</v>
      </c>
      <c r="U25" s="1">
        <v>551</v>
      </c>
      <c r="V25" s="1">
        <v>238</v>
      </c>
      <c r="W25" s="1">
        <v>313</v>
      </c>
    </row>
    <row r="26" spans="1:23" x14ac:dyDescent="0.2">
      <c r="A26" s="1">
        <v>21</v>
      </c>
      <c r="B26" s="1">
        <v>4015</v>
      </c>
      <c r="C26" s="1">
        <v>1928</v>
      </c>
      <c r="D26" s="1">
        <v>2087</v>
      </c>
      <c r="E26" s="1">
        <v>145</v>
      </c>
      <c r="F26" s="1">
        <v>75</v>
      </c>
      <c r="G26" s="1">
        <v>70</v>
      </c>
      <c r="H26" s="1">
        <v>760</v>
      </c>
      <c r="I26" s="1">
        <v>351</v>
      </c>
      <c r="J26" s="1">
        <v>409</v>
      </c>
      <c r="K26" s="1">
        <v>21</v>
      </c>
      <c r="L26" s="1">
        <v>386</v>
      </c>
      <c r="M26" s="1">
        <v>182</v>
      </c>
      <c r="N26" s="1">
        <v>204</v>
      </c>
      <c r="O26" s="1">
        <v>457</v>
      </c>
      <c r="P26" s="1">
        <v>228</v>
      </c>
      <c r="Q26" s="1">
        <v>229</v>
      </c>
      <c r="R26" s="1">
        <v>1763</v>
      </c>
      <c r="S26" s="1">
        <v>867</v>
      </c>
      <c r="T26" s="1">
        <v>896</v>
      </c>
      <c r="U26" s="1">
        <v>504</v>
      </c>
      <c r="V26" s="1">
        <v>225</v>
      </c>
      <c r="W26" s="1">
        <v>279</v>
      </c>
    </row>
    <row r="27" spans="1:23" x14ac:dyDescent="0.2">
      <c r="A27" s="1">
        <v>22</v>
      </c>
      <c r="B27" s="1">
        <v>4418</v>
      </c>
      <c r="C27" s="1">
        <v>2114</v>
      </c>
      <c r="D27" s="1">
        <v>2304</v>
      </c>
      <c r="E27" s="1">
        <v>145</v>
      </c>
      <c r="F27" s="1">
        <v>61</v>
      </c>
      <c r="G27" s="1">
        <v>84</v>
      </c>
      <c r="H27" s="1">
        <v>842</v>
      </c>
      <c r="I27" s="1">
        <v>402</v>
      </c>
      <c r="J27" s="1">
        <v>440</v>
      </c>
      <c r="K27" s="1">
        <v>22</v>
      </c>
      <c r="L27" s="1">
        <v>483</v>
      </c>
      <c r="M27" s="1">
        <v>248</v>
      </c>
      <c r="N27" s="1">
        <v>235</v>
      </c>
      <c r="O27" s="1">
        <v>538</v>
      </c>
      <c r="P27" s="1">
        <v>263</v>
      </c>
      <c r="Q27" s="1">
        <v>275</v>
      </c>
      <c r="R27" s="1">
        <v>1859</v>
      </c>
      <c r="S27" s="1">
        <v>920</v>
      </c>
      <c r="T27" s="1">
        <v>939</v>
      </c>
      <c r="U27" s="1">
        <v>551</v>
      </c>
      <c r="V27" s="1">
        <v>220</v>
      </c>
      <c r="W27" s="1">
        <v>331</v>
      </c>
    </row>
    <row r="28" spans="1:23" x14ac:dyDescent="0.2">
      <c r="A28" s="1">
        <v>23</v>
      </c>
      <c r="B28" s="1">
        <v>4196</v>
      </c>
      <c r="C28" s="1">
        <v>2022</v>
      </c>
      <c r="D28" s="1">
        <v>2174</v>
      </c>
      <c r="E28" s="1">
        <v>189</v>
      </c>
      <c r="F28" s="1">
        <v>95</v>
      </c>
      <c r="G28" s="1">
        <v>94</v>
      </c>
      <c r="H28" s="1">
        <v>755</v>
      </c>
      <c r="I28" s="1">
        <v>358</v>
      </c>
      <c r="J28" s="1">
        <v>397</v>
      </c>
      <c r="K28" s="1">
        <v>23</v>
      </c>
      <c r="L28" s="1">
        <v>395</v>
      </c>
      <c r="M28" s="1">
        <v>192</v>
      </c>
      <c r="N28" s="1">
        <v>203</v>
      </c>
      <c r="O28" s="1">
        <v>571</v>
      </c>
      <c r="P28" s="1">
        <v>246</v>
      </c>
      <c r="Q28" s="1">
        <v>325</v>
      </c>
      <c r="R28" s="1">
        <v>1794</v>
      </c>
      <c r="S28" s="1">
        <v>921</v>
      </c>
      <c r="T28" s="1">
        <v>873</v>
      </c>
      <c r="U28" s="1">
        <v>492</v>
      </c>
      <c r="V28" s="1">
        <v>210</v>
      </c>
      <c r="W28" s="1">
        <v>282</v>
      </c>
    </row>
    <row r="29" spans="1:23" x14ac:dyDescent="0.2">
      <c r="A29" s="1">
        <v>24</v>
      </c>
      <c r="B29" s="1">
        <v>4228</v>
      </c>
      <c r="C29" s="1">
        <v>2070</v>
      </c>
      <c r="D29" s="1">
        <v>2158</v>
      </c>
      <c r="E29" s="1">
        <v>142</v>
      </c>
      <c r="F29" s="1">
        <v>60</v>
      </c>
      <c r="G29" s="1">
        <v>82</v>
      </c>
      <c r="H29" s="1">
        <v>816</v>
      </c>
      <c r="I29" s="1">
        <v>412</v>
      </c>
      <c r="J29" s="1">
        <v>404</v>
      </c>
      <c r="K29" s="1">
        <v>24</v>
      </c>
      <c r="L29" s="1">
        <v>476</v>
      </c>
      <c r="M29" s="1">
        <v>212</v>
      </c>
      <c r="N29" s="1">
        <v>264</v>
      </c>
      <c r="O29" s="1">
        <v>583</v>
      </c>
      <c r="P29" s="1">
        <v>267</v>
      </c>
      <c r="Q29" s="1">
        <v>316</v>
      </c>
      <c r="R29" s="1">
        <v>1749</v>
      </c>
      <c r="S29" s="1">
        <v>910</v>
      </c>
      <c r="T29" s="1">
        <v>839</v>
      </c>
      <c r="U29" s="1">
        <v>462</v>
      </c>
      <c r="V29" s="1">
        <v>209</v>
      </c>
      <c r="W29" s="1">
        <v>253</v>
      </c>
    </row>
    <row r="30" spans="1:23" x14ac:dyDescent="0.2">
      <c r="A30" s="1">
        <v>25</v>
      </c>
      <c r="B30" s="1">
        <v>4066</v>
      </c>
      <c r="C30" s="1">
        <v>1973</v>
      </c>
      <c r="D30" s="1">
        <v>2093</v>
      </c>
      <c r="E30" s="1">
        <v>150</v>
      </c>
      <c r="F30" s="1">
        <v>67</v>
      </c>
      <c r="G30" s="1">
        <v>83</v>
      </c>
      <c r="H30" s="1">
        <v>768</v>
      </c>
      <c r="I30" s="1">
        <v>370</v>
      </c>
      <c r="J30" s="1">
        <v>398</v>
      </c>
      <c r="K30" s="1">
        <v>25</v>
      </c>
      <c r="L30" s="1">
        <v>453</v>
      </c>
      <c r="M30" s="1">
        <v>215</v>
      </c>
      <c r="N30" s="1">
        <v>238</v>
      </c>
      <c r="O30" s="1">
        <v>547</v>
      </c>
      <c r="P30" s="1">
        <v>250</v>
      </c>
      <c r="Q30" s="1">
        <v>297</v>
      </c>
      <c r="R30" s="1">
        <v>1634</v>
      </c>
      <c r="S30" s="1">
        <v>835</v>
      </c>
      <c r="T30" s="1">
        <v>799</v>
      </c>
      <c r="U30" s="1">
        <v>514</v>
      </c>
      <c r="V30" s="1">
        <v>236</v>
      </c>
      <c r="W30" s="1">
        <v>278</v>
      </c>
    </row>
    <row r="31" spans="1:23" x14ac:dyDescent="0.2">
      <c r="A31" s="1">
        <v>26</v>
      </c>
      <c r="B31" s="1">
        <v>3669</v>
      </c>
      <c r="C31" s="1">
        <v>1819</v>
      </c>
      <c r="D31" s="1">
        <v>1850</v>
      </c>
      <c r="E31" s="1">
        <v>167</v>
      </c>
      <c r="F31" s="1">
        <v>90</v>
      </c>
      <c r="G31" s="1">
        <v>77</v>
      </c>
      <c r="H31" s="1">
        <v>739</v>
      </c>
      <c r="I31" s="1">
        <v>378</v>
      </c>
      <c r="J31" s="1">
        <v>361</v>
      </c>
      <c r="K31" s="1">
        <v>26</v>
      </c>
      <c r="L31" s="1">
        <v>410</v>
      </c>
      <c r="M31" s="1">
        <v>195</v>
      </c>
      <c r="N31" s="1">
        <v>215</v>
      </c>
      <c r="O31" s="1">
        <v>537</v>
      </c>
      <c r="P31" s="1">
        <v>254</v>
      </c>
      <c r="Q31" s="1">
        <v>283</v>
      </c>
      <c r="R31" s="1">
        <v>1378</v>
      </c>
      <c r="S31" s="1">
        <v>704</v>
      </c>
      <c r="T31" s="1">
        <v>674</v>
      </c>
      <c r="U31" s="1">
        <v>438</v>
      </c>
      <c r="V31" s="1">
        <v>198</v>
      </c>
      <c r="W31" s="1">
        <v>240</v>
      </c>
    </row>
    <row r="32" spans="1:23" x14ac:dyDescent="0.2">
      <c r="A32" s="1">
        <v>27</v>
      </c>
      <c r="B32" s="1">
        <v>3566</v>
      </c>
      <c r="C32" s="1">
        <v>1725</v>
      </c>
      <c r="D32" s="1">
        <v>1841</v>
      </c>
      <c r="E32" s="1">
        <v>133</v>
      </c>
      <c r="F32" s="1">
        <v>72</v>
      </c>
      <c r="G32" s="1">
        <v>61</v>
      </c>
      <c r="H32" s="1">
        <v>757</v>
      </c>
      <c r="I32" s="1">
        <v>372</v>
      </c>
      <c r="J32" s="1">
        <v>385</v>
      </c>
      <c r="K32" s="1">
        <v>27</v>
      </c>
      <c r="L32" s="1">
        <v>421</v>
      </c>
      <c r="M32" s="1">
        <v>183</v>
      </c>
      <c r="N32" s="1">
        <v>238</v>
      </c>
      <c r="O32" s="1">
        <v>505</v>
      </c>
      <c r="P32" s="1">
        <v>229</v>
      </c>
      <c r="Q32" s="1">
        <v>276</v>
      </c>
      <c r="R32" s="1">
        <v>1305</v>
      </c>
      <c r="S32" s="1">
        <v>680</v>
      </c>
      <c r="T32" s="1">
        <v>625</v>
      </c>
      <c r="U32" s="1">
        <v>445</v>
      </c>
      <c r="V32" s="1">
        <v>189</v>
      </c>
      <c r="W32" s="1">
        <v>256</v>
      </c>
    </row>
    <row r="33" spans="1:23" x14ac:dyDescent="0.2">
      <c r="A33" s="1">
        <v>28</v>
      </c>
      <c r="B33" s="1">
        <v>2949</v>
      </c>
      <c r="C33" s="1">
        <v>1502</v>
      </c>
      <c r="D33" s="1">
        <v>1447</v>
      </c>
      <c r="E33" s="1">
        <v>110</v>
      </c>
      <c r="F33" s="1">
        <v>53</v>
      </c>
      <c r="G33" s="1">
        <v>57</v>
      </c>
      <c r="H33" s="1">
        <v>623</v>
      </c>
      <c r="I33" s="1">
        <v>334</v>
      </c>
      <c r="J33" s="1">
        <v>289</v>
      </c>
      <c r="K33" s="1">
        <v>28</v>
      </c>
      <c r="L33" s="1">
        <v>365</v>
      </c>
      <c r="M33" s="1">
        <v>195</v>
      </c>
      <c r="N33" s="1">
        <v>170</v>
      </c>
      <c r="O33" s="1">
        <v>377</v>
      </c>
      <c r="P33" s="1">
        <v>171</v>
      </c>
      <c r="Q33" s="1">
        <v>206</v>
      </c>
      <c r="R33" s="1">
        <v>1104</v>
      </c>
      <c r="S33" s="1">
        <v>563</v>
      </c>
      <c r="T33" s="1">
        <v>541</v>
      </c>
      <c r="U33" s="1">
        <v>370</v>
      </c>
      <c r="V33" s="1">
        <v>186</v>
      </c>
      <c r="W33" s="1">
        <v>184</v>
      </c>
    </row>
    <row r="34" spans="1:23" x14ac:dyDescent="0.2">
      <c r="A34" s="1">
        <v>29</v>
      </c>
      <c r="B34" s="1">
        <v>4165</v>
      </c>
      <c r="C34" s="1">
        <v>2105</v>
      </c>
      <c r="D34" s="1">
        <v>2060</v>
      </c>
      <c r="E34" s="1">
        <v>152</v>
      </c>
      <c r="F34" s="1">
        <v>81</v>
      </c>
      <c r="G34" s="1">
        <v>71</v>
      </c>
      <c r="H34" s="1">
        <v>860</v>
      </c>
      <c r="I34" s="1">
        <v>421</v>
      </c>
      <c r="J34" s="1">
        <v>439</v>
      </c>
      <c r="K34" s="1">
        <v>29</v>
      </c>
      <c r="L34" s="1">
        <v>476</v>
      </c>
      <c r="M34" s="1">
        <v>233</v>
      </c>
      <c r="N34" s="1">
        <v>243</v>
      </c>
      <c r="O34" s="1">
        <v>624</v>
      </c>
      <c r="P34" s="1">
        <v>297</v>
      </c>
      <c r="Q34" s="1">
        <v>327</v>
      </c>
      <c r="R34" s="1">
        <v>1483</v>
      </c>
      <c r="S34" s="1">
        <v>793</v>
      </c>
      <c r="T34" s="1">
        <v>690</v>
      </c>
      <c r="U34" s="1">
        <v>570</v>
      </c>
      <c r="V34" s="1">
        <v>280</v>
      </c>
      <c r="W34" s="1">
        <v>290</v>
      </c>
    </row>
    <row r="35" spans="1:23" x14ac:dyDescent="0.2">
      <c r="A35" s="1">
        <v>30</v>
      </c>
      <c r="B35" s="1">
        <v>3899</v>
      </c>
      <c r="C35" s="1">
        <v>1966</v>
      </c>
      <c r="D35" s="1">
        <v>1933</v>
      </c>
      <c r="E35" s="1">
        <v>153</v>
      </c>
      <c r="F35" s="1">
        <v>77</v>
      </c>
      <c r="G35" s="1">
        <v>76</v>
      </c>
      <c r="H35" s="1">
        <v>802</v>
      </c>
      <c r="I35" s="1">
        <v>388</v>
      </c>
      <c r="J35" s="1">
        <v>414</v>
      </c>
      <c r="K35" s="1">
        <v>30</v>
      </c>
      <c r="L35" s="1">
        <v>508</v>
      </c>
      <c r="M35" s="1">
        <v>256</v>
      </c>
      <c r="N35" s="1">
        <v>252</v>
      </c>
      <c r="O35" s="1">
        <v>546</v>
      </c>
      <c r="P35" s="1">
        <v>272</v>
      </c>
      <c r="Q35" s="1">
        <v>274</v>
      </c>
      <c r="R35" s="1">
        <v>1409</v>
      </c>
      <c r="S35" s="1">
        <v>739</v>
      </c>
      <c r="T35" s="1">
        <v>670</v>
      </c>
      <c r="U35" s="1">
        <v>481</v>
      </c>
      <c r="V35" s="1">
        <v>234</v>
      </c>
      <c r="W35" s="1">
        <v>247</v>
      </c>
    </row>
    <row r="36" spans="1:23" x14ac:dyDescent="0.2">
      <c r="A36" s="1">
        <v>31</v>
      </c>
      <c r="B36" s="1">
        <v>2782</v>
      </c>
      <c r="C36" s="1">
        <v>1352</v>
      </c>
      <c r="D36" s="1">
        <v>1430</v>
      </c>
      <c r="E36" s="1">
        <v>93</v>
      </c>
      <c r="F36" s="1">
        <v>51</v>
      </c>
      <c r="G36" s="1">
        <v>42</v>
      </c>
      <c r="H36" s="1">
        <v>551</v>
      </c>
      <c r="I36" s="1">
        <v>258</v>
      </c>
      <c r="J36" s="1">
        <v>293</v>
      </c>
      <c r="K36" s="1">
        <v>31</v>
      </c>
      <c r="L36" s="1">
        <v>330</v>
      </c>
      <c r="M36" s="1">
        <v>146</v>
      </c>
      <c r="N36" s="1">
        <v>184</v>
      </c>
      <c r="O36" s="1">
        <v>384</v>
      </c>
      <c r="P36" s="1">
        <v>183</v>
      </c>
      <c r="Q36" s="1">
        <v>201</v>
      </c>
      <c r="R36" s="1">
        <v>1071</v>
      </c>
      <c r="S36" s="1">
        <v>549</v>
      </c>
      <c r="T36" s="1">
        <v>522</v>
      </c>
      <c r="U36" s="1">
        <v>353</v>
      </c>
      <c r="V36" s="1">
        <v>165</v>
      </c>
      <c r="W36" s="1">
        <v>188</v>
      </c>
    </row>
    <row r="37" spans="1:23" x14ac:dyDescent="0.2">
      <c r="A37" s="1">
        <v>32</v>
      </c>
      <c r="B37" s="1">
        <v>2918</v>
      </c>
      <c r="C37" s="1">
        <v>1466</v>
      </c>
      <c r="D37" s="1">
        <v>1452</v>
      </c>
      <c r="E37" s="1">
        <v>111</v>
      </c>
      <c r="F37" s="1">
        <v>54</v>
      </c>
      <c r="G37" s="1">
        <v>57</v>
      </c>
      <c r="H37" s="1">
        <v>589</v>
      </c>
      <c r="I37" s="1">
        <v>315</v>
      </c>
      <c r="J37" s="1">
        <v>274</v>
      </c>
      <c r="K37" s="1">
        <v>32</v>
      </c>
      <c r="L37" s="1">
        <v>339</v>
      </c>
      <c r="M37" s="1">
        <v>181</v>
      </c>
      <c r="N37" s="1">
        <v>158</v>
      </c>
      <c r="O37" s="1">
        <v>432</v>
      </c>
      <c r="P37" s="1">
        <v>204</v>
      </c>
      <c r="Q37" s="1">
        <v>228</v>
      </c>
      <c r="R37" s="1">
        <v>1157</v>
      </c>
      <c r="S37" s="1">
        <v>577</v>
      </c>
      <c r="T37" s="1">
        <v>580</v>
      </c>
      <c r="U37" s="1">
        <v>290</v>
      </c>
      <c r="V37" s="1">
        <v>135</v>
      </c>
      <c r="W37" s="1">
        <v>155</v>
      </c>
    </row>
    <row r="38" spans="1:23" x14ac:dyDescent="0.2">
      <c r="A38" s="1">
        <v>33</v>
      </c>
      <c r="B38" s="1">
        <v>2936</v>
      </c>
      <c r="C38" s="1">
        <v>1409</v>
      </c>
      <c r="D38" s="1">
        <v>1527</v>
      </c>
      <c r="E38" s="1">
        <v>88</v>
      </c>
      <c r="F38" s="1">
        <v>43</v>
      </c>
      <c r="G38" s="1">
        <v>45</v>
      </c>
      <c r="H38" s="1">
        <v>574</v>
      </c>
      <c r="I38" s="1">
        <v>290</v>
      </c>
      <c r="J38" s="1">
        <v>284</v>
      </c>
      <c r="K38" s="1">
        <v>33</v>
      </c>
      <c r="L38" s="1">
        <v>292</v>
      </c>
      <c r="M38" s="1">
        <v>142</v>
      </c>
      <c r="N38" s="1">
        <v>150</v>
      </c>
      <c r="O38" s="1">
        <v>441</v>
      </c>
      <c r="P38" s="1">
        <v>219</v>
      </c>
      <c r="Q38" s="1">
        <v>222</v>
      </c>
      <c r="R38" s="1">
        <v>1149</v>
      </c>
      <c r="S38" s="1">
        <v>542</v>
      </c>
      <c r="T38" s="1">
        <v>607</v>
      </c>
      <c r="U38" s="1">
        <v>392</v>
      </c>
      <c r="V38" s="1">
        <v>173</v>
      </c>
      <c r="W38" s="1">
        <v>219</v>
      </c>
    </row>
    <row r="39" spans="1:23" x14ac:dyDescent="0.2">
      <c r="A39" s="1">
        <v>34</v>
      </c>
      <c r="B39" s="1">
        <v>3158</v>
      </c>
      <c r="C39" s="1">
        <v>1597</v>
      </c>
      <c r="D39" s="1">
        <v>1561</v>
      </c>
      <c r="E39" s="1">
        <v>97</v>
      </c>
      <c r="F39" s="1">
        <v>42</v>
      </c>
      <c r="G39" s="1">
        <v>55</v>
      </c>
      <c r="H39" s="1">
        <v>614</v>
      </c>
      <c r="I39" s="1">
        <v>313</v>
      </c>
      <c r="J39" s="1">
        <v>301</v>
      </c>
      <c r="K39" s="1">
        <v>34</v>
      </c>
      <c r="L39" s="1">
        <v>359</v>
      </c>
      <c r="M39" s="1">
        <v>182</v>
      </c>
      <c r="N39" s="1">
        <v>177</v>
      </c>
      <c r="O39" s="1">
        <v>493</v>
      </c>
      <c r="P39" s="1">
        <v>241</v>
      </c>
      <c r="Q39" s="1">
        <v>252</v>
      </c>
      <c r="R39" s="1">
        <v>1209</v>
      </c>
      <c r="S39" s="1">
        <v>642</v>
      </c>
      <c r="T39" s="1">
        <v>567</v>
      </c>
      <c r="U39" s="1">
        <v>386</v>
      </c>
      <c r="V39" s="1">
        <v>177</v>
      </c>
      <c r="W39" s="1">
        <v>209</v>
      </c>
    </row>
    <row r="40" spans="1:23" x14ac:dyDescent="0.2">
      <c r="A40" s="1">
        <v>35</v>
      </c>
      <c r="B40" s="1">
        <v>3042</v>
      </c>
      <c r="C40" s="1">
        <v>1518</v>
      </c>
      <c r="D40" s="1">
        <v>1524</v>
      </c>
      <c r="E40" s="1">
        <v>125</v>
      </c>
      <c r="F40" s="1">
        <v>65</v>
      </c>
      <c r="G40" s="1">
        <v>60</v>
      </c>
      <c r="H40" s="1">
        <v>580</v>
      </c>
      <c r="I40" s="1">
        <v>283</v>
      </c>
      <c r="J40" s="1">
        <v>297</v>
      </c>
      <c r="K40" s="1">
        <v>35</v>
      </c>
      <c r="L40" s="1">
        <v>356</v>
      </c>
      <c r="M40" s="1">
        <v>179</v>
      </c>
      <c r="N40" s="1">
        <v>177</v>
      </c>
      <c r="O40" s="1">
        <v>433</v>
      </c>
      <c r="P40" s="1">
        <v>199</v>
      </c>
      <c r="Q40" s="1">
        <v>234</v>
      </c>
      <c r="R40" s="1">
        <v>1139</v>
      </c>
      <c r="S40" s="1">
        <v>598</v>
      </c>
      <c r="T40" s="1">
        <v>541</v>
      </c>
      <c r="U40" s="1">
        <v>409</v>
      </c>
      <c r="V40" s="1">
        <v>194</v>
      </c>
      <c r="W40" s="1">
        <v>215</v>
      </c>
    </row>
    <row r="41" spans="1:23" x14ac:dyDescent="0.2">
      <c r="A41" s="1">
        <v>36</v>
      </c>
      <c r="B41" s="1">
        <v>2679</v>
      </c>
      <c r="C41" s="1">
        <v>1326</v>
      </c>
      <c r="D41" s="1">
        <v>1353</v>
      </c>
      <c r="E41" s="1">
        <v>104</v>
      </c>
      <c r="F41" s="1">
        <v>46</v>
      </c>
      <c r="G41" s="1">
        <v>58</v>
      </c>
      <c r="H41" s="1">
        <v>510</v>
      </c>
      <c r="I41" s="1">
        <v>263</v>
      </c>
      <c r="J41" s="1">
        <v>247</v>
      </c>
      <c r="K41" s="1">
        <v>36</v>
      </c>
      <c r="L41" s="1">
        <v>373</v>
      </c>
      <c r="M41" s="1">
        <v>190</v>
      </c>
      <c r="N41" s="1">
        <v>183</v>
      </c>
      <c r="O41" s="1">
        <v>417</v>
      </c>
      <c r="P41" s="1">
        <v>202</v>
      </c>
      <c r="Q41" s="1">
        <v>215</v>
      </c>
      <c r="R41" s="1">
        <v>976</v>
      </c>
      <c r="S41" s="1">
        <v>485</v>
      </c>
      <c r="T41" s="1">
        <v>491</v>
      </c>
      <c r="U41" s="1">
        <v>299</v>
      </c>
      <c r="V41" s="1">
        <v>140</v>
      </c>
      <c r="W41" s="1">
        <v>159</v>
      </c>
    </row>
    <row r="42" spans="1:23" x14ac:dyDescent="0.2">
      <c r="A42" s="1">
        <v>37</v>
      </c>
      <c r="B42" s="1">
        <v>3432</v>
      </c>
      <c r="C42" s="1">
        <v>1717</v>
      </c>
      <c r="D42" s="1">
        <v>1715</v>
      </c>
      <c r="E42" s="1">
        <v>168</v>
      </c>
      <c r="F42" s="1">
        <v>89</v>
      </c>
      <c r="G42" s="1">
        <v>79</v>
      </c>
      <c r="H42" s="1">
        <v>629</v>
      </c>
      <c r="I42" s="1">
        <v>309</v>
      </c>
      <c r="J42" s="1">
        <v>320</v>
      </c>
      <c r="K42" s="1">
        <v>37</v>
      </c>
      <c r="L42" s="1">
        <v>413</v>
      </c>
      <c r="M42" s="1">
        <v>201</v>
      </c>
      <c r="N42" s="1">
        <v>212</v>
      </c>
      <c r="O42" s="1">
        <v>534</v>
      </c>
      <c r="P42" s="1">
        <v>240</v>
      </c>
      <c r="Q42" s="1">
        <v>294</v>
      </c>
      <c r="R42" s="1">
        <v>1229</v>
      </c>
      <c r="S42" s="1">
        <v>618</v>
      </c>
      <c r="T42" s="1">
        <v>611</v>
      </c>
      <c r="U42" s="1">
        <v>459</v>
      </c>
      <c r="V42" s="1">
        <v>260</v>
      </c>
      <c r="W42" s="1">
        <v>199</v>
      </c>
    </row>
    <row r="43" spans="1:23" x14ac:dyDescent="0.2">
      <c r="A43" s="1">
        <v>38</v>
      </c>
      <c r="B43" s="1">
        <v>2228</v>
      </c>
      <c r="C43" s="1">
        <v>1138</v>
      </c>
      <c r="D43" s="1">
        <v>1090</v>
      </c>
      <c r="E43" s="1">
        <v>83</v>
      </c>
      <c r="F43" s="1">
        <v>42</v>
      </c>
      <c r="G43" s="1">
        <v>41</v>
      </c>
      <c r="H43" s="1">
        <v>436</v>
      </c>
      <c r="I43" s="1">
        <v>231</v>
      </c>
      <c r="J43" s="1">
        <v>205</v>
      </c>
      <c r="K43" s="1">
        <v>38</v>
      </c>
      <c r="L43" s="1">
        <v>283</v>
      </c>
      <c r="M43" s="1">
        <v>146</v>
      </c>
      <c r="N43" s="1">
        <v>137</v>
      </c>
      <c r="O43" s="1">
        <v>347</v>
      </c>
      <c r="P43" s="1">
        <v>169</v>
      </c>
      <c r="Q43" s="1">
        <v>178</v>
      </c>
      <c r="R43" s="1">
        <v>859</v>
      </c>
      <c r="S43" s="1">
        <v>444</v>
      </c>
      <c r="T43" s="1">
        <v>415</v>
      </c>
      <c r="U43" s="1">
        <v>220</v>
      </c>
      <c r="V43" s="1">
        <v>106</v>
      </c>
      <c r="W43" s="1">
        <v>114</v>
      </c>
    </row>
    <row r="44" spans="1:23" x14ac:dyDescent="0.2">
      <c r="A44" s="1">
        <v>39</v>
      </c>
      <c r="B44" s="1">
        <v>2790</v>
      </c>
      <c r="C44" s="1">
        <v>1377</v>
      </c>
      <c r="D44" s="1">
        <v>1413</v>
      </c>
      <c r="E44" s="1">
        <v>93</v>
      </c>
      <c r="F44" s="1">
        <v>45</v>
      </c>
      <c r="G44" s="1">
        <v>48</v>
      </c>
      <c r="H44" s="1">
        <v>531</v>
      </c>
      <c r="I44" s="1">
        <v>282</v>
      </c>
      <c r="J44" s="1">
        <v>249</v>
      </c>
      <c r="K44" s="1">
        <v>39</v>
      </c>
      <c r="L44" s="1">
        <v>388</v>
      </c>
      <c r="M44" s="1">
        <v>190</v>
      </c>
      <c r="N44" s="1">
        <v>198</v>
      </c>
      <c r="O44" s="1">
        <v>408</v>
      </c>
      <c r="P44" s="1">
        <v>193</v>
      </c>
      <c r="Q44" s="1">
        <v>215</v>
      </c>
      <c r="R44" s="1">
        <v>1010</v>
      </c>
      <c r="S44" s="1">
        <v>499</v>
      </c>
      <c r="T44" s="1">
        <v>511</v>
      </c>
      <c r="U44" s="1">
        <v>360</v>
      </c>
      <c r="V44" s="1">
        <v>168</v>
      </c>
      <c r="W44" s="1">
        <v>192</v>
      </c>
    </row>
    <row r="45" spans="1:23" x14ac:dyDescent="0.2">
      <c r="A45" s="1">
        <v>40</v>
      </c>
      <c r="B45" s="1">
        <v>3148</v>
      </c>
      <c r="C45" s="1">
        <v>1624</v>
      </c>
      <c r="D45" s="1">
        <v>1524</v>
      </c>
      <c r="E45" s="1">
        <v>109</v>
      </c>
      <c r="F45" s="1">
        <v>55</v>
      </c>
      <c r="G45" s="1">
        <v>54</v>
      </c>
      <c r="H45" s="1">
        <v>637</v>
      </c>
      <c r="I45" s="1">
        <v>338</v>
      </c>
      <c r="J45" s="1">
        <v>299</v>
      </c>
      <c r="K45" s="1">
        <v>40</v>
      </c>
      <c r="L45" s="1">
        <v>414</v>
      </c>
      <c r="M45" s="1">
        <v>215</v>
      </c>
      <c r="N45" s="1">
        <v>199</v>
      </c>
      <c r="O45" s="1">
        <v>474</v>
      </c>
      <c r="P45" s="1">
        <v>250</v>
      </c>
      <c r="Q45" s="1">
        <v>224</v>
      </c>
      <c r="R45" s="1">
        <v>1144</v>
      </c>
      <c r="S45" s="1">
        <v>594</v>
      </c>
      <c r="T45" s="1">
        <v>550</v>
      </c>
      <c r="U45" s="1">
        <v>370</v>
      </c>
      <c r="V45" s="1">
        <v>172</v>
      </c>
      <c r="W45" s="1">
        <v>198</v>
      </c>
    </row>
    <row r="46" spans="1:23" x14ac:dyDescent="0.2">
      <c r="A46" s="1">
        <v>41</v>
      </c>
      <c r="B46" s="1">
        <v>2285</v>
      </c>
      <c r="C46" s="1">
        <v>1165</v>
      </c>
      <c r="D46" s="1">
        <v>1120</v>
      </c>
      <c r="E46" s="1">
        <v>84</v>
      </c>
      <c r="F46" s="1">
        <v>45</v>
      </c>
      <c r="G46" s="1">
        <v>39</v>
      </c>
      <c r="H46" s="1">
        <v>414</v>
      </c>
      <c r="I46" s="1">
        <v>213</v>
      </c>
      <c r="J46" s="1">
        <v>201</v>
      </c>
      <c r="K46" s="1">
        <v>41</v>
      </c>
      <c r="L46" s="1">
        <v>294</v>
      </c>
      <c r="M46" s="1">
        <v>155</v>
      </c>
      <c r="N46" s="1">
        <v>139</v>
      </c>
      <c r="O46" s="1">
        <v>378</v>
      </c>
      <c r="P46" s="1">
        <v>190</v>
      </c>
      <c r="Q46" s="1">
        <v>188</v>
      </c>
      <c r="R46" s="1">
        <v>841</v>
      </c>
      <c r="S46" s="1">
        <v>431</v>
      </c>
      <c r="T46" s="1">
        <v>410</v>
      </c>
      <c r="U46" s="1">
        <v>274</v>
      </c>
      <c r="V46" s="1">
        <v>131</v>
      </c>
      <c r="W46" s="1">
        <v>143</v>
      </c>
    </row>
    <row r="47" spans="1:23" x14ac:dyDescent="0.2">
      <c r="A47" s="1">
        <v>42</v>
      </c>
      <c r="B47" s="1">
        <v>2106</v>
      </c>
      <c r="C47" s="1">
        <v>1013</v>
      </c>
      <c r="D47" s="1">
        <v>1093</v>
      </c>
      <c r="E47" s="1">
        <v>87</v>
      </c>
      <c r="F47" s="1">
        <v>40</v>
      </c>
      <c r="G47" s="1">
        <v>47</v>
      </c>
      <c r="H47" s="1">
        <v>345</v>
      </c>
      <c r="I47" s="1">
        <v>174</v>
      </c>
      <c r="J47" s="1">
        <v>171</v>
      </c>
      <c r="K47" s="1">
        <v>42</v>
      </c>
      <c r="L47" s="1">
        <v>264</v>
      </c>
      <c r="M47" s="1">
        <v>136</v>
      </c>
      <c r="N47" s="1">
        <v>128</v>
      </c>
      <c r="O47" s="1">
        <v>318</v>
      </c>
      <c r="P47" s="1">
        <v>143</v>
      </c>
      <c r="Q47" s="1">
        <v>175</v>
      </c>
      <c r="R47" s="1">
        <v>847</v>
      </c>
      <c r="S47" s="1">
        <v>407</v>
      </c>
      <c r="T47" s="1">
        <v>440</v>
      </c>
      <c r="U47" s="1">
        <v>245</v>
      </c>
      <c r="V47" s="1">
        <v>113</v>
      </c>
      <c r="W47" s="1">
        <v>132</v>
      </c>
    </row>
    <row r="48" spans="1:23" x14ac:dyDescent="0.2">
      <c r="A48" s="1">
        <v>43</v>
      </c>
      <c r="B48" s="1">
        <v>1984</v>
      </c>
      <c r="C48" s="1">
        <v>1002</v>
      </c>
      <c r="D48" s="1">
        <v>982</v>
      </c>
      <c r="E48" s="1">
        <v>73</v>
      </c>
      <c r="F48" s="1">
        <v>36</v>
      </c>
      <c r="G48" s="1">
        <v>37</v>
      </c>
      <c r="H48" s="1">
        <v>361</v>
      </c>
      <c r="I48" s="1">
        <v>182</v>
      </c>
      <c r="J48" s="1">
        <v>179</v>
      </c>
      <c r="K48" s="1">
        <v>43</v>
      </c>
      <c r="L48" s="1">
        <v>256</v>
      </c>
      <c r="M48" s="1">
        <v>121</v>
      </c>
      <c r="N48" s="1">
        <v>135</v>
      </c>
      <c r="O48" s="1">
        <v>335</v>
      </c>
      <c r="P48" s="1">
        <v>167</v>
      </c>
      <c r="Q48" s="1">
        <v>168</v>
      </c>
      <c r="R48" s="1">
        <v>739</v>
      </c>
      <c r="S48" s="1">
        <v>400</v>
      </c>
      <c r="T48" s="1">
        <v>339</v>
      </c>
      <c r="U48" s="1">
        <v>220</v>
      </c>
      <c r="V48" s="1">
        <v>96</v>
      </c>
      <c r="W48" s="1">
        <v>124</v>
      </c>
    </row>
    <row r="49" spans="1:23" x14ac:dyDescent="0.2">
      <c r="A49" s="1">
        <v>44</v>
      </c>
      <c r="B49" s="1">
        <v>2000</v>
      </c>
      <c r="C49" s="1">
        <v>1010</v>
      </c>
      <c r="D49" s="1">
        <v>990</v>
      </c>
      <c r="E49" s="1">
        <v>67</v>
      </c>
      <c r="F49" s="1">
        <v>33</v>
      </c>
      <c r="G49" s="1">
        <v>34</v>
      </c>
      <c r="H49" s="1">
        <v>354</v>
      </c>
      <c r="I49" s="1">
        <v>169</v>
      </c>
      <c r="J49" s="1">
        <v>185</v>
      </c>
      <c r="K49" s="1">
        <v>44</v>
      </c>
      <c r="L49" s="1">
        <v>227</v>
      </c>
      <c r="M49" s="1">
        <v>112</v>
      </c>
      <c r="N49" s="1">
        <v>115</v>
      </c>
      <c r="O49" s="1">
        <v>353</v>
      </c>
      <c r="P49" s="1">
        <v>166</v>
      </c>
      <c r="Q49" s="1">
        <v>187</v>
      </c>
      <c r="R49" s="1">
        <v>755</v>
      </c>
      <c r="S49" s="1">
        <v>403</v>
      </c>
      <c r="T49" s="1">
        <v>352</v>
      </c>
      <c r="U49" s="1">
        <v>244</v>
      </c>
      <c r="V49" s="1">
        <v>127</v>
      </c>
      <c r="W49" s="1">
        <v>117</v>
      </c>
    </row>
    <row r="50" spans="1:23" x14ac:dyDescent="0.2">
      <c r="A50" s="1">
        <v>45</v>
      </c>
      <c r="B50" s="1">
        <v>2358</v>
      </c>
      <c r="C50" s="1">
        <v>1187</v>
      </c>
      <c r="D50" s="1">
        <v>1171</v>
      </c>
      <c r="E50" s="1">
        <v>91</v>
      </c>
      <c r="F50" s="1">
        <v>42</v>
      </c>
      <c r="G50" s="1">
        <v>49</v>
      </c>
      <c r="H50" s="1">
        <v>469</v>
      </c>
      <c r="I50" s="1">
        <v>254</v>
      </c>
      <c r="J50" s="1">
        <v>215</v>
      </c>
      <c r="K50" s="1">
        <v>45</v>
      </c>
      <c r="L50" s="1">
        <v>294</v>
      </c>
      <c r="M50" s="1">
        <v>141</v>
      </c>
      <c r="N50" s="1">
        <v>153</v>
      </c>
      <c r="O50" s="1">
        <v>345</v>
      </c>
      <c r="P50" s="1">
        <v>163</v>
      </c>
      <c r="Q50" s="1">
        <v>182</v>
      </c>
      <c r="R50" s="1">
        <v>882</v>
      </c>
      <c r="S50" s="1">
        <v>458</v>
      </c>
      <c r="T50" s="1">
        <v>424</v>
      </c>
      <c r="U50" s="1">
        <v>277</v>
      </c>
      <c r="V50" s="1">
        <v>129</v>
      </c>
      <c r="W50" s="1">
        <v>148</v>
      </c>
    </row>
    <row r="51" spans="1:23" x14ac:dyDescent="0.2">
      <c r="A51" s="1">
        <v>46</v>
      </c>
      <c r="B51" s="1">
        <v>1980</v>
      </c>
      <c r="C51" s="1">
        <v>996</v>
      </c>
      <c r="D51" s="1">
        <v>984</v>
      </c>
      <c r="E51" s="1">
        <v>73</v>
      </c>
      <c r="F51" s="1">
        <v>39</v>
      </c>
      <c r="G51" s="1">
        <v>34</v>
      </c>
      <c r="H51" s="1">
        <v>336</v>
      </c>
      <c r="I51" s="1">
        <v>166</v>
      </c>
      <c r="J51" s="1">
        <v>170</v>
      </c>
      <c r="K51" s="1">
        <v>46</v>
      </c>
      <c r="L51" s="1">
        <v>267</v>
      </c>
      <c r="M51" s="1">
        <v>141</v>
      </c>
      <c r="N51" s="1">
        <v>126</v>
      </c>
      <c r="O51" s="1">
        <v>323</v>
      </c>
      <c r="P51" s="1">
        <v>145</v>
      </c>
      <c r="Q51" s="1">
        <v>178</v>
      </c>
      <c r="R51" s="1">
        <v>769</v>
      </c>
      <c r="S51" s="1">
        <v>393</v>
      </c>
      <c r="T51" s="1">
        <v>376</v>
      </c>
      <c r="U51" s="1">
        <v>212</v>
      </c>
      <c r="V51" s="1">
        <v>112</v>
      </c>
      <c r="W51" s="1">
        <v>100</v>
      </c>
    </row>
    <row r="52" spans="1:23" x14ac:dyDescent="0.2">
      <c r="A52" s="1">
        <v>47</v>
      </c>
      <c r="B52" s="1">
        <v>2068</v>
      </c>
      <c r="C52" s="1">
        <v>1007</v>
      </c>
      <c r="D52" s="1">
        <v>1061</v>
      </c>
      <c r="E52" s="1">
        <v>70</v>
      </c>
      <c r="F52" s="1">
        <v>26</v>
      </c>
      <c r="G52" s="1">
        <v>44</v>
      </c>
      <c r="H52" s="1">
        <v>382</v>
      </c>
      <c r="I52" s="1">
        <v>201</v>
      </c>
      <c r="J52" s="1">
        <v>181</v>
      </c>
      <c r="K52" s="1">
        <v>47</v>
      </c>
      <c r="L52" s="1">
        <v>267</v>
      </c>
      <c r="M52" s="1">
        <v>131</v>
      </c>
      <c r="N52" s="1">
        <v>136</v>
      </c>
      <c r="O52" s="1">
        <v>324</v>
      </c>
      <c r="P52" s="1">
        <v>148</v>
      </c>
      <c r="Q52" s="1">
        <v>176</v>
      </c>
      <c r="R52" s="1">
        <v>805</v>
      </c>
      <c r="S52" s="1">
        <v>410</v>
      </c>
      <c r="T52" s="1">
        <v>395</v>
      </c>
      <c r="U52" s="1">
        <v>220</v>
      </c>
      <c r="V52" s="1">
        <v>91</v>
      </c>
      <c r="W52" s="1">
        <v>129</v>
      </c>
    </row>
    <row r="53" spans="1:23" x14ac:dyDescent="0.2">
      <c r="A53" s="1">
        <v>48</v>
      </c>
      <c r="B53" s="1">
        <v>1708</v>
      </c>
      <c r="C53" s="1">
        <v>825</v>
      </c>
      <c r="D53" s="1">
        <v>883</v>
      </c>
      <c r="E53" s="1">
        <v>52</v>
      </c>
      <c r="F53" s="1">
        <v>17</v>
      </c>
      <c r="G53" s="1">
        <v>35</v>
      </c>
      <c r="H53" s="1">
        <v>346</v>
      </c>
      <c r="I53" s="1">
        <v>181</v>
      </c>
      <c r="J53" s="1">
        <v>165</v>
      </c>
      <c r="K53" s="1">
        <v>48</v>
      </c>
      <c r="L53" s="1">
        <v>224</v>
      </c>
      <c r="M53" s="1">
        <v>104</v>
      </c>
      <c r="N53" s="1">
        <v>120</v>
      </c>
      <c r="O53" s="1">
        <v>304</v>
      </c>
      <c r="P53" s="1">
        <v>136</v>
      </c>
      <c r="Q53" s="1">
        <v>168</v>
      </c>
      <c r="R53" s="1">
        <v>575</v>
      </c>
      <c r="S53" s="1">
        <v>294</v>
      </c>
      <c r="T53" s="1">
        <v>281</v>
      </c>
      <c r="U53" s="1">
        <v>207</v>
      </c>
      <c r="V53" s="1">
        <v>93</v>
      </c>
      <c r="W53" s="1">
        <v>114</v>
      </c>
    </row>
    <row r="54" spans="1:23" x14ac:dyDescent="0.2">
      <c r="A54" s="1">
        <v>49</v>
      </c>
      <c r="B54" s="1">
        <v>2127</v>
      </c>
      <c r="C54" s="1">
        <v>1051</v>
      </c>
      <c r="D54" s="1">
        <v>1076</v>
      </c>
      <c r="E54" s="1">
        <v>50</v>
      </c>
      <c r="F54" s="1">
        <v>22</v>
      </c>
      <c r="G54" s="1">
        <v>28</v>
      </c>
      <c r="H54" s="1">
        <v>392</v>
      </c>
      <c r="I54" s="1">
        <v>194</v>
      </c>
      <c r="J54" s="1">
        <v>198</v>
      </c>
      <c r="K54" s="1">
        <v>49</v>
      </c>
      <c r="L54" s="1">
        <v>262</v>
      </c>
      <c r="M54" s="1">
        <v>133</v>
      </c>
      <c r="N54" s="1">
        <v>129</v>
      </c>
      <c r="O54" s="1">
        <v>378</v>
      </c>
      <c r="P54" s="1">
        <v>183</v>
      </c>
      <c r="Q54" s="1">
        <v>195</v>
      </c>
      <c r="R54" s="1">
        <v>718</v>
      </c>
      <c r="S54" s="1">
        <v>367</v>
      </c>
      <c r="T54" s="1">
        <v>351</v>
      </c>
      <c r="U54" s="1">
        <v>327</v>
      </c>
      <c r="V54" s="1">
        <v>152</v>
      </c>
      <c r="W54" s="1">
        <v>175</v>
      </c>
    </row>
    <row r="55" spans="1:23" x14ac:dyDescent="0.2">
      <c r="A55" s="1">
        <v>50</v>
      </c>
      <c r="B55" s="1">
        <v>1937</v>
      </c>
      <c r="C55" s="1">
        <v>997</v>
      </c>
      <c r="D55" s="1">
        <v>940</v>
      </c>
      <c r="E55" s="1">
        <v>70</v>
      </c>
      <c r="F55" s="1">
        <v>42</v>
      </c>
      <c r="G55" s="1">
        <v>28</v>
      </c>
      <c r="H55" s="1">
        <v>329</v>
      </c>
      <c r="I55" s="1">
        <v>178</v>
      </c>
      <c r="J55" s="1">
        <v>151</v>
      </c>
      <c r="K55" s="1">
        <v>50</v>
      </c>
      <c r="L55" s="1">
        <v>239</v>
      </c>
      <c r="M55" s="1">
        <v>115</v>
      </c>
      <c r="N55" s="1">
        <v>124</v>
      </c>
      <c r="O55" s="1">
        <v>319</v>
      </c>
      <c r="P55" s="1">
        <v>142</v>
      </c>
      <c r="Q55" s="1">
        <v>177</v>
      </c>
      <c r="R55" s="1">
        <v>742</v>
      </c>
      <c r="S55" s="1">
        <v>402</v>
      </c>
      <c r="T55" s="1">
        <v>340</v>
      </c>
      <c r="U55" s="1">
        <v>238</v>
      </c>
      <c r="V55" s="1">
        <v>118</v>
      </c>
      <c r="W55" s="1">
        <v>120</v>
      </c>
    </row>
    <row r="56" spans="1:23" x14ac:dyDescent="0.2">
      <c r="A56" s="1">
        <v>51</v>
      </c>
      <c r="B56" s="1">
        <v>1581</v>
      </c>
      <c r="C56" s="1">
        <v>798</v>
      </c>
      <c r="D56" s="1">
        <v>783</v>
      </c>
      <c r="E56" s="1">
        <v>39</v>
      </c>
      <c r="F56" s="1">
        <v>18</v>
      </c>
      <c r="G56" s="1">
        <v>21</v>
      </c>
      <c r="H56" s="1">
        <v>287</v>
      </c>
      <c r="I56" s="1">
        <v>163</v>
      </c>
      <c r="J56" s="1">
        <v>124</v>
      </c>
      <c r="K56" s="1">
        <v>51</v>
      </c>
      <c r="L56" s="1">
        <v>189</v>
      </c>
      <c r="M56" s="1">
        <v>86</v>
      </c>
      <c r="N56" s="1">
        <v>103</v>
      </c>
      <c r="O56" s="1">
        <v>273</v>
      </c>
      <c r="P56" s="1">
        <v>137</v>
      </c>
      <c r="Q56" s="1">
        <v>136</v>
      </c>
      <c r="R56" s="1">
        <v>606</v>
      </c>
      <c r="S56" s="1">
        <v>299</v>
      </c>
      <c r="T56" s="1">
        <v>307</v>
      </c>
      <c r="U56" s="1">
        <v>187</v>
      </c>
      <c r="V56" s="1">
        <v>95</v>
      </c>
      <c r="W56" s="1">
        <v>92</v>
      </c>
    </row>
    <row r="57" spans="1:23" x14ac:dyDescent="0.2">
      <c r="A57" s="1">
        <v>52</v>
      </c>
      <c r="B57" s="1">
        <v>1318</v>
      </c>
      <c r="C57" s="1">
        <v>712</v>
      </c>
      <c r="D57" s="1">
        <v>606</v>
      </c>
      <c r="E57" s="1">
        <v>49</v>
      </c>
      <c r="F57" s="1">
        <v>23</v>
      </c>
      <c r="G57" s="1">
        <v>26</v>
      </c>
      <c r="H57" s="1">
        <v>243</v>
      </c>
      <c r="I57" s="1">
        <v>126</v>
      </c>
      <c r="J57" s="1">
        <v>117</v>
      </c>
      <c r="K57" s="1">
        <v>52</v>
      </c>
      <c r="L57" s="1">
        <v>179</v>
      </c>
      <c r="M57" s="1">
        <v>96</v>
      </c>
      <c r="N57" s="1">
        <v>83</v>
      </c>
      <c r="O57" s="1">
        <v>220</v>
      </c>
      <c r="P57" s="1">
        <v>114</v>
      </c>
      <c r="Q57" s="1">
        <v>106</v>
      </c>
      <c r="R57" s="1">
        <v>489</v>
      </c>
      <c r="S57" s="1">
        <v>277</v>
      </c>
      <c r="T57" s="1">
        <v>212</v>
      </c>
      <c r="U57" s="1">
        <v>138</v>
      </c>
      <c r="V57" s="1">
        <v>76</v>
      </c>
      <c r="W57" s="1">
        <v>62</v>
      </c>
    </row>
    <row r="58" spans="1:23" x14ac:dyDescent="0.2">
      <c r="A58" s="1">
        <v>53</v>
      </c>
      <c r="B58" s="1">
        <v>1347</v>
      </c>
      <c r="C58" s="1">
        <v>653</v>
      </c>
      <c r="D58" s="1">
        <v>694</v>
      </c>
      <c r="E58" s="1">
        <v>50</v>
      </c>
      <c r="F58" s="1">
        <v>25</v>
      </c>
      <c r="G58" s="1">
        <v>25</v>
      </c>
      <c r="H58" s="1">
        <v>234</v>
      </c>
      <c r="I58" s="1">
        <v>122</v>
      </c>
      <c r="J58" s="1">
        <v>112</v>
      </c>
      <c r="K58" s="1">
        <v>53</v>
      </c>
      <c r="L58" s="1">
        <v>185</v>
      </c>
      <c r="M58" s="1">
        <v>88</v>
      </c>
      <c r="N58" s="1">
        <v>97</v>
      </c>
      <c r="O58" s="1">
        <v>233</v>
      </c>
      <c r="P58" s="1">
        <v>108</v>
      </c>
      <c r="Q58" s="1">
        <v>125</v>
      </c>
      <c r="R58" s="1">
        <v>474</v>
      </c>
      <c r="S58" s="1">
        <v>237</v>
      </c>
      <c r="T58" s="1">
        <v>237</v>
      </c>
      <c r="U58" s="1">
        <v>171</v>
      </c>
      <c r="V58" s="1">
        <v>73</v>
      </c>
      <c r="W58" s="1">
        <v>98</v>
      </c>
    </row>
    <row r="59" spans="1:23" x14ac:dyDescent="0.2">
      <c r="A59" s="1">
        <v>54</v>
      </c>
      <c r="B59" s="1">
        <v>1232</v>
      </c>
      <c r="C59" s="1">
        <v>629</v>
      </c>
      <c r="D59" s="1">
        <v>603</v>
      </c>
      <c r="E59" s="1">
        <v>56</v>
      </c>
      <c r="F59" s="1">
        <v>29</v>
      </c>
      <c r="G59" s="1">
        <v>27</v>
      </c>
      <c r="H59" s="1">
        <v>218</v>
      </c>
      <c r="I59" s="1">
        <v>112</v>
      </c>
      <c r="J59" s="1">
        <v>106</v>
      </c>
      <c r="K59" s="1">
        <v>54</v>
      </c>
      <c r="L59" s="1">
        <v>193</v>
      </c>
      <c r="M59" s="1">
        <v>92</v>
      </c>
      <c r="N59" s="1">
        <v>101</v>
      </c>
      <c r="O59" s="1">
        <v>211</v>
      </c>
      <c r="P59" s="1">
        <v>102</v>
      </c>
      <c r="Q59" s="1">
        <v>109</v>
      </c>
      <c r="R59" s="1">
        <v>406</v>
      </c>
      <c r="S59" s="1">
        <v>216</v>
      </c>
      <c r="T59" s="1">
        <v>190</v>
      </c>
      <c r="U59" s="1">
        <v>148</v>
      </c>
      <c r="V59" s="1">
        <v>78</v>
      </c>
      <c r="W59" s="1">
        <v>70</v>
      </c>
    </row>
    <row r="60" spans="1:23" x14ac:dyDescent="0.2">
      <c r="A60" s="1">
        <v>55</v>
      </c>
      <c r="B60" s="1">
        <v>1525</v>
      </c>
      <c r="C60" s="1">
        <v>775</v>
      </c>
      <c r="D60" s="1">
        <v>750</v>
      </c>
      <c r="E60" s="1">
        <v>52</v>
      </c>
      <c r="F60" s="1">
        <v>24</v>
      </c>
      <c r="G60" s="1">
        <v>28</v>
      </c>
      <c r="H60" s="1">
        <v>287</v>
      </c>
      <c r="I60" s="1">
        <v>157</v>
      </c>
      <c r="J60" s="1">
        <v>130</v>
      </c>
      <c r="K60" s="1">
        <v>55</v>
      </c>
      <c r="L60" s="1">
        <v>210</v>
      </c>
      <c r="M60" s="1">
        <v>97</v>
      </c>
      <c r="N60" s="1">
        <v>113</v>
      </c>
      <c r="O60" s="1">
        <v>269</v>
      </c>
      <c r="P60" s="1">
        <v>135</v>
      </c>
      <c r="Q60" s="1">
        <v>134</v>
      </c>
      <c r="R60" s="1">
        <v>528</v>
      </c>
      <c r="S60" s="1">
        <v>269</v>
      </c>
      <c r="T60" s="1">
        <v>259</v>
      </c>
      <c r="U60" s="1">
        <v>179</v>
      </c>
      <c r="V60" s="1">
        <v>93</v>
      </c>
      <c r="W60" s="1">
        <v>86</v>
      </c>
    </row>
    <row r="61" spans="1:23" x14ac:dyDescent="0.2">
      <c r="A61" s="1">
        <v>56</v>
      </c>
      <c r="B61" s="1">
        <v>1336</v>
      </c>
      <c r="C61" s="1">
        <v>690</v>
      </c>
      <c r="D61" s="1">
        <v>646</v>
      </c>
      <c r="E61" s="1">
        <v>45</v>
      </c>
      <c r="F61" s="1">
        <v>25</v>
      </c>
      <c r="G61" s="1">
        <v>20</v>
      </c>
      <c r="H61" s="1">
        <v>260</v>
      </c>
      <c r="I61" s="1">
        <v>147</v>
      </c>
      <c r="J61" s="1">
        <v>113</v>
      </c>
      <c r="K61" s="1">
        <v>56</v>
      </c>
      <c r="L61" s="1">
        <v>166</v>
      </c>
      <c r="M61" s="1">
        <v>78</v>
      </c>
      <c r="N61" s="1">
        <v>88</v>
      </c>
      <c r="O61" s="1">
        <v>235</v>
      </c>
      <c r="P61" s="1">
        <v>108</v>
      </c>
      <c r="Q61" s="1">
        <v>127</v>
      </c>
      <c r="R61" s="1">
        <v>484</v>
      </c>
      <c r="S61" s="1">
        <v>261</v>
      </c>
      <c r="T61" s="1">
        <v>223</v>
      </c>
      <c r="U61" s="1">
        <v>146</v>
      </c>
      <c r="V61" s="1">
        <v>71</v>
      </c>
      <c r="W61" s="1">
        <v>75</v>
      </c>
    </row>
    <row r="62" spans="1:23" x14ac:dyDescent="0.2">
      <c r="A62" s="1">
        <v>57</v>
      </c>
      <c r="B62" s="1">
        <v>1425</v>
      </c>
      <c r="C62" s="1">
        <v>762</v>
      </c>
      <c r="D62" s="1">
        <v>663</v>
      </c>
      <c r="E62" s="1">
        <v>45</v>
      </c>
      <c r="F62" s="1">
        <v>22</v>
      </c>
      <c r="G62" s="1">
        <v>23</v>
      </c>
      <c r="H62" s="1">
        <v>259</v>
      </c>
      <c r="I62" s="1">
        <v>144</v>
      </c>
      <c r="J62" s="1">
        <v>115</v>
      </c>
      <c r="K62" s="1">
        <v>57</v>
      </c>
      <c r="L62" s="1">
        <v>192</v>
      </c>
      <c r="M62" s="1">
        <v>86</v>
      </c>
      <c r="N62" s="1">
        <v>106</v>
      </c>
      <c r="O62" s="1">
        <v>257</v>
      </c>
      <c r="P62" s="1">
        <v>126</v>
      </c>
      <c r="Q62" s="1">
        <v>131</v>
      </c>
      <c r="R62" s="1">
        <v>503</v>
      </c>
      <c r="S62" s="1">
        <v>292</v>
      </c>
      <c r="T62" s="1">
        <v>211</v>
      </c>
      <c r="U62" s="1">
        <v>169</v>
      </c>
      <c r="V62" s="1">
        <v>92</v>
      </c>
      <c r="W62" s="1">
        <v>77</v>
      </c>
    </row>
    <row r="63" spans="1:23" x14ac:dyDescent="0.2">
      <c r="A63" s="1">
        <v>58</v>
      </c>
      <c r="B63" s="1">
        <v>887</v>
      </c>
      <c r="C63" s="1">
        <v>448</v>
      </c>
      <c r="D63" s="1">
        <v>439</v>
      </c>
      <c r="E63" s="1">
        <v>35</v>
      </c>
      <c r="F63" s="1">
        <v>17</v>
      </c>
      <c r="G63" s="1">
        <v>18</v>
      </c>
      <c r="H63" s="1">
        <v>139</v>
      </c>
      <c r="I63" s="1">
        <v>81</v>
      </c>
      <c r="J63" s="1">
        <v>58</v>
      </c>
      <c r="K63" s="1">
        <v>58</v>
      </c>
      <c r="L63" s="1">
        <v>120</v>
      </c>
      <c r="M63" s="1">
        <v>41</v>
      </c>
      <c r="N63" s="1">
        <v>79</v>
      </c>
      <c r="O63" s="1">
        <v>178</v>
      </c>
      <c r="P63" s="1">
        <v>85</v>
      </c>
      <c r="Q63" s="1">
        <v>93</v>
      </c>
      <c r="R63" s="1">
        <v>301</v>
      </c>
      <c r="S63" s="1">
        <v>171</v>
      </c>
      <c r="T63" s="1">
        <v>130</v>
      </c>
      <c r="U63" s="1">
        <v>114</v>
      </c>
      <c r="V63" s="1">
        <v>53</v>
      </c>
      <c r="W63" s="1">
        <v>61</v>
      </c>
    </row>
    <row r="64" spans="1:23" x14ac:dyDescent="0.2">
      <c r="A64" s="1">
        <v>59</v>
      </c>
      <c r="B64" s="1">
        <v>1190</v>
      </c>
      <c r="C64" s="1">
        <v>586</v>
      </c>
      <c r="D64" s="1">
        <v>604</v>
      </c>
      <c r="E64" s="1">
        <v>39</v>
      </c>
      <c r="F64" s="1">
        <v>11</v>
      </c>
      <c r="G64" s="1">
        <v>28</v>
      </c>
      <c r="H64" s="1">
        <v>216</v>
      </c>
      <c r="I64" s="1">
        <v>114</v>
      </c>
      <c r="J64" s="1">
        <v>102</v>
      </c>
      <c r="K64" s="1">
        <v>59</v>
      </c>
      <c r="L64" s="1">
        <v>169</v>
      </c>
      <c r="M64" s="1">
        <v>74</v>
      </c>
      <c r="N64" s="1">
        <v>95</v>
      </c>
      <c r="O64" s="1">
        <v>206</v>
      </c>
      <c r="P64" s="1">
        <v>86</v>
      </c>
      <c r="Q64" s="1">
        <v>120</v>
      </c>
      <c r="R64" s="1">
        <v>362</v>
      </c>
      <c r="S64" s="1">
        <v>201</v>
      </c>
      <c r="T64" s="1">
        <v>161</v>
      </c>
      <c r="U64" s="1">
        <v>198</v>
      </c>
      <c r="V64" s="1">
        <v>100</v>
      </c>
      <c r="W64" s="1">
        <v>98</v>
      </c>
    </row>
    <row r="65" spans="1:23" x14ac:dyDescent="0.2">
      <c r="A65" s="1">
        <v>60</v>
      </c>
      <c r="B65" s="1">
        <v>1075</v>
      </c>
      <c r="C65" s="1">
        <v>548</v>
      </c>
      <c r="D65" s="1">
        <v>527</v>
      </c>
      <c r="E65" s="1">
        <v>42</v>
      </c>
      <c r="F65" s="1">
        <v>22</v>
      </c>
      <c r="G65" s="1">
        <v>20</v>
      </c>
      <c r="H65" s="1">
        <v>220</v>
      </c>
      <c r="I65" s="1">
        <v>115</v>
      </c>
      <c r="J65" s="1">
        <v>105</v>
      </c>
      <c r="K65" s="1">
        <v>60</v>
      </c>
      <c r="L65" s="1">
        <v>149</v>
      </c>
      <c r="M65" s="1">
        <v>68</v>
      </c>
      <c r="N65" s="1">
        <v>81</v>
      </c>
      <c r="O65" s="1">
        <v>197</v>
      </c>
      <c r="P65" s="1">
        <v>100</v>
      </c>
      <c r="Q65" s="1">
        <v>97</v>
      </c>
      <c r="R65" s="1">
        <v>327</v>
      </c>
      <c r="S65" s="1">
        <v>181</v>
      </c>
      <c r="T65" s="1">
        <v>146</v>
      </c>
      <c r="U65" s="1">
        <v>140</v>
      </c>
      <c r="V65" s="1">
        <v>62</v>
      </c>
      <c r="W65" s="1">
        <v>78</v>
      </c>
    </row>
    <row r="66" spans="1:23" x14ac:dyDescent="0.2">
      <c r="A66" s="1">
        <v>61</v>
      </c>
      <c r="B66" s="1">
        <v>918</v>
      </c>
      <c r="C66" s="1">
        <v>467</v>
      </c>
      <c r="D66" s="1">
        <v>451</v>
      </c>
      <c r="E66" s="1">
        <v>34</v>
      </c>
      <c r="F66" s="1">
        <v>19</v>
      </c>
      <c r="G66" s="1">
        <v>15</v>
      </c>
      <c r="H66" s="1">
        <v>129</v>
      </c>
      <c r="I66" s="1">
        <v>70</v>
      </c>
      <c r="J66" s="1">
        <v>59</v>
      </c>
      <c r="K66" s="1">
        <v>61</v>
      </c>
      <c r="L66" s="1">
        <v>134</v>
      </c>
      <c r="M66" s="1">
        <v>71</v>
      </c>
      <c r="N66" s="1">
        <v>63</v>
      </c>
      <c r="O66" s="1">
        <v>187</v>
      </c>
      <c r="P66" s="1">
        <v>79</v>
      </c>
      <c r="Q66" s="1">
        <v>108</v>
      </c>
      <c r="R66" s="1">
        <v>326</v>
      </c>
      <c r="S66" s="1">
        <v>180</v>
      </c>
      <c r="T66" s="1">
        <v>146</v>
      </c>
      <c r="U66" s="1">
        <v>108</v>
      </c>
      <c r="V66" s="1">
        <v>48</v>
      </c>
      <c r="W66" s="1">
        <v>60</v>
      </c>
    </row>
    <row r="67" spans="1:23" x14ac:dyDescent="0.2">
      <c r="A67" s="1">
        <v>62</v>
      </c>
      <c r="B67" s="1">
        <v>879</v>
      </c>
      <c r="C67" s="1">
        <v>423</v>
      </c>
      <c r="D67" s="1">
        <v>456</v>
      </c>
      <c r="E67" s="1">
        <v>36</v>
      </c>
      <c r="F67" s="1">
        <v>20</v>
      </c>
      <c r="G67" s="1">
        <v>16</v>
      </c>
      <c r="H67" s="1">
        <v>195</v>
      </c>
      <c r="I67" s="1">
        <v>87</v>
      </c>
      <c r="J67" s="1">
        <v>108</v>
      </c>
      <c r="K67" s="1">
        <v>62</v>
      </c>
      <c r="L67" s="1">
        <v>123</v>
      </c>
      <c r="M67" s="1">
        <v>68</v>
      </c>
      <c r="N67" s="1">
        <v>55</v>
      </c>
      <c r="O67" s="1">
        <v>153</v>
      </c>
      <c r="P67" s="1">
        <v>70</v>
      </c>
      <c r="Q67" s="1">
        <v>83</v>
      </c>
      <c r="R67" s="1">
        <v>269</v>
      </c>
      <c r="S67" s="1">
        <v>141</v>
      </c>
      <c r="T67" s="1">
        <v>128</v>
      </c>
      <c r="U67" s="1">
        <v>103</v>
      </c>
      <c r="V67" s="1">
        <v>37</v>
      </c>
      <c r="W67" s="1">
        <v>66</v>
      </c>
    </row>
    <row r="68" spans="1:23" x14ac:dyDescent="0.2">
      <c r="A68" s="1">
        <v>63</v>
      </c>
      <c r="B68" s="1">
        <v>715</v>
      </c>
      <c r="C68" s="1">
        <v>360</v>
      </c>
      <c r="D68" s="1">
        <v>355</v>
      </c>
      <c r="E68" s="1">
        <v>40</v>
      </c>
      <c r="F68" s="1">
        <v>22</v>
      </c>
      <c r="G68" s="1">
        <v>18</v>
      </c>
      <c r="H68" s="1">
        <v>141</v>
      </c>
      <c r="I68" s="1">
        <v>82</v>
      </c>
      <c r="J68" s="1">
        <v>59</v>
      </c>
      <c r="K68" s="1">
        <v>63</v>
      </c>
      <c r="L68" s="1">
        <v>103</v>
      </c>
      <c r="M68" s="1">
        <v>45</v>
      </c>
      <c r="N68" s="1">
        <v>58</v>
      </c>
      <c r="O68" s="1">
        <v>122</v>
      </c>
      <c r="P68" s="1">
        <v>64</v>
      </c>
      <c r="Q68" s="1">
        <v>58</v>
      </c>
      <c r="R68" s="1">
        <v>216</v>
      </c>
      <c r="S68" s="1">
        <v>101</v>
      </c>
      <c r="T68" s="1">
        <v>115</v>
      </c>
      <c r="U68" s="1">
        <v>93</v>
      </c>
      <c r="V68" s="1">
        <v>46</v>
      </c>
      <c r="W68" s="1">
        <v>47</v>
      </c>
    </row>
    <row r="69" spans="1:23" x14ac:dyDescent="0.2">
      <c r="A69" s="1">
        <v>64</v>
      </c>
      <c r="B69" s="1">
        <v>732</v>
      </c>
      <c r="C69" s="1">
        <v>394</v>
      </c>
      <c r="D69" s="1">
        <v>338</v>
      </c>
      <c r="E69" s="1">
        <v>29</v>
      </c>
      <c r="F69" s="1">
        <v>13</v>
      </c>
      <c r="G69" s="1">
        <v>16</v>
      </c>
      <c r="H69" s="1">
        <v>121</v>
      </c>
      <c r="I69" s="1">
        <v>72</v>
      </c>
      <c r="J69" s="1">
        <v>49</v>
      </c>
      <c r="K69" s="1">
        <v>64</v>
      </c>
      <c r="L69" s="1">
        <v>102</v>
      </c>
      <c r="M69" s="1">
        <v>60</v>
      </c>
      <c r="N69" s="1">
        <v>42</v>
      </c>
      <c r="O69" s="1">
        <v>157</v>
      </c>
      <c r="P69" s="1">
        <v>78</v>
      </c>
      <c r="Q69" s="1">
        <v>79</v>
      </c>
      <c r="R69" s="1">
        <v>219</v>
      </c>
      <c r="S69" s="1">
        <v>119</v>
      </c>
      <c r="T69" s="1">
        <v>100</v>
      </c>
      <c r="U69" s="1">
        <v>104</v>
      </c>
      <c r="V69" s="1">
        <v>52</v>
      </c>
      <c r="W69" s="1">
        <v>52</v>
      </c>
    </row>
    <row r="70" spans="1:23" x14ac:dyDescent="0.2">
      <c r="A70" s="1">
        <v>65</v>
      </c>
      <c r="B70" s="1">
        <v>782</v>
      </c>
      <c r="C70" s="1">
        <v>407</v>
      </c>
      <c r="D70" s="1">
        <v>375</v>
      </c>
      <c r="E70" s="1">
        <v>23</v>
      </c>
      <c r="F70" s="1">
        <v>7</v>
      </c>
      <c r="G70" s="1">
        <v>16</v>
      </c>
      <c r="H70" s="1">
        <v>139</v>
      </c>
      <c r="I70" s="1">
        <v>82</v>
      </c>
      <c r="J70" s="1">
        <v>57</v>
      </c>
      <c r="K70" s="1">
        <v>65</v>
      </c>
      <c r="L70" s="1">
        <v>115</v>
      </c>
      <c r="M70" s="1">
        <v>55</v>
      </c>
      <c r="N70" s="1">
        <v>60</v>
      </c>
      <c r="O70" s="1">
        <v>152</v>
      </c>
      <c r="P70" s="1">
        <v>74</v>
      </c>
      <c r="Q70" s="1">
        <v>78</v>
      </c>
      <c r="R70" s="1">
        <v>243</v>
      </c>
      <c r="S70" s="1">
        <v>134</v>
      </c>
      <c r="T70" s="1">
        <v>109</v>
      </c>
      <c r="U70" s="1">
        <v>110</v>
      </c>
      <c r="V70" s="1">
        <v>55</v>
      </c>
      <c r="W70" s="1">
        <v>55</v>
      </c>
    </row>
    <row r="71" spans="1:23" x14ac:dyDescent="0.2">
      <c r="A71" s="1">
        <v>66</v>
      </c>
      <c r="B71" s="1">
        <v>580</v>
      </c>
      <c r="C71" s="1">
        <v>314</v>
      </c>
      <c r="D71" s="1">
        <v>266</v>
      </c>
      <c r="E71" s="1">
        <v>18</v>
      </c>
      <c r="F71" s="1">
        <v>8</v>
      </c>
      <c r="G71" s="1">
        <v>10</v>
      </c>
      <c r="H71" s="1">
        <v>97</v>
      </c>
      <c r="I71" s="1">
        <v>63</v>
      </c>
      <c r="J71" s="1">
        <v>34</v>
      </c>
      <c r="K71" s="1">
        <v>66</v>
      </c>
      <c r="L71" s="1">
        <v>79</v>
      </c>
      <c r="M71" s="1">
        <v>37</v>
      </c>
      <c r="N71" s="1">
        <v>42</v>
      </c>
      <c r="O71" s="1">
        <v>103</v>
      </c>
      <c r="P71" s="1">
        <v>59</v>
      </c>
      <c r="Q71" s="1">
        <v>44</v>
      </c>
      <c r="R71" s="1">
        <v>204</v>
      </c>
      <c r="S71" s="1">
        <v>102</v>
      </c>
      <c r="T71" s="1">
        <v>102</v>
      </c>
      <c r="U71" s="1">
        <v>79</v>
      </c>
      <c r="V71" s="1">
        <v>45</v>
      </c>
      <c r="W71" s="1">
        <v>34</v>
      </c>
    </row>
    <row r="72" spans="1:23" x14ac:dyDescent="0.2">
      <c r="A72" s="1">
        <v>67</v>
      </c>
      <c r="B72" s="1">
        <v>1140</v>
      </c>
      <c r="C72" s="1">
        <v>648</v>
      </c>
      <c r="D72" s="1">
        <v>492</v>
      </c>
      <c r="E72" s="1">
        <v>47</v>
      </c>
      <c r="F72" s="1">
        <v>24</v>
      </c>
      <c r="G72" s="1">
        <v>23</v>
      </c>
      <c r="H72" s="1">
        <v>205</v>
      </c>
      <c r="I72" s="1">
        <v>128</v>
      </c>
      <c r="J72" s="1">
        <v>77</v>
      </c>
      <c r="K72" s="1">
        <v>67</v>
      </c>
      <c r="L72" s="1">
        <v>186</v>
      </c>
      <c r="M72" s="1">
        <v>94</v>
      </c>
      <c r="N72" s="1">
        <v>92</v>
      </c>
      <c r="O72" s="1">
        <v>263</v>
      </c>
      <c r="P72" s="1">
        <v>157</v>
      </c>
      <c r="Q72" s="1">
        <v>106</v>
      </c>
      <c r="R72" s="1">
        <v>299</v>
      </c>
      <c r="S72" s="1">
        <v>167</v>
      </c>
      <c r="T72" s="1">
        <v>132</v>
      </c>
      <c r="U72" s="1">
        <v>140</v>
      </c>
      <c r="V72" s="1">
        <v>78</v>
      </c>
      <c r="W72" s="1">
        <v>62</v>
      </c>
    </row>
    <row r="73" spans="1:23" x14ac:dyDescent="0.2">
      <c r="A73" s="1">
        <v>68</v>
      </c>
      <c r="B73" s="1">
        <v>537</v>
      </c>
      <c r="C73" s="1">
        <v>287</v>
      </c>
      <c r="D73" s="1">
        <v>250</v>
      </c>
      <c r="E73" s="1">
        <v>29</v>
      </c>
      <c r="F73" s="1">
        <v>17</v>
      </c>
      <c r="G73" s="1">
        <v>12</v>
      </c>
      <c r="H73" s="1">
        <v>93</v>
      </c>
      <c r="I73" s="1">
        <v>43</v>
      </c>
      <c r="J73" s="1">
        <v>50</v>
      </c>
      <c r="K73" s="1">
        <v>68</v>
      </c>
      <c r="L73" s="1">
        <v>86</v>
      </c>
      <c r="M73" s="1">
        <v>45</v>
      </c>
      <c r="N73" s="1">
        <v>41</v>
      </c>
      <c r="O73" s="1">
        <v>84</v>
      </c>
      <c r="P73" s="1">
        <v>50</v>
      </c>
      <c r="Q73" s="1">
        <v>34</v>
      </c>
      <c r="R73" s="1">
        <v>157</v>
      </c>
      <c r="S73" s="1">
        <v>91</v>
      </c>
      <c r="T73" s="1">
        <v>66</v>
      </c>
      <c r="U73" s="1">
        <v>88</v>
      </c>
      <c r="V73" s="1">
        <v>41</v>
      </c>
      <c r="W73" s="1">
        <v>47</v>
      </c>
    </row>
    <row r="74" spans="1:23" x14ac:dyDescent="0.2">
      <c r="A74" s="1">
        <v>69</v>
      </c>
      <c r="B74" s="1">
        <v>787</v>
      </c>
      <c r="C74" s="1">
        <v>398</v>
      </c>
      <c r="D74" s="1">
        <v>389</v>
      </c>
      <c r="E74" s="1">
        <v>27</v>
      </c>
      <c r="F74" s="1">
        <v>18</v>
      </c>
      <c r="G74" s="1">
        <v>9</v>
      </c>
      <c r="H74" s="1">
        <v>158</v>
      </c>
      <c r="I74" s="1">
        <v>85</v>
      </c>
      <c r="J74" s="1">
        <v>73</v>
      </c>
      <c r="K74" s="1">
        <v>69</v>
      </c>
      <c r="L74" s="1">
        <v>126</v>
      </c>
      <c r="M74" s="1">
        <v>64</v>
      </c>
      <c r="N74" s="1">
        <v>62</v>
      </c>
      <c r="O74" s="1">
        <v>133</v>
      </c>
      <c r="P74" s="1">
        <v>58</v>
      </c>
      <c r="Q74" s="1">
        <v>75</v>
      </c>
      <c r="R74" s="1">
        <v>198</v>
      </c>
      <c r="S74" s="1">
        <v>99</v>
      </c>
      <c r="T74" s="1">
        <v>99</v>
      </c>
      <c r="U74" s="1">
        <v>145</v>
      </c>
      <c r="V74" s="1">
        <v>74</v>
      </c>
      <c r="W74" s="1">
        <v>71</v>
      </c>
    </row>
    <row r="75" spans="1:23" x14ac:dyDescent="0.2">
      <c r="A75" s="1">
        <v>70</v>
      </c>
      <c r="B75" s="1">
        <v>608</v>
      </c>
      <c r="C75" s="1">
        <v>297</v>
      </c>
      <c r="D75" s="1">
        <v>311</v>
      </c>
      <c r="E75" s="1">
        <v>30</v>
      </c>
      <c r="F75" s="1">
        <v>20</v>
      </c>
      <c r="G75" s="1">
        <v>10</v>
      </c>
      <c r="H75" s="1">
        <v>103</v>
      </c>
      <c r="I75" s="1">
        <v>66</v>
      </c>
      <c r="J75" s="1">
        <v>37</v>
      </c>
      <c r="K75" s="1">
        <v>70</v>
      </c>
      <c r="L75" s="1">
        <v>112</v>
      </c>
      <c r="M75" s="1">
        <v>54</v>
      </c>
      <c r="N75" s="1">
        <v>58</v>
      </c>
      <c r="O75" s="1">
        <v>131</v>
      </c>
      <c r="P75" s="1">
        <v>61</v>
      </c>
      <c r="Q75" s="1">
        <v>70</v>
      </c>
      <c r="R75" s="1">
        <v>138</v>
      </c>
      <c r="S75" s="1">
        <v>59</v>
      </c>
      <c r="T75" s="1">
        <v>79</v>
      </c>
      <c r="U75" s="1">
        <v>94</v>
      </c>
      <c r="V75" s="1">
        <v>37</v>
      </c>
      <c r="W75" s="1">
        <v>57</v>
      </c>
    </row>
    <row r="76" spans="1:23" x14ac:dyDescent="0.2">
      <c r="A76" s="1">
        <v>71</v>
      </c>
      <c r="B76" s="1">
        <v>415</v>
      </c>
      <c r="C76" s="1">
        <v>207</v>
      </c>
      <c r="D76" s="1">
        <v>208</v>
      </c>
      <c r="E76" s="1">
        <v>11</v>
      </c>
      <c r="F76" s="1">
        <v>3</v>
      </c>
      <c r="G76" s="1">
        <v>8</v>
      </c>
      <c r="H76" s="1">
        <v>69</v>
      </c>
      <c r="I76" s="1">
        <v>44</v>
      </c>
      <c r="J76" s="1">
        <v>25</v>
      </c>
      <c r="K76" s="1">
        <v>71</v>
      </c>
      <c r="L76" s="1">
        <v>78</v>
      </c>
      <c r="M76" s="1">
        <v>39</v>
      </c>
      <c r="N76" s="1">
        <v>39</v>
      </c>
      <c r="O76" s="1">
        <v>85</v>
      </c>
      <c r="P76" s="1">
        <v>44</v>
      </c>
      <c r="Q76" s="1">
        <v>41</v>
      </c>
      <c r="R76" s="1">
        <v>102</v>
      </c>
      <c r="S76" s="1">
        <v>49</v>
      </c>
      <c r="T76" s="1">
        <v>53</v>
      </c>
      <c r="U76" s="1">
        <v>70</v>
      </c>
      <c r="V76" s="1">
        <v>28</v>
      </c>
      <c r="W76" s="1">
        <v>42</v>
      </c>
    </row>
    <row r="77" spans="1:23" x14ac:dyDescent="0.2">
      <c r="A77" s="1">
        <v>72</v>
      </c>
      <c r="B77" s="1">
        <v>400</v>
      </c>
      <c r="C77" s="1">
        <v>225</v>
      </c>
      <c r="D77" s="1">
        <v>175</v>
      </c>
      <c r="E77" s="1">
        <v>15</v>
      </c>
      <c r="F77" s="1">
        <v>10</v>
      </c>
      <c r="G77" s="1">
        <v>5</v>
      </c>
      <c r="H77" s="1">
        <v>54</v>
      </c>
      <c r="I77" s="1">
        <v>30</v>
      </c>
      <c r="J77" s="1">
        <v>24</v>
      </c>
      <c r="K77" s="1">
        <v>72</v>
      </c>
      <c r="L77" s="1">
        <v>81</v>
      </c>
      <c r="M77" s="1">
        <v>41</v>
      </c>
      <c r="N77" s="1">
        <v>40</v>
      </c>
      <c r="O77" s="1">
        <v>88</v>
      </c>
      <c r="P77" s="1">
        <v>53</v>
      </c>
      <c r="Q77" s="1">
        <v>35</v>
      </c>
      <c r="R77" s="1">
        <v>111</v>
      </c>
      <c r="S77" s="1">
        <v>66</v>
      </c>
      <c r="T77" s="1">
        <v>45</v>
      </c>
      <c r="U77" s="1">
        <v>51</v>
      </c>
      <c r="V77" s="1">
        <v>25</v>
      </c>
      <c r="W77" s="1">
        <v>26</v>
      </c>
    </row>
    <row r="78" spans="1:23" x14ac:dyDescent="0.2">
      <c r="A78" s="1">
        <v>73</v>
      </c>
      <c r="B78" s="1">
        <v>337</v>
      </c>
      <c r="C78" s="1">
        <v>201</v>
      </c>
      <c r="D78" s="1">
        <v>136</v>
      </c>
      <c r="E78" s="1">
        <v>20</v>
      </c>
      <c r="F78" s="1">
        <v>15</v>
      </c>
      <c r="G78" s="1">
        <v>5</v>
      </c>
      <c r="H78" s="1">
        <v>46</v>
      </c>
      <c r="I78" s="1">
        <v>30</v>
      </c>
      <c r="J78" s="1">
        <v>16</v>
      </c>
      <c r="K78" s="1">
        <v>73</v>
      </c>
      <c r="L78" s="1">
        <v>63</v>
      </c>
      <c r="M78" s="1">
        <v>42</v>
      </c>
      <c r="N78" s="1">
        <v>21</v>
      </c>
      <c r="O78" s="1">
        <v>66</v>
      </c>
      <c r="P78" s="1">
        <v>35</v>
      </c>
      <c r="Q78" s="1">
        <v>31</v>
      </c>
      <c r="R78" s="1">
        <v>97</v>
      </c>
      <c r="S78" s="1">
        <v>56</v>
      </c>
      <c r="T78" s="1">
        <v>41</v>
      </c>
      <c r="U78" s="1">
        <v>45</v>
      </c>
      <c r="V78" s="1">
        <v>23</v>
      </c>
      <c r="W78" s="1">
        <v>22</v>
      </c>
    </row>
    <row r="79" spans="1:23" x14ac:dyDescent="0.2">
      <c r="A79" s="1">
        <v>74</v>
      </c>
      <c r="B79" s="1">
        <v>308</v>
      </c>
      <c r="C79" s="1">
        <v>155</v>
      </c>
      <c r="D79" s="1">
        <v>153</v>
      </c>
      <c r="E79" s="1">
        <v>13</v>
      </c>
      <c r="F79" s="1">
        <v>6</v>
      </c>
      <c r="G79" s="1">
        <v>7</v>
      </c>
      <c r="H79" s="1">
        <v>70</v>
      </c>
      <c r="I79" s="1">
        <v>43</v>
      </c>
      <c r="J79" s="1">
        <v>27</v>
      </c>
      <c r="K79" s="1">
        <v>74</v>
      </c>
      <c r="L79" s="1">
        <v>43</v>
      </c>
      <c r="M79" s="1">
        <v>18</v>
      </c>
      <c r="N79" s="1">
        <v>25</v>
      </c>
      <c r="O79" s="1">
        <v>70</v>
      </c>
      <c r="P79" s="1">
        <v>33</v>
      </c>
      <c r="Q79" s="1">
        <v>37</v>
      </c>
      <c r="R79" s="1">
        <v>77</v>
      </c>
      <c r="S79" s="1">
        <v>39</v>
      </c>
      <c r="T79" s="1">
        <v>38</v>
      </c>
      <c r="U79" s="1">
        <v>35</v>
      </c>
      <c r="V79" s="1">
        <v>16</v>
      </c>
      <c r="W79" s="1">
        <v>19</v>
      </c>
    </row>
    <row r="80" spans="1:23" x14ac:dyDescent="0.2">
      <c r="A80" s="1">
        <v>75</v>
      </c>
      <c r="B80" s="1">
        <v>332</v>
      </c>
      <c r="C80" s="1">
        <v>170</v>
      </c>
      <c r="D80" s="1">
        <v>162</v>
      </c>
      <c r="E80" s="1">
        <v>11</v>
      </c>
      <c r="F80" s="1">
        <v>5</v>
      </c>
      <c r="G80" s="1">
        <v>6</v>
      </c>
      <c r="H80" s="1">
        <v>43</v>
      </c>
      <c r="I80" s="1">
        <v>25</v>
      </c>
      <c r="J80" s="1">
        <v>18</v>
      </c>
      <c r="K80" s="1">
        <v>75</v>
      </c>
      <c r="L80" s="1">
        <v>68</v>
      </c>
      <c r="M80" s="1">
        <v>29</v>
      </c>
      <c r="N80" s="1">
        <v>39</v>
      </c>
      <c r="O80" s="1">
        <v>67</v>
      </c>
      <c r="P80" s="1">
        <v>35</v>
      </c>
      <c r="Q80" s="1">
        <v>32</v>
      </c>
      <c r="R80" s="1">
        <v>92</v>
      </c>
      <c r="S80" s="1">
        <v>50</v>
      </c>
      <c r="T80" s="1">
        <v>42</v>
      </c>
      <c r="U80" s="1">
        <v>51</v>
      </c>
      <c r="V80" s="1">
        <v>26</v>
      </c>
      <c r="W80" s="1">
        <v>25</v>
      </c>
    </row>
    <row r="81" spans="1:23" x14ac:dyDescent="0.2">
      <c r="A81" s="1">
        <v>76</v>
      </c>
      <c r="B81" s="1">
        <v>285</v>
      </c>
      <c r="C81" s="1">
        <v>153</v>
      </c>
      <c r="D81" s="1">
        <v>132</v>
      </c>
      <c r="E81" s="1">
        <v>9</v>
      </c>
      <c r="F81" s="1">
        <v>3</v>
      </c>
      <c r="G81" s="1">
        <v>6</v>
      </c>
      <c r="H81" s="1">
        <v>51</v>
      </c>
      <c r="I81" s="1">
        <v>35</v>
      </c>
      <c r="J81" s="1">
        <v>16</v>
      </c>
      <c r="K81" s="1">
        <v>76</v>
      </c>
      <c r="L81" s="1">
        <v>67</v>
      </c>
      <c r="M81" s="1">
        <v>38</v>
      </c>
      <c r="N81" s="1">
        <v>29</v>
      </c>
      <c r="O81" s="1">
        <v>67</v>
      </c>
      <c r="P81" s="1">
        <v>30</v>
      </c>
      <c r="Q81" s="1">
        <v>37</v>
      </c>
      <c r="R81" s="1">
        <v>64</v>
      </c>
      <c r="S81" s="1">
        <v>38</v>
      </c>
      <c r="T81" s="1">
        <v>26</v>
      </c>
      <c r="U81" s="1">
        <v>27</v>
      </c>
      <c r="V81" s="1">
        <v>9</v>
      </c>
      <c r="W81" s="1">
        <v>18</v>
      </c>
    </row>
    <row r="82" spans="1:23" x14ac:dyDescent="0.2">
      <c r="A82" s="1">
        <v>77</v>
      </c>
      <c r="B82" s="1">
        <v>366</v>
      </c>
      <c r="C82" s="1">
        <v>208</v>
      </c>
      <c r="D82" s="1">
        <v>158</v>
      </c>
      <c r="E82" s="1">
        <v>24</v>
      </c>
      <c r="F82" s="1">
        <v>14</v>
      </c>
      <c r="G82" s="1">
        <v>10</v>
      </c>
      <c r="H82" s="1">
        <v>46</v>
      </c>
      <c r="I82" s="1">
        <v>35</v>
      </c>
      <c r="J82" s="1">
        <v>11</v>
      </c>
      <c r="K82" s="1">
        <v>77</v>
      </c>
      <c r="L82" s="1">
        <v>70</v>
      </c>
      <c r="M82" s="1">
        <v>35</v>
      </c>
      <c r="N82" s="1">
        <v>35</v>
      </c>
      <c r="O82" s="1">
        <v>84</v>
      </c>
      <c r="P82" s="1">
        <v>48</v>
      </c>
      <c r="Q82" s="1">
        <v>36</v>
      </c>
      <c r="R82" s="1">
        <v>85</v>
      </c>
      <c r="S82" s="1">
        <v>44</v>
      </c>
      <c r="T82" s="1">
        <v>41</v>
      </c>
      <c r="U82" s="1">
        <v>57</v>
      </c>
      <c r="V82" s="1">
        <v>32</v>
      </c>
      <c r="W82" s="1">
        <v>25</v>
      </c>
    </row>
    <row r="83" spans="1:23" x14ac:dyDescent="0.2">
      <c r="A83" s="1">
        <v>78</v>
      </c>
      <c r="B83" s="1">
        <v>267</v>
      </c>
      <c r="C83" s="1">
        <v>150</v>
      </c>
      <c r="D83" s="1">
        <v>117</v>
      </c>
      <c r="E83" s="1">
        <v>6</v>
      </c>
      <c r="F83" s="1">
        <v>4</v>
      </c>
      <c r="G83" s="1">
        <v>2</v>
      </c>
      <c r="H83" s="1">
        <v>36</v>
      </c>
      <c r="I83" s="1">
        <v>20</v>
      </c>
      <c r="J83" s="1">
        <v>16</v>
      </c>
      <c r="K83" s="1">
        <v>78</v>
      </c>
      <c r="L83" s="1">
        <v>58</v>
      </c>
      <c r="M83" s="1">
        <v>32</v>
      </c>
      <c r="N83" s="1">
        <v>26</v>
      </c>
      <c r="O83" s="1">
        <v>62</v>
      </c>
      <c r="P83" s="1">
        <v>39</v>
      </c>
      <c r="Q83" s="1">
        <v>23</v>
      </c>
      <c r="R83" s="1">
        <v>73</v>
      </c>
      <c r="S83" s="1">
        <v>40</v>
      </c>
      <c r="T83" s="1">
        <v>33</v>
      </c>
      <c r="U83" s="1">
        <v>32</v>
      </c>
      <c r="V83" s="1">
        <v>15</v>
      </c>
      <c r="W83" s="1">
        <v>17</v>
      </c>
    </row>
    <row r="84" spans="1:23" x14ac:dyDescent="0.2">
      <c r="A84" s="1">
        <v>79</v>
      </c>
      <c r="B84" s="1">
        <v>490</v>
      </c>
      <c r="C84" s="1">
        <v>260</v>
      </c>
      <c r="D84" s="1">
        <v>230</v>
      </c>
      <c r="E84" s="1">
        <v>25</v>
      </c>
      <c r="F84" s="1">
        <v>9</v>
      </c>
      <c r="G84" s="1">
        <v>16</v>
      </c>
      <c r="H84" s="1">
        <v>80</v>
      </c>
      <c r="I84" s="1">
        <v>50</v>
      </c>
      <c r="J84" s="1">
        <v>30</v>
      </c>
      <c r="K84" s="1">
        <v>79</v>
      </c>
      <c r="L84" s="1">
        <v>83</v>
      </c>
      <c r="M84" s="1">
        <v>48</v>
      </c>
      <c r="N84" s="1">
        <v>35</v>
      </c>
      <c r="O84" s="1">
        <v>134</v>
      </c>
      <c r="P84" s="1">
        <v>66</v>
      </c>
      <c r="Q84" s="1">
        <v>68</v>
      </c>
      <c r="R84" s="1">
        <v>97</v>
      </c>
      <c r="S84" s="1">
        <v>53</v>
      </c>
      <c r="T84" s="1">
        <v>44</v>
      </c>
      <c r="U84" s="1">
        <v>71</v>
      </c>
      <c r="V84" s="1">
        <v>34</v>
      </c>
      <c r="W84" s="1">
        <v>37</v>
      </c>
    </row>
    <row r="85" spans="1:23" x14ac:dyDescent="0.2">
      <c r="A85" s="1">
        <v>80</v>
      </c>
      <c r="B85" s="1">
        <v>256</v>
      </c>
      <c r="C85" s="1">
        <v>125</v>
      </c>
      <c r="D85" s="1">
        <v>131</v>
      </c>
      <c r="E85" s="1">
        <v>19</v>
      </c>
      <c r="F85" s="1">
        <v>13</v>
      </c>
      <c r="G85" s="1">
        <v>6</v>
      </c>
      <c r="H85" s="1">
        <v>47</v>
      </c>
      <c r="I85" s="1">
        <v>22</v>
      </c>
      <c r="J85" s="1">
        <v>25</v>
      </c>
      <c r="K85" s="1">
        <v>80</v>
      </c>
      <c r="L85" s="1">
        <v>62</v>
      </c>
      <c r="M85" s="1">
        <v>28</v>
      </c>
      <c r="N85" s="1">
        <v>34</v>
      </c>
      <c r="O85" s="1">
        <v>51</v>
      </c>
      <c r="P85" s="1">
        <v>24</v>
      </c>
      <c r="Q85" s="1">
        <v>27</v>
      </c>
      <c r="R85" s="1">
        <v>57</v>
      </c>
      <c r="S85" s="1">
        <v>27</v>
      </c>
      <c r="T85" s="1">
        <v>30</v>
      </c>
      <c r="U85" s="1">
        <v>20</v>
      </c>
      <c r="V85" s="1">
        <v>11</v>
      </c>
      <c r="W85" s="1">
        <v>9</v>
      </c>
    </row>
    <row r="86" spans="1:23" x14ac:dyDescent="0.2">
      <c r="A86" s="1">
        <v>81</v>
      </c>
      <c r="B86" s="1">
        <v>149</v>
      </c>
      <c r="C86" s="1">
        <v>63</v>
      </c>
      <c r="D86" s="1">
        <v>86</v>
      </c>
      <c r="E86" s="1">
        <v>3</v>
      </c>
      <c r="F86" s="1">
        <v>1</v>
      </c>
      <c r="G86" s="1">
        <v>2</v>
      </c>
      <c r="H86" s="1">
        <v>13</v>
      </c>
      <c r="I86" s="1">
        <v>6</v>
      </c>
      <c r="J86" s="1">
        <v>7</v>
      </c>
      <c r="K86" s="1">
        <v>81</v>
      </c>
      <c r="L86" s="1">
        <v>42</v>
      </c>
      <c r="M86" s="1">
        <v>20</v>
      </c>
      <c r="N86" s="1">
        <v>22</v>
      </c>
      <c r="O86" s="1">
        <v>26</v>
      </c>
      <c r="P86" s="1">
        <v>12</v>
      </c>
      <c r="Q86" s="1">
        <v>14</v>
      </c>
      <c r="R86" s="1">
        <v>49</v>
      </c>
      <c r="S86" s="1">
        <v>16</v>
      </c>
      <c r="T86" s="1">
        <v>33</v>
      </c>
      <c r="U86" s="1">
        <v>16</v>
      </c>
      <c r="V86" s="1">
        <v>8</v>
      </c>
      <c r="W86" s="1">
        <v>8</v>
      </c>
    </row>
    <row r="87" spans="1:23" x14ac:dyDescent="0.2">
      <c r="A87" s="1">
        <v>82</v>
      </c>
      <c r="B87" s="1">
        <v>146</v>
      </c>
      <c r="C87" s="1">
        <v>69</v>
      </c>
      <c r="D87" s="1">
        <v>77</v>
      </c>
      <c r="E87" s="1">
        <v>7</v>
      </c>
      <c r="F87" s="1">
        <v>3</v>
      </c>
      <c r="G87" s="1">
        <v>4</v>
      </c>
      <c r="H87" s="1">
        <v>14</v>
      </c>
      <c r="I87" s="1">
        <v>7</v>
      </c>
      <c r="J87" s="1">
        <v>7</v>
      </c>
      <c r="K87" s="1">
        <v>82</v>
      </c>
      <c r="L87" s="1">
        <v>37</v>
      </c>
      <c r="M87" s="1">
        <v>15</v>
      </c>
      <c r="N87" s="1">
        <v>22</v>
      </c>
      <c r="O87" s="1">
        <v>28</v>
      </c>
      <c r="P87" s="1">
        <v>17</v>
      </c>
      <c r="Q87" s="1">
        <v>11</v>
      </c>
      <c r="R87" s="1">
        <v>42</v>
      </c>
      <c r="S87" s="1">
        <v>19</v>
      </c>
      <c r="T87" s="1">
        <v>23</v>
      </c>
      <c r="U87" s="1">
        <v>18</v>
      </c>
      <c r="V87" s="1">
        <v>8</v>
      </c>
      <c r="W87" s="1">
        <v>10</v>
      </c>
    </row>
    <row r="88" spans="1:23" x14ac:dyDescent="0.2">
      <c r="A88" s="1">
        <v>83</v>
      </c>
      <c r="B88" s="1">
        <v>82</v>
      </c>
      <c r="C88" s="1">
        <v>40</v>
      </c>
      <c r="D88" s="1">
        <v>42</v>
      </c>
      <c r="E88" s="1">
        <v>5</v>
      </c>
      <c r="F88" s="1">
        <v>4</v>
      </c>
      <c r="G88" s="1">
        <v>1</v>
      </c>
      <c r="H88" s="1">
        <v>15</v>
      </c>
      <c r="I88" s="1">
        <v>8</v>
      </c>
      <c r="J88" s="1">
        <v>7</v>
      </c>
      <c r="K88" s="1">
        <v>83</v>
      </c>
      <c r="L88" s="1">
        <v>14</v>
      </c>
      <c r="M88" s="1">
        <v>6</v>
      </c>
      <c r="N88" s="1">
        <v>8</v>
      </c>
      <c r="O88" s="1">
        <v>15</v>
      </c>
      <c r="P88" s="1">
        <v>7</v>
      </c>
      <c r="Q88" s="1">
        <v>8</v>
      </c>
      <c r="R88" s="1">
        <v>24</v>
      </c>
      <c r="S88" s="1">
        <v>12</v>
      </c>
      <c r="T88" s="1">
        <v>12</v>
      </c>
      <c r="U88" s="1">
        <v>9</v>
      </c>
      <c r="V88" s="1">
        <v>3</v>
      </c>
      <c r="W88" s="1">
        <v>6</v>
      </c>
    </row>
    <row r="89" spans="1:23" x14ac:dyDescent="0.2">
      <c r="A89" s="1">
        <v>84</v>
      </c>
      <c r="B89" s="1">
        <v>124</v>
      </c>
      <c r="C89" s="1">
        <v>67</v>
      </c>
      <c r="D89" s="1">
        <v>57</v>
      </c>
      <c r="E89" s="1">
        <v>3</v>
      </c>
      <c r="F89" s="1">
        <v>2</v>
      </c>
      <c r="G89" s="1">
        <v>1</v>
      </c>
      <c r="H89" s="1">
        <v>19</v>
      </c>
      <c r="I89" s="1">
        <v>12</v>
      </c>
      <c r="J89" s="1">
        <v>7</v>
      </c>
      <c r="K89" s="1">
        <v>84</v>
      </c>
      <c r="L89" s="1">
        <v>25</v>
      </c>
      <c r="M89" s="1">
        <v>13</v>
      </c>
      <c r="N89" s="1">
        <v>12</v>
      </c>
      <c r="O89" s="1">
        <v>41</v>
      </c>
      <c r="P89" s="1">
        <v>22</v>
      </c>
      <c r="Q89" s="1">
        <v>19</v>
      </c>
      <c r="R89" s="1">
        <v>24</v>
      </c>
      <c r="S89" s="1">
        <v>12</v>
      </c>
      <c r="T89" s="1">
        <v>12</v>
      </c>
      <c r="U89" s="1">
        <v>12</v>
      </c>
      <c r="V89" s="1">
        <v>6</v>
      </c>
      <c r="W89" s="1">
        <v>6</v>
      </c>
    </row>
    <row r="90" spans="1:23" x14ac:dyDescent="0.2">
      <c r="A90" s="1">
        <v>85</v>
      </c>
      <c r="B90" s="1">
        <v>112</v>
      </c>
      <c r="C90" s="1">
        <v>62</v>
      </c>
      <c r="D90" s="1">
        <v>50</v>
      </c>
      <c r="E90" s="1">
        <v>6</v>
      </c>
      <c r="F90" s="1">
        <v>3</v>
      </c>
      <c r="G90" s="1">
        <v>3</v>
      </c>
      <c r="H90" s="1">
        <v>11</v>
      </c>
      <c r="I90" s="1">
        <v>9</v>
      </c>
      <c r="J90" s="1">
        <v>2</v>
      </c>
      <c r="K90" s="1">
        <v>85</v>
      </c>
      <c r="L90" s="1">
        <v>28</v>
      </c>
      <c r="M90" s="1">
        <v>14</v>
      </c>
      <c r="N90" s="1">
        <v>14</v>
      </c>
      <c r="O90" s="1">
        <v>25</v>
      </c>
      <c r="P90" s="1">
        <v>18</v>
      </c>
      <c r="Q90" s="1">
        <v>7</v>
      </c>
      <c r="R90" s="1">
        <v>33</v>
      </c>
      <c r="S90" s="1">
        <v>15</v>
      </c>
      <c r="T90" s="1">
        <v>18</v>
      </c>
      <c r="U90" s="1">
        <v>9</v>
      </c>
      <c r="V90" s="1">
        <v>3</v>
      </c>
      <c r="W90" s="1">
        <v>6</v>
      </c>
    </row>
    <row r="91" spans="1:23" x14ac:dyDescent="0.2">
      <c r="A91" s="1">
        <v>86</v>
      </c>
      <c r="B91" s="1">
        <v>88</v>
      </c>
      <c r="C91" s="1">
        <v>40</v>
      </c>
      <c r="D91" s="1">
        <v>48</v>
      </c>
      <c r="E91" s="1">
        <v>6</v>
      </c>
      <c r="F91" s="1">
        <v>5</v>
      </c>
      <c r="G91" s="1">
        <v>1</v>
      </c>
      <c r="H91" s="1">
        <v>8</v>
      </c>
      <c r="I91" s="1">
        <v>4</v>
      </c>
      <c r="J91" s="1">
        <v>4</v>
      </c>
      <c r="K91" s="1">
        <v>86</v>
      </c>
      <c r="L91" s="1">
        <v>20</v>
      </c>
      <c r="M91" s="1">
        <v>9</v>
      </c>
      <c r="N91" s="1">
        <v>11</v>
      </c>
      <c r="O91" s="1">
        <v>26</v>
      </c>
      <c r="P91" s="1">
        <v>10</v>
      </c>
      <c r="Q91" s="1">
        <v>16</v>
      </c>
      <c r="R91" s="1">
        <v>21</v>
      </c>
      <c r="S91" s="1">
        <v>9</v>
      </c>
      <c r="T91" s="1">
        <v>12</v>
      </c>
      <c r="U91" s="1">
        <v>7</v>
      </c>
      <c r="V91" s="1">
        <v>3</v>
      </c>
      <c r="W91" s="1">
        <v>4</v>
      </c>
    </row>
    <row r="92" spans="1:23" x14ac:dyDescent="0.2">
      <c r="A92" s="1">
        <v>87</v>
      </c>
      <c r="B92" s="1">
        <v>116</v>
      </c>
      <c r="C92" s="1">
        <v>66</v>
      </c>
      <c r="D92" s="1">
        <v>50</v>
      </c>
      <c r="E92" s="1">
        <v>8</v>
      </c>
      <c r="F92" s="1">
        <v>4</v>
      </c>
      <c r="G92" s="1">
        <v>4</v>
      </c>
      <c r="H92" s="1">
        <v>17</v>
      </c>
      <c r="I92" s="1">
        <v>10</v>
      </c>
      <c r="J92" s="1">
        <v>7</v>
      </c>
      <c r="K92" s="1">
        <v>87</v>
      </c>
      <c r="L92" s="1">
        <v>27</v>
      </c>
      <c r="M92" s="1">
        <v>12</v>
      </c>
      <c r="N92" s="1">
        <v>15</v>
      </c>
      <c r="O92" s="1">
        <v>25</v>
      </c>
      <c r="P92" s="1">
        <v>16</v>
      </c>
      <c r="Q92" s="1">
        <v>9</v>
      </c>
      <c r="R92" s="1">
        <v>29</v>
      </c>
      <c r="S92" s="1">
        <v>19</v>
      </c>
      <c r="T92" s="1">
        <v>10</v>
      </c>
      <c r="U92" s="1">
        <v>10</v>
      </c>
      <c r="V92" s="1">
        <v>5</v>
      </c>
      <c r="W92" s="1">
        <v>5</v>
      </c>
    </row>
    <row r="93" spans="1:23" x14ac:dyDescent="0.2">
      <c r="A93" s="1">
        <v>88</v>
      </c>
      <c r="B93" s="1">
        <v>70</v>
      </c>
      <c r="C93" s="1">
        <v>45</v>
      </c>
      <c r="D93" s="1">
        <v>25</v>
      </c>
      <c r="E93" s="1">
        <v>2</v>
      </c>
      <c r="F93" s="1">
        <v>2</v>
      </c>
      <c r="G93" s="1">
        <v>0</v>
      </c>
      <c r="H93" s="1">
        <v>15</v>
      </c>
      <c r="I93" s="1">
        <v>8</v>
      </c>
      <c r="J93" s="1">
        <v>7</v>
      </c>
      <c r="K93" s="1">
        <v>88</v>
      </c>
      <c r="L93" s="1">
        <v>16</v>
      </c>
      <c r="M93" s="1">
        <v>11</v>
      </c>
      <c r="N93" s="1">
        <v>5</v>
      </c>
      <c r="O93" s="1">
        <v>13</v>
      </c>
      <c r="P93" s="1">
        <v>7</v>
      </c>
      <c r="Q93" s="1">
        <v>6</v>
      </c>
      <c r="R93" s="1">
        <v>15</v>
      </c>
      <c r="S93" s="1">
        <v>8</v>
      </c>
      <c r="T93" s="1">
        <v>7</v>
      </c>
      <c r="U93" s="1">
        <v>9</v>
      </c>
      <c r="V93" s="1">
        <v>9</v>
      </c>
      <c r="W93" s="1">
        <v>0</v>
      </c>
    </row>
    <row r="94" spans="1:23" x14ac:dyDescent="0.2">
      <c r="A94" s="1">
        <v>89</v>
      </c>
      <c r="B94" s="1">
        <v>178</v>
      </c>
      <c r="C94" s="1">
        <v>84</v>
      </c>
      <c r="D94" s="1">
        <v>94</v>
      </c>
      <c r="E94" s="1">
        <v>8</v>
      </c>
      <c r="F94" s="1">
        <v>0</v>
      </c>
      <c r="G94" s="1">
        <v>8</v>
      </c>
      <c r="H94" s="1">
        <v>20</v>
      </c>
      <c r="I94" s="1">
        <v>13</v>
      </c>
      <c r="J94" s="1">
        <v>7</v>
      </c>
      <c r="K94" s="1">
        <v>89</v>
      </c>
      <c r="L94" s="1">
        <v>32</v>
      </c>
      <c r="M94" s="1">
        <v>16</v>
      </c>
      <c r="N94" s="1">
        <v>16</v>
      </c>
      <c r="O94" s="1">
        <v>71</v>
      </c>
      <c r="P94" s="1">
        <v>33</v>
      </c>
      <c r="Q94" s="1">
        <v>38</v>
      </c>
      <c r="R94" s="1">
        <v>36</v>
      </c>
      <c r="S94" s="1">
        <v>15</v>
      </c>
      <c r="T94" s="1">
        <v>21</v>
      </c>
      <c r="U94" s="1">
        <v>11</v>
      </c>
      <c r="V94" s="1">
        <v>7</v>
      </c>
      <c r="W94" s="1">
        <v>4</v>
      </c>
    </row>
    <row r="95" spans="1:23" x14ac:dyDescent="0.2">
      <c r="A95" s="1">
        <v>90</v>
      </c>
      <c r="B95" s="1">
        <v>66</v>
      </c>
      <c r="C95" s="1">
        <v>36</v>
      </c>
      <c r="D95" s="1">
        <v>30</v>
      </c>
      <c r="E95" s="1">
        <v>5</v>
      </c>
      <c r="F95" s="1">
        <v>1</v>
      </c>
      <c r="G95" s="1">
        <v>4</v>
      </c>
      <c r="H95" s="1">
        <v>12</v>
      </c>
      <c r="I95" s="1">
        <v>8</v>
      </c>
      <c r="J95" s="1">
        <v>4</v>
      </c>
      <c r="K95" s="1">
        <v>90</v>
      </c>
      <c r="L95" s="1">
        <v>11</v>
      </c>
      <c r="M95" s="1">
        <v>6</v>
      </c>
      <c r="N95" s="1">
        <v>5</v>
      </c>
      <c r="O95" s="1">
        <v>21</v>
      </c>
      <c r="P95" s="1">
        <v>13</v>
      </c>
      <c r="Q95" s="1">
        <v>8</v>
      </c>
      <c r="R95" s="1">
        <v>10</v>
      </c>
      <c r="S95" s="1">
        <v>3</v>
      </c>
      <c r="T95" s="1">
        <v>7</v>
      </c>
      <c r="U95" s="1">
        <v>7</v>
      </c>
      <c r="V95" s="1">
        <v>5</v>
      </c>
      <c r="W95" s="1">
        <v>2</v>
      </c>
    </row>
    <row r="96" spans="1:23" x14ac:dyDescent="0.2">
      <c r="A96" s="1">
        <v>91</v>
      </c>
      <c r="B96" s="1">
        <v>51</v>
      </c>
      <c r="C96" s="1">
        <v>22</v>
      </c>
      <c r="D96" s="1">
        <v>29</v>
      </c>
      <c r="E96" s="1">
        <v>5</v>
      </c>
      <c r="F96" s="1">
        <v>2</v>
      </c>
      <c r="G96" s="1">
        <v>3</v>
      </c>
      <c r="H96" s="1">
        <v>5</v>
      </c>
      <c r="I96" s="1">
        <v>3</v>
      </c>
      <c r="J96" s="1">
        <v>2</v>
      </c>
      <c r="K96" s="1">
        <v>91</v>
      </c>
      <c r="L96" s="1">
        <v>10</v>
      </c>
      <c r="M96" s="1">
        <v>3</v>
      </c>
      <c r="N96" s="1">
        <v>7</v>
      </c>
      <c r="O96" s="1">
        <v>21</v>
      </c>
      <c r="P96" s="1">
        <v>8</v>
      </c>
      <c r="Q96" s="1">
        <v>13</v>
      </c>
      <c r="R96" s="1">
        <v>7</v>
      </c>
      <c r="S96" s="1">
        <v>3</v>
      </c>
      <c r="T96" s="1">
        <v>4</v>
      </c>
      <c r="U96" s="1">
        <v>3</v>
      </c>
      <c r="V96" s="1">
        <v>3</v>
      </c>
      <c r="W96" s="1">
        <v>0</v>
      </c>
    </row>
    <row r="97" spans="1:23" x14ac:dyDescent="0.2">
      <c r="A97" s="1">
        <v>92</v>
      </c>
      <c r="B97" s="1">
        <v>28</v>
      </c>
      <c r="C97" s="1">
        <v>13</v>
      </c>
      <c r="D97" s="1">
        <v>15</v>
      </c>
      <c r="E97" s="1">
        <v>2</v>
      </c>
      <c r="F97" s="1">
        <v>1</v>
      </c>
      <c r="G97" s="1">
        <v>1</v>
      </c>
      <c r="H97" s="1">
        <v>3</v>
      </c>
      <c r="I97" s="1">
        <v>0</v>
      </c>
      <c r="J97" s="1">
        <v>3</v>
      </c>
      <c r="K97" s="1">
        <v>92</v>
      </c>
      <c r="L97" s="1">
        <v>6</v>
      </c>
      <c r="M97" s="1">
        <v>1</v>
      </c>
      <c r="N97" s="1">
        <v>5</v>
      </c>
      <c r="O97" s="1">
        <v>11</v>
      </c>
      <c r="P97" s="1">
        <v>6</v>
      </c>
      <c r="Q97" s="1">
        <v>5</v>
      </c>
      <c r="R97" s="1">
        <v>5</v>
      </c>
      <c r="S97" s="1">
        <v>4</v>
      </c>
      <c r="T97" s="1">
        <v>1</v>
      </c>
      <c r="U97" s="1">
        <v>1</v>
      </c>
      <c r="V97" s="1">
        <v>1</v>
      </c>
      <c r="W97" s="1">
        <v>0</v>
      </c>
    </row>
    <row r="98" spans="1:23" x14ac:dyDescent="0.2">
      <c r="A98" s="1">
        <v>93</v>
      </c>
      <c r="B98" s="1">
        <v>33</v>
      </c>
      <c r="C98" s="1">
        <v>16</v>
      </c>
      <c r="D98" s="1">
        <v>17</v>
      </c>
      <c r="E98" s="1">
        <v>3</v>
      </c>
      <c r="F98" s="1">
        <v>2</v>
      </c>
      <c r="G98" s="1">
        <v>1</v>
      </c>
      <c r="H98" s="1">
        <v>2</v>
      </c>
      <c r="I98" s="1">
        <v>1</v>
      </c>
      <c r="J98" s="1">
        <v>1</v>
      </c>
      <c r="K98" s="1">
        <v>93</v>
      </c>
      <c r="L98" s="1">
        <v>8</v>
      </c>
      <c r="M98" s="1">
        <v>6</v>
      </c>
      <c r="N98" s="1">
        <v>2</v>
      </c>
      <c r="O98" s="1">
        <v>7</v>
      </c>
      <c r="P98" s="1">
        <v>3</v>
      </c>
      <c r="Q98" s="1">
        <v>4</v>
      </c>
      <c r="R98" s="1">
        <v>12</v>
      </c>
      <c r="S98" s="1">
        <v>4</v>
      </c>
      <c r="T98" s="1">
        <v>8</v>
      </c>
      <c r="U98" s="1">
        <v>1</v>
      </c>
      <c r="V98" s="1">
        <v>0</v>
      </c>
      <c r="W98" s="1">
        <v>1</v>
      </c>
    </row>
    <row r="99" spans="1:23" x14ac:dyDescent="0.2">
      <c r="A99" s="1">
        <v>94</v>
      </c>
      <c r="B99" s="1">
        <v>40</v>
      </c>
      <c r="C99" s="1">
        <v>20</v>
      </c>
      <c r="D99" s="1">
        <v>20</v>
      </c>
      <c r="E99" s="1">
        <v>1</v>
      </c>
      <c r="F99" s="1">
        <v>1</v>
      </c>
      <c r="G99" s="1">
        <v>0</v>
      </c>
      <c r="H99" s="1">
        <v>7</v>
      </c>
      <c r="I99" s="1">
        <v>5</v>
      </c>
      <c r="J99" s="1">
        <v>2</v>
      </c>
      <c r="K99" s="1">
        <v>94</v>
      </c>
      <c r="L99" s="1">
        <v>6</v>
      </c>
      <c r="M99" s="1">
        <v>4</v>
      </c>
      <c r="N99" s="1">
        <v>2</v>
      </c>
      <c r="O99" s="1">
        <v>18</v>
      </c>
      <c r="P99" s="1">
        <v>7</v>
      </c>
      <c r="Q99" s="1">
        <v>11</v>
      </c>
      <c r="R99" s="1">
        <v>6</v>
      </c>
      <c r="S99" s="1">
        <v>3</v>
      </c>
      <c r="T99" s="1">
        <v>3</v>
      </c>
      <c r="U99" s="1">
        <v>2</v>
      </c>
      <c r="V99" s="1">
        <v>0</v>
      </c>
      <c r="W99" s="1">
        <v>2</v>
      </c>
    </row>
    <row r="100" spans="1:23" x14ac:dyDescent="0.2">
      <c r="A100" s="1">
        <v>95</v>
      </c>
      <c r="B100" s="1">
        <v>34</v>
      </c>
      <c r="C100" s="1">
        <v>19</v>
      </c>
      <c r="D100" s="1">
        <v>15</v>
      </c>
      <c r="E100" s="1">
        <v>2</v>
      </c>
      <c r="F100" s="1">
        <v>1</v>
      </c>
      <c r="G100" s="1">
        <v>1</v>
      </c>
      <c r="H100" s="1">
        <v>6</v>
      </c>
      <c r="I100" s="1">
        <v>3</v>
      </c>
      <c r="J100" s="1">
        <v>3</v>
      </c>
      <c r="K100" s="1">
        <v>95</v>
      </c>
      <c r="L100" s="1">
        <v>7</v>
      </c>
      <c r="M100" s="1">
        <v>5</v>
      </c>
      <c r="N100" s="1">
        <v>2</v>
      </c>
      <c r="O100" s="1">
        <v>7</v>
      </c>
      <c r="P100" s="1">
        <v>4</v>
      </c>
      <c r="Q100" s="1">
        <v>3</v>
      </c>
      <c r="R100" s="1">
        <v>4</v>
      </c>
      <c r="S100" s="1">
        <v>2</v>
      </c>
      <c r="T100" s="1">
        <v>2</v>
      </c>
      <c r="U100" s="1">
        <v>8</v>
      </c>
      <c r="V100" s="1">
        <v>4</v>
      </c>
      <c r="W100" s="1">
        <v>4</v>
      </c>
    </row>
    <row r="101" spans="1:23" x14ac:dyDescent="0.2">
      <c r="A101" s="1">
        <v>96</v>
      </c>
      <c r="B101" s="1">
        <v>47</v>
      </c>
      <c r="C101" s="1">
        <v>21</v>
      </c>
      <c r="D101" s="1">
        <v>26</v>
      </c>
      <c r="E101" s="1">
        <v>1</v>
      </c>
      <c r="F101" s="1">
        <v>0</v>
      </c>
      <c r="G101" s="1">
        <v>1</v>
      </c>
      <c r="H101" s="1">
        <v>9</v>
      </c>
      <c r="I101" s="1">
        <v>5</v>
      </c>
      <c r="J101" s="1">
        <v>4</v>
      </c>
      <c r="K101" s="1">
        <v>96</v>
      </c>
      <c r="L101" s="1">
        <v>8</v>
      </c>
      <c r="M101" s="1">
        <v>0</v>
      </c>
      <c r="N101" s="1">
        <v>8</v>
      </c>
      <c r="O101" s="1">
        <v>13</v>
      </c>
      <c r="P101" s="1">
        <v>7</v>
      </c>
      <c r="Q101" s="1">
        <v>6</v>
      </c>
      <c r="R101" s="1">
        <v>11</v>
      </c>
      <c r="S101" s="1">
        <v>8</v>
      </c>
      <c r="T101" s="1">
        <v>3</v>
      </c>
      <c r="U101" s="1">
        <v>5</v>
      </c>
      <c r="V101" s="1">
        <v>1</v>
      </c>
      <c r="W101" s="1">
        <v>4</v>
      </c>
    </row>
    <row r="102" spans="1:23" x14ac:dyDescent="0.2">
      <c r="A102" s="1">
        <v>97</v>
      </c>
      <c r="B102" s="1">
        <v>23</v>
      </c>
      <c r="C102" s="1">
        <v>18</v>
      </c>
      <c r="D102" s="1">
        <v>5</v>
      </c>
      <c r="E102" s="1">
        <v>1</v>
      </c>
      <c r="F102" s="1">
        <v>1</v>
      </c>
      <c r="G102" s="1">
        <v>0</v>
      </c>
      <c r="H102" s="1">
        <v>2</v>
      </c>
      <c r="I102" s="1">
        <v>1</v>
      </c>
      <c r="J102" s="1">
        <v>1</v>
      </c>
      <c r="K102" s="1">
        <v>97</v>
      </c>
      <c r="L102" s="1">
        <v>7</v>
      </c>
      <c r="M102" s="1">
        <v>7</v>
      </c>
      <c r="N102" s="1">
        <v>0</v>
      </c>
      <c r="O102" s="1">
        <v>5</v>
      </c>
      <c r="P102" s="1">
        <v>4</v>
      </c>
      <c r="Q102" s="1">
        <v>1</v>
      </c>
      <c r="R102" s="1">
        <v>4</v>
      </c>
      <c r="S102" s="1">
        <v>2</v>
      </c>
      <c r="T102" s="1">
        <v>2</v>
      </c>
      <c r="U102" s="1">
        <v>4</v>
      </c>
      <c r="V102" s="1">
        <v>3</v>
      </c>
      <c r="W102" s="1">
        <v>1</v>
      </c>
    </row>
    <row r="103" spans="1:23" x14ac:dyDescent="0.2">
      <c r="A103" s="1">
        <v>98</v>
      </c>
      <c r="B103" s="1">
        <v>19</v>
      </c>
      <c r="C103" s="1">
        <v>11</v>
      </c>
      <c r="D103" s="1">
        <v>8</v>
      </c>
      <c r="E103" s="1">
        <v>1</v>
      </c>
      <c r="F103" s="1">
        <v>0</v>
      </c>
      <c r="G103" s="1">
        <v>1</v>
      </c>
      <c r="H103" s="1">
        <v>2</v>
      </c>
      <c r="I103" s="1">
        <v>0</v>
      </c>
      <c r="J103" s="1">
        <v>2</v>
      </c>
      <c r="K103" s="1">
        <v>98</v>
      </c>
      <c r="L103" s="1">
        <v>5</v>
      </c>
      <c r="M103" s="1">
        <v>3</v>
      </c>
      <c r="N103" s="1">
        <v>2</v>
      </c>
      <c r="O103" s="1">
        <v>6</v>
      </c>
      <c r="P103" s="1">
        <v>5</v>
      </c>
      <c r="Q103" s="1">
        <v>1</v>
      </c>
      <c r="R103" s="1">
        <v>4</v>
      </c>
      <c r="S103" s="1">
        <v>2</v>
      </c>
      <c r="T103" s="1">
        <v>2</v>
      </c>
      <c r="U103" s="1">
        <v>1</v>
      </c>
      <c r="V103" s="1">
        <v>1</v>
      </c>
      <c r="W103" s="1">
        <v>0</v>
      </c>
    </row>
    <row r="104" spans="1:23" x14ac:dyDescent="0.2">
      <c r="A104" s="1">
        <v>99</v>
      </c>
      <c r="B104" s="1">
        <v>41</v>
      </c>
      <c r="C104" s="1">
        <v>18</v>
      </c>
      <c r="D104" s="1">
        <v>23</v>
      </c>
      <c r="E104" s="1">
        <v>0</v>
      </c>
      <c r="F104" s="1">
        <v>0</v>
      </c>
      <c r="G104" s="1">
        <v>0</v>
      </c>
      <c r="H104" s="1">
        <v>4</v>
      </c>
      <c r="I104" s="1">
        <v>2</v>
      </c>
      <c r="J104" s="1">
        <v>2</v>
      </c>
      <c r="K104" s="1">
        <v>99</v>
      </c>
      <c r="L104" s="1">
        <v>18</v>
      </c>
      <c r="M104" s="1">
        <v>8</v>
      </c>
      <c r="N104" s="1">
        <v>10</v>
      </c>
      <c r="O104" s="1">
        <v>5</v>
      </c>
      <c r="P104" s="1">
        <v>2</v>
      </c>
      <c r="Q104" s="1">
        <v>3</v>
      </c>
      <c r="R104" s="1">
        <v>9</v>
      </c>
      <c r="S104" s="1">
        <v>3</v>
      </c>
      <c r="T104" s="1">
        <v>6</v>
      </c>
      <c r="U104" s="1">
        <v>5</v>
      </c>
      <c r="V104" s="1">
        <v>3</v>
      </c>
      <c r="W104" s="1">
        <v>2</v>
      </c>
    </row>
    <row r="105" spans="1:23" x14ac:dyDescent="0.2">
      <c r="A105" s="1" t="s">
        <v>79</v>
      </c>
      <c r="B105" s="1">
        <v>150</v>
      </c>
      <c r="C105" s="1">
        <v>75</v>
      </c>
      <c r="D105" s="1">
        <v>75</v>
      </c>
      <c r="E105" s="1">
        <v>4</v>
      </c>
      <c r="F105" s="1">
        <v>2</v>
      </c>
      <c r="G105" s="1">
        <v>2</v>
      </c>
      <c r="H105" s="1">
        <v>23</v>
      </c>
      <c r="I105" s="1">
        <v>17</v>
      </c>
      <c r="J105" s="1">
        <v>6</v>
      </c>
      <c r="K105" s="1" t="s">
        <v>79</v>
      </c>
      <c r="L105" s="1">
        <v>49</v>
      </c>
      <c r="M105" s="1">
        <v>23</v>
      </c>
      <c r="N105" s="1">
        <v>26</v>
      </c>
      <c r="O105" s="1">
        <v>44</v>
      </c>
      <c r="P105" s="1">
        <v>21</v>
      </c>
      <c r="Q105" s="1">
        <v>23</v>
      </c>
      <c r="R105" s="1">
        <v>19</v>
      </c>
      <c r="S105" s="1">
        <v>7</v>
      </c>
      <c r="T105" s="1">
        <v>12</v>
      </c>
      <c r="U105" s="1">
        <v>11</v>
      </c>
      <c r="V105" s="1">
        <v>5</v>
      </c>
      <c r="W105" s="1">
        <v>6</v>
      </c>
    </row>
    <row r="106" spans="1:23" x14ac:dyDescent="0.2">
      <c r="A106" s="1" t="s">
        <v>91</v>
      </c>
      <c r="B106" s="1">
        <v>0</v>
      </c>
      <c r="C106" s="1">
        <v>0</v>
      </c>
      <c r="D106" s="1">
        <v>0</v>
      </c>
      <c r="E106" s="1">
        <v>0</v>
      </c>
      <c r="F106" s="1">
        <v>0</v>
      </c>
      <c r="G106" s="1">
        <v>0</v>
      </c>
      <c r="H106" s="1">
        <v>0</v>
      </c>
      <c r="I106" s="1">
        <v>0</v>
      </c>
      <c r="J106" s="1">
        <v>0</v>
      </c>
      <c r="K106" s="1" t="s">
        <v>91</v>
      </c>
      <c r="L106" s="1">
        <v>0</v>
      </c>
      <c r="M106" s="1">
        <v>0</v>
      </c>
      <c r="N106" s="1">
        <v>0</v>
      </c>
      <c r="O106" s="1">
        <v>0</v>
      </c>
      <c r="P106" s="1">
        <v>0</v>
      </c>
      <c r="Q106" s="1">
        <v>0</v>
      </c>
      <c r="R106" s="1">
        <v>0</v>
      </c>
      <c r="S106" s="1">
        <v>0</v>
      </c>
      <c r="T106" s="1">
        <v>0</v>
      </c>
      <c r="U106" s="1">
        <v>0</v>
      </c>
      <c r="V106" s="1">
        <v>0</v>
      </c>
      <c r="W106" s="1">
        <v>0</v>
      </c>
    </row>
    <row r="107" spans="1:23" x14ac:dyDescent="0.2">
      <c r="A107" s="15" t="s">
        <v>352</v>
      </c>
      <c r="B107" s="15"/>
      <c r="C107" s="15"/>
      <c r="D107" s="15"/>
      <c r="E107" s="15"/>
      <c r="F107" s="15"/>
      <c r="G107" s="15"/>
      <c r="H107" s="15"/>
    </row>
  </sheetData>
  <mergeCells count="8">
    <mergeCell ref="R2:T2"/>
    <mergeCell ref="U2:W2"/>
    <mergeCell ref="A107:H107"/>
    <mergeCell ref="B2:D2"/>
    <mergeCell ref="E2:G2"/>
    <mergeCell ref="H2:J2"/>
    <mergeCell ref="L2:N2"/>
    <mergeCell ref="O2:Q2"/>
  </mergeCells>
  <pageMargins left="0.7" right="0.7" top="0.75" bottom="0.75" header="0.3" footer="0.3"/>
  <pageSetup orientation="portrait" r:id="rId1"/>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51D8B-43EA-4FAD-9D27-5E5DA05514B5}">
  <dimension ref="A1:W22"/>
  <sheetViews>
    <sheetView view="pageBreakPreview" zoomScale="125" zoomScaleNormal="100" zoomScaleSheetLayoutView="125" workbookViewId="0">
      <selection activeCell="A2" sqref="A2:XFD3"/>
    </sheetView>
  </sheetViews>
  <sheetFormatPr defaultRowHeight="10.199999999999999" x14ac:dyDescent="0.2"/>
  <cols>
    <col min="1" max="1" width="6.88671875" style="17" customWidth="1"/>
    <col min="2" max="10" width="8.5546875" style="1" customWidth="1"/>
    <col min="11" max="11" width="6.88671875" style="17" customWidth="1"/>
    <col min="12" max="23" width="6" style="1" customWidth="1"/>
    <col min="24" max="16384" width="8.88671875" style="1"/>
  </cols>
  <sheetData>
    <row r="1" spans="1:23" x14ac:dyDescent="0.2">
      <c r="A1" s="17" t="s">
        <v>419</v>
      </c>
      <c r="K1" s="17" t="s">
        <v>419</v>
      </c>
    </row>
    <row r="2" spans="1:23" x14ac:dyDescent="0.2">
      <c r="A2" s="18"/>
      <c r="B2" s="11" t="s">
        <v>0</v>
      </c>
      <c r="C2" s="11"/>
      <c r="D2" s="11"/>
      <c r="E2" s="11" t="s">
        <v>1</v>
      </c>
      <c r="F2" s="11"/>
      <c r="G2" s="11"/>
      <c r="H2" s="11" t="s">
        <v>2</v>
      </c>
      <c r="I2" s="11"/>
      <c r="J2" s="12"/>
      <c r="K2" s="18"/>
      <c r="L2" s="11" t="s">
        <v>3</v>
      </c>
      <c r="M2" s="11"/>
      <c r="N2" s="11"/>
      <c r="O2" s="11" t="s">
        <v>4</v>
      </c>
      <c r="P2" s="11"/>
      <c r="Q2" s="11"/>
      <c r="R2" s="11" t="s">
        <v>5</v>
      </c>
      <c r="S2" s="11"/>
      <c r="T2" s="11"/>
      <c r="U2" s="11" t="s">
        <v>6</v>
      </c>
      <c r="V2" s="11"/>
      <c r="W2" s="12"/>
    </row>
    <row r="3" spans="1:23" x14ac:dyDescent="0.2">
      <c r="A3" s="19" t="s">
        <v>418</v>
      </c>
      <c r="B3" s="4" t="s">
        <v>0</v>
      </c>
      <c r="C3" s="4" t="s">
        <v>89</v>
      </c>
      <c r="D3" s="4" t="s">
        <v>90</v>
      </c>
      <c r="E3" s="4" t="s">
        <v>0</v>
      </c>
      <c r="F3" s="4" t="s">
        <v>89</v>
      </c>
      <c r="G3" s="4" t="s">
        <v>90</v>
      </c>
      <c r="H3" s="4" t="s">
        <v>0</v>
      </c>
      <c r="I3" s="4" t="s">
        <v>89</v>
      </c>
      <c r="J3" s="5" t="s">
        <v>90</v>
      </c>
      <c r="K3" s="20" t="s">
        <v>418</v>
      </c>
      <c r="L3" s="4" t="s">
        <v>0</v>
      </c>
      <c r="M3" s="4" t="s">
        <v>89</v>
      </c>
      <c r="N3" s="4" t="s">
        <v>90</v>
      </c>
      <c r="O3" s="4" t="s">
        <v>0</v>
      </c>
      <c r="P3" s="4" t="s">
        <v>89</v>
      </c>
      <c r="Q3" s="4" t="s">
        <v>90</v>
      </c>
      <c r="R3" s="4" t="s">
        <v>0</v>
      </c>
      <c r="S3" s="4" t="s">
        <v>89</v>
      </c>
      <c r="T3" s="4" t="s">
        <v>90</v>
      </c>
      <c r="U3" s="4" t="s">
        <v>0</v>
      </c>
      <c r="V3" s="4" t="s">
        <v>89</v>
      </c>
      <c r="W3" s="5" t="s">
        <v>90</v>
      </c>
    </row>
    <row r="4" spans="1:23" x14ac:dyDescent="0.2">
      <c r="A4" s="17" t="s">
        <v>0</v>
      </c>
      <c r="B4" s="1">
        <v>233832</v>
      </c>
      <c r="C4" s="1">
        <v>118998</v>
      </c>
      <c r="D4" s="1">
        <v>114834</v>
      </c>
      <c r="E4" s="1">
        <v>9355</v>
      </c>
      <c r="F4" s="1">
        <v>4725</v>
      </c>
      <c r="G4" s="1">
        <v>4630</v>
      </c>
      <c r="H4" s="1">
        <v>45828</v>
      </c>
      <c r="I4" s="1">
        <v>23604</v>
      </c>
      <c r="J4" s="1">
        <v>22224</v>
      </c>
      <c r="K4" s="17" t="s">
        <v>0</v>
      </c>
      <c r="L4" s="1">
        <v>30752</v>
      </c>
      <c r="M4" s="1">
        <v>15512</v>
      </c>
      <c r="N4" s="1">
        <v>15240</v>
      </c>
      <c r="O4" s="1">
        <v>36678</v>
      </c>
      <c r="P4" s="1">
        <v>18423</v>
      </c>
      <c r="Q4" s="1">
        <v>18255</v>
      </c>
      <c r="R4" s="1">
        <v>78695</v>
      </c>
      <c r="S4" s="1">
        <v>40540</v>
      </c>
      <c r="T4" s="1">
        <v>38155</v>
      </c>
      <c r="U4" s="1">
        <v>32524</v>
      </c>
      <c r="V4" s="1">
        <v>16194</v>
      </c>
      <c r="W4" s="1">
        <v>16330</v>
      </c>
    </row>
    <row r="5" spans="1:23" x14ac:dyDescent="0.2">
      <c r="A5" s="17" t="s">
        <v>92</v>
      </c>
      <c r="B5" s="1">
        <v>33367</v>
      </c>
      <c r="C5" s="1">
        <v>17310</v>
      </c>
      <c r="D5" s="1">
        <v>16057</v>
      </c>
      <c r="E5" s="1">
        <v>1397</v>
      </c>
      <c r="F5" s="1">
        <v>697</v>
      </c>
      <c r="G5" s="1">
        <v>700</v>
      </c>
      <c r="H5" s="1">
        <v>6686</v>
      </c>
      <c r="I5" s="1">
        <v>3492</v>
      </c>
      <c r="J5" s="1">
        <v>3194</v>
      </c>
      <c r="K5" s="17" t="s">
        <v>92</v>
      </c>
      <c r="L5" s="1">
        <v>4587</v>
      </c>
      <c r="M5" s="1">
        <v>2337</v>
      </c>
      <c r="N5" s="1">
        <v>2250</v>
      </c>
      <c r="O5" s="1">
        <v>5148</v>
      </c>
      <c r="P5" s="1">
        <v>2662</v>
      </c>
      <c r="Q5" s="1">
        <v>2486</v>
      </c>
      <c r="R5" s="1">
        <v>10081</v>
      </c>
      <c r="S5" s="1">
        <v>5270</v>
      </c>
      <c r="T5" s="1">
        <v>4811</v>
      </c>
      <c r="U5" s="1">
        <v>5468</v>
      </c>
      <c r="V5" s="1">
        <v>2852</v>
      </c>
      <c r="W5" s="1">
        <v>2616</v>
      </c>
    </row>
    <row r="6" spans="1:23" x14ac:dyDescent="0.2">
      <c r="A6" s="17" t="s">
        <v>304</v>
      </c>
      <c r="B6" s="1">
        <v>29685</v>
      </c>
      <c r="C6" s="1">
        <v>15455</v>
      </c>
      <c r="D6" s="1">
        <v>14230</v>
      </c>
      <c r="E6" s="1">
        <v>1326</v>
      </c>
      <c r="F6" s="1">
        <v>688</v>
      </c>
      <c r="G6" s="1">
        <v>638</v>
      </c>
      <c r="H6" s="1">
        <v>6045</v>
      </c>
      <c r="I6" s="1">
        <v>3159</v>
      </c>
      <c r="J6" s="1">
        <v>2886</v>
      </c>
      <c r="K6" s="17" t="s">
        <v>304</v>
      </c>
      <c r="L6" s="1">
        <v>4088</v>
      </c>
      <c r="M6" s="1">
        <v>2084</v>
      </c>
      <c r="N6" s="1">
        <v>2004</v>
      </c>
      <c r="O6" s="1">
        <v>4862</v>
      </c>
      <c r="P6" s="1">
        <v>2611</v>
      </c>
      <c r="Q6" s="1">
        <v>2251</v>
      </c>
      <c r="R6" s="1">
        <v>8200</v>
      </c>
      <c r="S6" s="1">
        <v>4218</v>
      </c>
      <c r="T6" s="1">
        <v>3982</v>
      </c>
      <c r="U6" s="1">
        <v>5164</v>
      </c>
      <c r="V6" s="1">
        <v>2695</v>
      </c>
      <c r="W6" s="1">
        <v>2469</v>
      </c>
    </row>
    <row r="7" spans="1:23" x14ac:dyDescent="0.2">
      <c r="A7" s="17" t="s">
        <v>305</v>
      </c>
      <c r="B7" s="1">
        <v>27921</v>
      </c>
      <c r="C7" s="1">
        <v>14762</v>
      </c>
      <c r="D7" s="1">
        <v>13159</v>
      </c>
      <c r="E7" s="1">
        <v>1264</v>
      </c>
      <c r="F7" s="1">
        <v>681</v>
      </c>
      <c r="G7" s="1">
        <v>583</v>
      </c>
      <c r="H7" s="1">
        <v>5645</v>
      </c>
      <c r="I7" s="1">
        <v>2970</v>
      </c>
      <c r="J7" s="1">
        <v>2675</v>
      </c>
      <c r="K7" s="17" t="s">
        <v>305</v>
      </c>
      <c r="L7" s="1">
        <v>4064</v>
      </c>
      <c r="M7" s="1">
        <v>2141</v>
      </c>
      <c r="N7" s="1">
        <v>1923</v>
      </c>
      <c r="O7" s="1">
        <v>4665</v>
      </c>
      <c r="P7" s="1">
        <v>2482</v>
      </c>
      <c r="Q7" s="1">
        <v>2183</v>
      </c>
      <c r="R7" s="1">
        <v>7811</v>
      </c>
      <c r="S7" s="1">
        <v>4100</v>
      </c>
      <c r="T7" s="1">
        <v>3711</v>
      </c>
      <c r="U7" s="1">
        <v>4472</v>
      </c>
      <c r="V7" s="1">
        <v>2388</v>
      </c>
      <c r="W7" s="1">
        <v>2084</v>
      </c>
    </row>
    <row r="8" spans="1:23" x14ac:dyDescent="0.2">
      <c r="A8" s="17" t="s">
        <v>73</v>
      </c>
      <c r="B8" s="1">
        <v>23882</v>
      </c>
      <c r="C8" s="1">
        <v>12027</v>
      </c>
      <c r="D8" s="1">
        <v>11855</v>
      </c>
      <c r="E8" s="1">
        <v>938</v>
      </c>
      <c r="F8" s="1">
        <v>483</v>
      </c>
      <c r="G8" s="1">
        <v>455</v>
      </c>
      <c r="H8" s="1">
        <v>4951</v>
      </c>
      <c r="I8" s="1">
        <v>2441</v>
      </c>
      <c r="J8" s="1">
        <v>2510</v>
      </c>
      <c r="K8" s="17" t="s">
        <v>73</v>
      </c>
      <c r="L8" s="1">
        <v>3119</v>
      </c>
      <c r="M8" s="1">
        <v>1638</v>
      </c>
      <c r="N8" s="1">
        <v>1481</v>
      </c>
      <c r="O8" s="1">
        <v>3492</v>
      </c>
      <c r="P8" s="1">
        <v>1780</v>
      </c>
      <c r="Q8" s="1">
        <v>1712</v>
      </c>
      <c r="R8" s="1">
        <v>8588</v>
      </c>
      <c r="S8" s="1">
        <v>4298</v>
      </c>
      <c r="T8" s="1">
        <v>4290</v>
      </c>
      <c r="U8" s="1">
        <v>2794</v>
      </c>
      <c r="V8" s="1">
        <v>1387</v>
      </c>
      <c r="W8" s="1">
        <v>1407</v>
      </c>
    </row>
    <row r="9" spans="1:23" x14ac:dyDescent="0.2">
      <c r="A9" s="17" t="s">
        <v>93</v>
      </c>
      <c r="B9" s="1">
        <v>21541</v>
      </c>
      <c r="C9" s="1">
        <v>10415</v>
      </c>
      <c r="D9" s="1">
        <v>11126</v>
      </c>
      <c r="E9" s="1">
        <v>790</v>
      </c>
      <c r="F9" s="1">
        <v>363</v>
      </c>
      <c r="G9" s="1">
        <v>427</v>
      </c>
      <c r="H9" s="1">
        <v>4107</v>
      </c>
      <c r="I9" s="1">
        <v>1989</v>
      </c>
      <c r="J9" s="1">
        <v>2118</v>
      </c>
      <c r="K9" s="17" t="s">
        <v>93</v>
      </c>
      <c r="L9" s="1">
        <v>2220</v>
      </c>
      <c r="M9" s="1">
        <v>1074</v>
      </c>
      <c r="N9" s="1">
        <v>1146</v>
      </c>
      <c r="O9" s="1">
        <v>2718</v>
      </c>
      <c r="P9" s="1">
        <v>1275</v>
      </c>
      <c r="Q9" s="1">
        <v>1443</v>
      </c>
      <c r="R9" s="1">
        <v>9146</v>
      </c>
      <c r="S9" s="1">
        <v>4612</v>
      </c>
      <c r="T9" s="1">
        <v>4534</v>
      </c>
      <c r="U9" s="1">
        <v>2560</v>
      </c>
      <c r="V9" s="1">
        <v>1102</v>
      </c>
      <c r="W9" s="1">
        <v>1458</v>
      </c>
    </row>
    <row r="10" spans="1:23" x14ac:dyDescent="0.2">
      <c r="A10" s="17" t="s">
        <v>94</v>
      </c>
      <c r="B10" s="1">
        <v>18415</v>
      </c>
      <c r="C10" s="1">
        <v>9124</v>
      </c>
      <c r="D10" s="1">
        <v>9291</v>
      </c>
      <c r="E10" s="1">
        <v>712</v>
      </c>
      <c r="F10" s="1">
        <v>363</v>
      </c>
      <c r="G10" s="1">
        <v>349</v>
      </c>
      <c r="H10" s="1">
        <v>3747</v>
      </c>
      <c r="I10" s="1">
        <v>1875</v>
      </c>
      <c r="J10" s="1">
        <v>1872</v>
      </c>
      <c r="K10" s="17" t="s">
        <v>94</v>
      </c>
      <c r="L10" s="1">
        <v>2125</v>
      </c>
      <c r="M10" s="1">
        <v>1021</v>
      </c>
      <c r="N10" s="1">
        <v>1104</v>
      </c>
      <c r="O10" s="1">
        <v>2590</v>
      </c>
      <c r="P10" s="1">
        <v>1201</v>
      </c>
      <c r="Q10" s="1">
        <v>1389</v>
      </c>
      <c r="R10" s="1">
        <v>6904</v>
      </c>
      <c r="S10" s="1">
        <v>3575</v>
      </c>
      <c r="T10" s="1">
        <v>3329</v>
      </c>
      <c r="U10" s="1">
        <v>2337</v>
      </c>
      <c r="V10" s="1">
        <v>1089</v>
      </c>
      <c r="W10" s="1">
        <v>1248</v>
      </c>
    </row>
    <row r="11" spans="1:23" x14ac:dyDescent="0.2">
      <c r="A11" s="17" t="s">
        <v>95</v>
      </c>
      <c r="B11" s="1">
        <v>15693</v>
      </c>
      <c r="C11" s="1">
        <v>7790</v>
      </c>
      <c r="D11" s="1">
        <v>7903</v>
      </c>
      <c r="E11" s="1">
        <v>542</v>
      </c>
      <c r="F11" s="1">
        <v>267</v>
      </c>
      <c r="G11" s="1">
        <v>275</v>
      </c>
      <c r="H11" s="1">
        <v>3130</v>
      </c>
      <c r="I11" s="1">
        <v>1564</v>
      </c>
      <c r="J11" s="1">
        <v>1566</v>
      </c>
      <c r="K11" s="17" t="s">
        <v>95</v>
      </c>
      <c r="L11" s="1">
        <v>1828</v>
      </c>
      <c r="M11" s="1">
        <v>907</v>
      </c>
      <c r="N11" s="1">
        <v>921</v>
      </c>
      <c r="O11" s="1">
        <v>2296</v>
      </c>
      <c r="P11" s="1">
        <v>1119</v>
      </c>
      <c r="Q11" s="1">
        <v>1177</v>
      </c>
      <c r="R11" s="1">
        <v>5995</v>
      </c>
      <c r="S11" s="1">
        <v>3049</v>
      </c>
      <c r="T11" s="1">
        <v>2946</v>
      </c>
      <c r="U11" s="1">
        <v>1902</v>
      </c>
      <c r="V11" s="1">
        <v>884</v>
      </c>
      <c r="W11" s="1">
        <v>1018</v>
      </c>
    </row>
    <row r="12" spans="1:23" x14ac:dyDescent="0.2">
      <c r="A12" s="17" t="s">
        <v>96</v>
      </c>
      <c r="B12" s="1">
        <v>14171</v>
      </c>
      <c r="C12" s="1">
        <v>7076</v>
      </c>
      <c r="D12" s="1">
        <v>7095</v>
      </c>
      <c r="E12" s="1">
        <v>573</v>
      </c>
      <c r="F12" s="1">
        <v>287</v>
      </c>
      <c r="G12" s="1">
        <v>286</v>
      </c>
      <c r="H12" s="1">
        <v>2686</v>
      </c>
      <c r="I12" s="1">
        <v>1368</v>
      </c>
      <c r="J12" s="1">
        <v>1318</v>
      </c>
      <c r="K12" s="17" t="s">
        <v>96</v>
      </c>
      <c r="L12" s="1">
        <v>1813</v>
      </c>
      <c r="M12" s="1">
        <v>906</v>
      </c>
      <c r="N12" s="1">
        <v>907</v>
      </c>
      <c r="O12" s="1">
        <v>2139</v>
      </c>
      <c r="P12" s="1">
        <v>1003</v>
      </c>
      <c r="Q12" s="1">
        <v>1136</v>
      </c>
      <c r="R12" s="1">
        <v>5213</v>
      </c>
      <c r="S12" s="1">
        <v>2644</v>
      </c>
      <c r="T12" s="1">
        <v>2569</v>
      </c>
      <c r="U12" s="1">
        <v>1747</v>
      </c>
      <c r="V12" s="1">
        <v>868</v>
      </c>
      <c r="W12" s="1">
        <v>879</v>
      </c>
    </row>
    <row r="13" spans="1:23" x14ac:dyDescent="0.2">
      <c r="A13" s="17" t="s">
        <v>97</v>
      </c>
      <c r="B13" s="1">
        <v>11523</v>
      </c>
      <c r="C13" s="1">
        <v>5814</v>
      </c>
      <c r="D13" s="1">
        <v>5709</v>
      </c>
      <c r="E13" s="1">
        <v>420</v>
      </c>
      <c r="F13" s="1">
        <v>209</v>
      </c>
      <c r="G13" s="1">
        <v>211</v>
      </c>
      <c r="H13" s="1">
        <v>2111</v>
      </c>
      <c r="I13" s="1">
        <v>1076</v>
      </c>
      <c r="J13" s="1">
        <v>1035</v>
      </c>
      <c r="K13" s="17" t="s">
        <v>97</v>
      </c>
      <c r="L13" s="1">
        <v>1455</v>
      </c>
      <c r="M13" s="1">
        <v>739</v>
      </c>
      <c r="N13" s="1">
        <v>716</v>
      </c>
      <c r="O13" s="1">
        <v>1858</v>
      </c>
      <c r="P13" s="1">
        <v>916</v>
      </c>
      <c r="Q13" s="1">
        <v>942</v>
      </c>
      <c r="R13" s="1">
        <v>4326</v>
      </c>
      <c r="S13" s="1">
        <v>2235</v>
      </c>
      <c r="T13" s="1">
        <v>2091</v>
      </c>
      <c r="U13" s="1">
        <v>1353</v>
      </c>
      <c r="V13" s="1">
        <v>639</v>
      </c>
      <c r="W13" s="1">
        <v>714</v>
      </c>
    </row>
    <row r="14" spans="1:23" x14ac:dyDescent="0.2">
      <c r="A14" s="17" t="s">
        <v>98</v>
      </c>
      <c r="B14" s="1">
        <v>10241</v>
      </c>
      <c r="C14" s="1">
        <v>5066</v>
      </c>
      <c r="D14" s="1">
        <v>5175</v>
      </c>
      <c r="E14" s="1">
        <v>336</v>
      </c>
      <c r="F14" s="1">
        <v>146</v>
      </c>
      <c r="G14" s="1">
        <v>190</v>
      </c>
      <c r="H14" s="1">
        <v>1925</v>
      </c>
      <c r="I14" s="1">
        <v>996</v>
      </c>
      <c r="J14" s="1">
        <v>929</v>
      </c>
      <c r="K14" s="17" t="s">
        <v>98</v>
      </c>
      <c r="L14" s="1">
        <v>1314</v>
      </c>
      <c r="M14" s="1">
        <v>650</v>
      </c>
      <c r="N14" s="1">
        <v>664</v>
      </c>
      <c r="O14" s="1">
        <v>1674</v>
      </c>
      <c r="P14" s="1">
        <v>775</v>
      </c>
      <c r="Q14" s="1">
        <v>899</v>
      </c>
      <c r="R14" s="1">
        <v>3749</v>
      </c>
      <c r="S14" s="1">
        <v>1922</v>
      </c>
      <c r="T14" s="1">
        <v>1827</v>
      </c>
      <c r="U14" s="1">
        <v>1243</v>
      </c>
      <c r="V14" s="1">
        <v>577</v>
      </c>
      <c r="W14" s="1">
        <v>666</v>
      </c>
    </row>
    <row r="15" spans="1:23" x14ac:dyDescent="0.2">
      <c r="A15" s="17" t="s">
        <v>99</v>
      </c>
      <c r="B15" s="1">
        <v>7415</v>
      </c>
      <c r="C15" s="1">
        <v>3789</v>
      </c>
      <c r="D15" s="1">
        <v>3626</v>
      </c>
      <c r="E15" s="1">
        <v>264</v>
      </c>
      <c r="F15" s="1">
        <v>137</v>
      </c>
      <c r="G15" s="1">
        <v>127</v>
      </c>
      <c r="H15" s="1">
        <v>1311</v>
      </c>
      <c r="I15" s="1">
        <v>701</v>
      </c>
      <c r="J15" s="1">
        <v>610</v>
      </c>
      <c r="K15" s="17" t="s">
        <v>99</v>
      </c>
      <c r="L15" s="1">
        <v>985</v>
      </c>
      <c r="M15" s="1">
        <v>477</v>
      </c>
      <c r="N15" s="1">
        <v>508</v>
      </c>
      <c r="O15" s="1">
        <v>1256</v>
      </c>
      <c r="P15" s="1">
        <v>603</v>
      </c>
      <c r="Q15" s="1">
        <v>653</v>
      </c>
      <c r="R15" s="1">
        <v>2717</v>
      </c>
      <c r="S15" s="1">
        <v>1431</v>
      </c>
      <c r="T15" s="1">
        <v>1286</v>
      </c>
      <c r="U15" s="1">
        <v>882</v>
      </c>
      <c r="V15" s="1">
        <v>440</v>
      </c>
      <c r="W15" s="1">
        <v>442</v>
      </c>
    </row>
    <row r="16" spans="1:23" x14ac:dyDescent="0.2">
      <c r="A16" s="17" t="s">
        <v>100</v>
      </c>
      <c r="B16" s="1">
        <v>6363</v>
      </c>
      <c r="C16" s="1">
        <v>3261</v>
      </c>
      <c r="D16" s="1">
        <v>3102</v>
      </c>
      <c r="E16" s="1">
        <v>216</v>
      </c>
      <c r="F16" s="1">
        <v>99</v>
      </c>
      <c r="G16" s="1">
        <v>117</v>
      </c>
      <c r="H16" s="1">
        <v>1161</v>
      </c>
      <c r="I16" s="1">
        <v>643</v>
      </c>
      <c r="J16" s="1">
        <v>518</v>
      </c>
      <c r="K16" s="17" t="s">
        <v>100</v>
      </c>
      <c r="L16" s="1">
        <v>857</v>
      </c>
      <c r="M16" s="1">
        <v>376</v>
      </c>
      <c r="N16" s="1">
        <v>481</v>
      </c>
      <c r="O16" s="1">
        <v>1145</v>
      </c>
      <c r="P16" s="1">
        <v>540</v>
      </c>
      <c r="Q16" s="1">
        <v>605</v>
      </c>
      <c r="R16" s="1">
        <v>2178</v>
      </c>
      <c r="S16" s="1">
        <v>1194</v>
      </c>
      <c r="T16" s="1">
        <v>984</v>
      </c>
      <c r="U16" s="1">
        <v>806</v>
      </c>
      <c r="V16" s="1">
        <v>409</v>
      </c>
      <c r="W16" s="1">
        <v>397</v>
      </c>
    </row>
    <row r="17" spans="1:23" x14ac:dyDescent="0.2">
      <c r="A17" s="17" t="s">
        <v>101</v>
      </c>
      <c r="B17" s="1">
        <v>4319</v>
      </c>
      <c r="C17" s="1">
        <v>2192</v>
      </c>
      <c r="D17" s="1">
        <v>2127</v>
      </c>
      <c r="E17" s="1">
        <v>181</v>
      </c>
      <c r="F17" s="1">
        <v>96</v>
      </c>
      <c r="G17" s="1">
        <v>85</v>
      </c>
      <c r="H17" s="1">
        <v>806</v>
      </c>
      <c r="I17" s="1">
        <v>426</v>
      </c>
      <c r="J17" s="1">
        <v>380</v>
      </c>
      <c r="K17" s="17" t="s">
        <v>101</v>
      </c>
      <c r="L17" s="1">
        <v>611</v>
      </c>
      <c r="M17" s="1">
        <v>312</v>
      </c>
      <c r="N17" s="1">
        <v>299</v>
      </c>
      <c r="O17" s="1">
        <v>816</v>
      </c>
      <c r="P17" s="1">
        <v>391</v>
      </c>
      <c r="Q17" s="1">
        <v>425</v>
      </c>
      <c r="R17" s="1">
        <v>1357</v>
      </c>
      <c r="S17" s="1">
        <v>722</v>
      </c>
      <c r="T17" s="1">
        <v>635</v>
      </c>
      <c r="U17" s="1">
        <v>548</v>
      </c>
      <c r="V17" s="1">
        <v>245</v>
      </c>
      <c r="W17" s="1">
        <v>303</v>
      </c>
    </row>
    <row r="18" spans="1:23" x14ac:dyDescent="0.2">
      <c r="A18" s="17" t="s">
        <v>102</v>
      </c>
      <c r="B18" s="1">
        <v>3826</v>
      </c>
      <c r="C18" s="1">
        <v>2054</v>
      </c>
      <c r="D18" s="1">
        <v>1772</v>
      </c>
      <c r="E18" s="1">
        <v>144</v>
      </c>
      <c r="F18" s="1">
        <v>74</v>
      </c>
      <c r="G18" s="1">
        <v>70</v>
      </c>
      <c r="H18" s="1">
        <v>692</v>
      </c>
      <c r="I18" s="1">
        <v>401</v>
      </c>
      <c r="J18" s="1">
        <v>291</v>
      </c>
      <c r="K18" s="17" t="s">
        <v>102</v>
      </c>
      <c r="L18" s="1">
        <v>592</v>
      </c>
      <c r="M18" s="1">
        <v>295</v>
      </c>
      <c r="N18" s="1">
        <v>297</v>
      </c>
      <c r="O18" s="1">
        <v>735</v>
      </c>
      <c r="P18" s="1">
        <v>398</v>
      </c>
      <c r="Q18" s="1">
        <v>337</v>
      </c>
      <c r="R18" s="1">
        <v>1101</v>
      </c>
      <c r="S18" s="1">
        <v>593</v>
      </c>
      <c r="T18" s="1">
        <v>508</v>
      </c>
      <c r="U18" s="1">
        <v>562</v>
      </c>
      <c r="V18" s="1">
        <v>293</v>
      </c>
      <c r="W18" s="1">
        <v>269</v>
      </c>
    </row>
    <row r="19" spans="1:23" x14ac:dyDescent="0.2">
      <c r="A19" s="17" t="s">
        <v>103</v>
      </c>
      <c r="B19" s="1">
        <v>2068</v>
      </c>
      <c r="C19" s="1">
        <v>1085</v>
      </c>
      <c r="D19" s="1">
        <v>983</v>
      </c>
      <c r="E19" s="1">
        <v>89</v>
      </c>
      <c r="F19" s="1">
        <v>54</v>
      </c>
      <c r="G19" s="1">
        <v>35</v>
      </c>
      <c r="H19" s="1">
        <v>342</v>
      </c>
      <c r="I19" s="1">
        <v>213</v>
      </c>
      <c r="J19" s="1">
        <v>129</v>
      </c>
      <c r="K19" s="17" t="s">
        <v>103</v>
      </c>
      <c r="L19" s="1">
        <v>377</v>
      </c>
      <c r="M19" s="1">
        <v>194</v>
      </c>
      <c r="N19" s="1">
        <v>183</v>
      </c>
      <c r="O19" s="1">
        <v>440</v>
      </c>
      <c r="P19" s="1">
        <v>226</v>
      </c>
      <c r="Q19" s="1">
        <v>214</v>
      </c>
      <c r="R19" s="1">
        <v>525</v>
      </c>
      <c r="S19" s="1">
        <v>269</v>
      </c>
      <c r="T19" s="1">
        <v>256</v>
      </c>
      <c r="U19" s="1">
        <v>295</v>
      </c>
      <c r="V19" s="1">
        <v>129</v>
      </c>
      <c r="W19" s="1">
        <v>166</v>
      </c>
    </row>
    <row r="20" spans="1:23" x14ac:dyDescent="0.2">
      <c r="A20" s="17" t="s">
        <v>104</v>
      </c>
      <c r="B20" s="1">
        <v>3402</v>
      </c>
      <c r="C20" s="1">
        <v>1778</v>
      </c>
      <c r="D20" s="1">
        <v>1624</v>
      </c>
      <c r="E20" s="1">
        <v>163</v>
      </c>
      <c r="F20" s="1">
        <v>81</v>
      </c>
      <c r="G20" s="1">
        <v>82</v>
      </c>
      <c r="H20" s="1">
        <v>483</v>
      </c>
      <c r="I20" s="1">
        <v>290</v>
      </c>
      <c r="J20" s="1">
        <v>193</v>
      </c>
      <c r="K20" s="17" t="s">
        <v>104</v>
      </c>
      <c r="L20" s="1">
        <v>717</v>
      </c>
      <c r="M20" s="1">
        <v>361</v>
      </c>
      <c r="N20" s="1">
        <v>356</v>
      </c>
      <c r="O20" s="1">
        <v>844</v>
      </c>
      <c r="P20" s="1">
        <v>441</v>
      </c>
      <c r="Q20" s="1">
        <v>403</v>
      </c>
      <c r="R20" s="1">
        <v>804</v>
      </c>
      <c r="S20" s="1">
        <v>408</v>
      </c>
      <c r="T20" s="1">
        <v>396</v>
      </c>
      <c r="U20" s="1">
        <v>391</v>
      </c>
      <c r="V20" s="1">
        <v>197</v>
      </c>
      <c r="W20" s="1">
        <v>194</v>
      </c>
    </row>
    <row r="21" spans="1:23" x14ac:dyDescent="0.2">
      <c r="A21" s="17" t="s">
        <v>20</v>
      </c>
      <c r="B21" s="16">
        <v>20.5</v>
      </c>
      <c r="C21" s="16">
        <v>20</v>
      </c>
      <c r="D21" s="16">
        <v>21</v>
      </c>
      <c r="E21" s="16">
        <v>18.7</v>
      </c>
      <c r="F21" s="16">
        <v>18.100000000000001</v>
      </c>
      <c r="G21" s="16">
        <v>19.3</v>
      </c>
      <c r="H21" s="16">
        <v>19.600000000000001</v>
      </c>
      <c r="I21" s="16">
        <v>19.5</v>
      </c>
      <c r="J21" s="16">
        <v>19.7</v>
      </c>
      <c r="K21" s="17" t="s">
        <v>20</v>
      </c>
      <c r="L21" s="16">
        <v>19.2</v>
      </c>
      <c r="M21" s="16">
        <v>18.600000000000001</v>
      </c>
      <c r="N21" s="16">
        <v>19.899999999999999</v>
      </c>
      <c r="O21" s="16">
        <v>20.3</v>
      </c>
      <c r="P21" s="16">
        <v>19.100000000000001</v>
      </c>
      <c r="Q21" s="16">
        <v>21.7</v>
      </c>
      <c r="R21" s="16">
        <v>22.6</v>
      </c>
      <c r="S21" s="16">
        <v>22.6</v>
      </c>
      <c r="T21" s="16">
        <v>22.5</v>
      </c>
      <c r="U21" s="16">
        <v>17.100000000000001</v>
      </c>
      <c r="V21" s="16">
        <v>15.6</v>
      </c>
      <c r="W21" s="16">
        <v>18.5</v>
      </c>
    </row>
    <row r="22" spans="1:23" x14ac:dyDescent="0.2">
      <c r="A22" s="15" t="s">
        <v>352</v>
      </c>
      <c r="B22" s="15"/>
      <c r="C22" s="15"/>
      <c r="D22" s="15"/>
      <c r="E22" s="15"/>
      <c r="F22" s="15"/>
      <c r="G22" s="15"/>
      <c r="H22" s="15"/>
      <c r="I22" s="7"/>
      <c r="J22" s="7"/>
      <c r="K22" s="15" t="s">
        <v>352</v>
      </c>
      <c r="L22" s="15"/>
      <c r="M22" s="15"/>
      <c r="N22" s="15"/>
      <c r="O22" s="15"/>
      <c r="P22" s="15"/>
      <c r="Q22" s="15"/>
      <c r="R22" s="15"/>
      <c r="S22" s="7"/>
      <c r="T22" s="7"/>
      <c r="U22" s="7"/>
      <c r="V22" s="7"/>
      <c r="W22" s="7"/>
    </row>
  </sheetData>
  <mergeCells count="9">
    <mergeCell ref="R2:T2"/>
    <mergeCell ref="U2:W2"/>
    <mergeCell ref="K22:R22"/>
    <mergeCell ref="A22:H22"/>
    <mergeCell ref="B2:D2"/>
    <mergeCell ref="E2:G2"/>
    <mergeCell ref="H2:J2"/>
    <mergeCell ref="L2:N2"/>
    <mergeCell ref="O2:Q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98BAE-32A0-4DCC-BFC0-6D68778716F9}">
  <dimension ref="A1:H39"/>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617</v>
      </c>
    </row>
    <row r="2" spans="1:8" x14ac:dyDescent="0.2">
      <c r="A2" s="9" t="s">
        <v>421</v>
      </c>
      <c r="B2" s="4" t="s">
        <v>0</v>
      </c>
      <c r="C2" s="4" t="s">
        <v>1</v>
      </c>
      <c r="D2" s="4" t="s">
        <v>2</v>
      </c>
      <c r="E2" s="4" t="s">
        <v>3</v>
      </c>
      <c r="F2" s="4" t="s">
        <v>4</v>
      </c>
      <c r="G2" s="4" t="s">
        <v>5</v>
      </c>
      <c r="H2" s="5" t="s">
        <v>6</v>
      </c>
    </row>
    <row r="3" spans="1:8" x14ac:dyDescent="0.2">
      <c r="A3" s="1" t="s">
        <v>302</v>
      </c>
      <c r="B3" s="1">
        <v>228883</v>
      </c>
      <c r="C3" s="1">
        <v>9189</v>
      </c>
      <c r="D3" s="1">
        <v>44287</v>
      </c>
      <c r="E3" s="1">
        <v>29926</v>
      </c>
      <c r="F3" s="1">
        <v>36060</v>
      </c>
      <c r="G3" s="1">
        <v>77047</v>
      </c>
      <c r="H3" s="1">
        <v>32374</v>
      </c>
    </row>
    <row r="4" spans="1:8" x14ac:dyDescent="0.2">
      <c r="A4" s="1" t="s">
        <v>107</v>
      </c>
      <c r="B4" s="1">
        <v>47373</v>
      </c>
      <c r="C4" s="1">
        <v>1766</v>
      </c>
      <c r="D4" s="1">
        <v>9213</v>
      </c>
      <c r="E4" s="1">
        <v>6620</v>
      </c>
      <c r="F4" s="1">
        <v>7991</v>
      </c>
      <c r="G4" s="1">
        <v>15930</v>
      </c>
      <c r="H4" s="1">
        <v>5853</v>
      </c>
    </row>
    <row r="5" spans="1:8" x14ac:dyDescent="0.2">
      <c r="A5" s="1" t="s">
        <v>422</v>
      </c>
      <c r="B5" s="21">
        <f>B3/B4</f>
        <v>4.8315073987292338</v>
      </c>
      <c r="C5" s="21">
        <f t="shared" ref="C5:H5" si="0">C3/C4</f>
        <v>5.2032842582106458</v>
      </c>
      <c r="D5" s="21">
        <f t="shared" si="0"/>
        <v>4.8070118311082171</v>
      </c>
      <c r="E5" s="21">
        <f t="shared" si="0"/>
        <v>4.5205438066465256</v>
      </c>
      <c r="F5" s="21">
        <f t="shared" si="0"/>
        <v>4.5125766487298211</v>
      </c>
      <c r="G5" s="21">
        <f t="shared" si="0"/>
        <v>4.8365976145637166</v>
      </c>
      <c r="H5" s="21">
        <f t="shared" si="0"/>
        <v>5.5311805911498375</v>
      </c>
    </row>
    <row r="6" spans="1:8" x14ac:dyDescent="0.2">
      <c r="A6" s="1" t="s">
        <v>108</v>
      </c>
      <c r="B6" s="1">
        <v>35127</v>
      </c>
      <c r="C6" s="1">
        <v>1281</v>
      </c>
      <c r="D6" s="1">
        <v>7151</v>
      </c>
      <c r="E6" s="1">
        <v>4814</v>
      </c>
      <c r="F6" s="1">
        <v>5717</v>
      </c>
      <c r="G6" s="1">
        <v>11613</v>
      </c>
      <c r="H6" s="1">
        <v>4551</v>
      </c>
    </row>
    <row r="7" spans="1:8" x14ac:dyDescent="0.2">
      <c r="A7" s="1" t="s">
        <v>109</v>
      </c>
      <c r="B7" s="1">
        <v>99710</v>
      </c>
      <c r="C7" s="1">
        <v>3920</v>
      </c>
      <c r="D7" s="1">
        <v>20282</v>
      </c>
      <c r="E7" s="1">
        <v>14139</v>
      </c>
      <c r="F7" s="1">
        <v>16022</v>
      </c>
      <c r="G7" s="1">
        <v>30133</v>
      </c>
      <c r="H7" s="1">
        <v>15214</v>
      </c>
    </row>
    <row r="8" spans="1:8" x14ac:dyDescent="0.2">
      <c r="A8" s="1" t="s">
        <v>110</v>
      </c>
      <c r="B8" s="1">
        <v>1967</v>
      </c>
      <c r="C8" s="1">
        <v>168</v>
      </c>
      <c r="D8" s="1">
        <v>424</v>
      </c>
      <c r="E8" s="1">
        <v>173</v>
      </c>
      <c r="F8" s="1">
        <v>254</v>
      </c>
      <c r="G8" s="1">
        <v>637</v>
      </c>
      <c r="H8" s="1">
        <v>311</v>
      </c>
    </row>
    <row r="9" spans="1:8" x14ac:dyDescent="0.2">
      <c r="A9" s="1" t="s">
        <v>111</v>
      </c>
      <c r="B9" s="1">
        <v>2261</v>
      </c>
      <c r="C9" s="1">
        <v>65</v>
      </c>
      <c r="D9" s="1">
        <v>320</v>
      </c>
      <c r="E9" s="1">
        <v>144</v>
      </c>
      <c r="F9" s="1">
        <v>150</v>
      </c>
      <c r="G9" s="1">
        <v>1211</v>
      </c>
      <c r="H9" s="1">
        <v>371</v>
      </c>
    </row>
    <row r="10" spans="1:8" x14ac:dyDescent="0.2">
      <c r="A10" s="1" t="s">
        <v>112</v>
      </c>
      <c r="B10" s="1">
        <v>14261</v>
      </c>
      <c r="C10" s="1">
        <v>820</v>
      </c>
      <c r="D10" s="1">
        <v>2496</v>
      </c>
      <c r="E10" s="1">
        <v>1259</v>
      </c>
      <c r="F10" s="1">
        <v>2188</v>
      </c>
      <c r="G10" s="1">
        <v>4918</v>
      </c>
      <c r="H10" s="1">
        <v>2580</v>
      </c>
    </row>
    <row r="11" spans="1:8" x14ac:dyDescent="0.2">
      <c r="A11" s="1" t="s">
        <v>113</v>
      </c>
      <c r="B11" s="1">
        <v>3396</v>
      </c>
      <c r="C11" s="1">
        <v>116</v>
      </c>
      <c r="D11" s="1">
        <v>519</v>
      </c>
      <c r="E11" s="1">
        <v>423</v>
      </c>
      <c r="F11" s="1">
        <v>508</v>
      </c>
      <c r="G11" s="1">
        <v>1323</v>
      </c>
      <c r="H11" s="1">
        <v>507</v>
      </c>
    </row>
    <row r="12" spans="1:8" x14ac:dyDescent="0.2">
      <c r="A12" s="1" t="s">
        <v>114</v>
      </c>
      <c r="B12" s="1">
        <v>6048</v>
      </c>
      <c r="C12" s="1">
        <v>201</v>
      </c>
      <c r="D12" s="1">
        <v>893</v>
      </c>
      <c r="E12" s="1">
        <v>350</v>
      </c>
      <c r="F12" s="1">
        <v>322</v>
      </c>
      <c r="G12" s="1">
        <v>3739</v>
      </c>
      <c r="H12" s="1">
        <v>543</v>
      </c>
    </row>
    <row r="13" spans="1:8" x14ac:dyDescent="0.2">
      <c r="A13" s="1" t="s">
        <v>115</v>
      </c>
      <c r="B13" s="1">
        <v>17731</v>
      </c>
      <c r="C13" s="1">
        <v>753</v>
      </c>
      <c r="D13" s="1">
        <v>2631</v>
      </c>
      <c r="E13" s="1">
        <v>1973</v>
      </c>
      <c r="F13" s="1">
        <v>2864</v>
      </c>
      <c r="G13" s="1">
        <v>7136</v>
      </c>
      <c r="H13" s="1">
        <v>2374</v>
      </c>
    </row>
    <row r="14" spans="1:8" x14ac:dyDescent="0.2">
      <c r="A14" s="1" t="s">
        <v>116</v>
      </c>
      <c r="B14" s="1">
        <v>1009</v>
      </c>
      <c r="C14" s="1">
        <v>99</v>
      </c>
      <c r="D14" s="1">
        <v>358</v>
      </c>
      <c r="E14" s="1">
        <v>31</v>
      </c>
      <c r="F14" s="1">
        <v>44</v>
      </c>
      <c r="G14" s="1">
        <v>407</v>
      </c>
      <c r="H14" s="1">
        <v>70</v>
      </c>
    </row>
    <row r="16" spans="1:8" x14ac:dyDescent="0.2">
      <c r="A16" s="1" t="s">
        <v>320</v>
      </c>
      <c r="B16" s="1">
        <v>116282</v>
      </c>
      <c r="C16" s="1">
        <v>4599</v>
      </c>
      <c r="D16" s="1">
        <v>22774</v>
      </c>
      <c r="E16" s="1">
        <v>15091</v>
      </c>
      <c r="F16" s="1">
        <v>18091</v>
      </c>
      <c r="G16" s="1">
        <v>39600</v>
      </c>
      <c r="H16" s="1">
        <v>16127</v>
      </c>
    </row>
    <row r="17" spans="1:8" x14ac:dyDescent="0.2">
      <c r="A17" s="1" t="s">
        <v>107</v>
      </c>
      <c r="B17" s="1">
        <v>37442</v>
      </c>
      <c r="C17" s="1">
        <v>1430</v>
      </c>
      <c r="D17" s="1">
        <v>7908</v>
      </c>
      <c r="E17" s="1">
        <v>4830</v>
      </c>
      <c r="F17" s="1">
        <v>6362</v>
      </c>
      <c r="G17" s="1">
        <v>12139</v>
      </c>
      <c r="H17" s="1">
        <v>4773</v>
      </c>
    </row>
    <row r="18" spans="1:8" x14ac:dyDescent="0.2">
      <c r="A18" s="1" t="s">
        <v>108</v>
      </c>
      <c r="B18" s="1">
        <v>2427</v>
      </c>
      <c r="C18" s="1">
        <v>8</v>
      </c>
      <c r="D18" s="1">
        <v>118</v>
      </c>
      <c r="E18" s="1">
        <v>629</v>
      </c>
      <c r="F18" s="1">
        <v>104</v>
      </c>
      <c r="G18" s="1">
        <v>1418</v>
      </c>
      <c r="H18" s="1">
        <v>150</v>
      </c>
    </row>
    <row r="19" spans="1:8" x14ac:dyDescent="0.2">
      <c r="A19" s="1" t="s">
        <v>109</v>
      </c>
      <c r="B19" s="1">
        <v>52531</v>
      </c>
      <c r="C19" s="1">
        <v>2037</v>
      </c>
      <c r="D19" s="1">
        <v>10796</v>
      </c>
      <c r="E19" s="1">
        <v>7511</v>
      </c>
      <c r="F19" s="1">
        <v>8463</v>
      </c>
      <c r="G19" s="1">
        <v>15720</v>
      </c>
      <c r="H19" s="1">
        <v>8004</v>
      </c>
    </row>
    <row r="20" spans="1:8" x14ac:dyDescent="0.2">
      <c r="A20" s="1" t="s">
        <v>110</v>
      </c>
      <c r="B20" s="1">
        <v>995</v>
      </c>
      <c r="C20" s="1">
        <v>78</v>
      </c>
      <c r="D20" s="1">
        <v>222</v>
      </c>
      <c r="E20" s="1">
        <v>98</v>
      </c>
      <c r="F20" s="1">
        <v>110</v>
      </c>
      <c r="G20" s="1">
        <v>324</v>
      </c>
      <c r="H20" s="1">
        <v>163</v>
      </c>
    </row>
    <row r="21" spans="1:8" x14ac:dyDescent="0.2">
      <c r="A21" s="1" t="s">
        <v>111</v>
      </c>
      <c r="B21" s="1">
        <v>750</v>
      </c>
      <c r="C21" s="1">
        <v>30</v>
      </c>
      <c r="D21" s="1">
        <v>95</v>
      </c>
      <c r="E21" s="1">
        <v>61</v>
      </c>
      <c r="F21" s="1">
        <v>39</v>
      </c>
      <c r="G21" s="1">
        <v>462</v>
      </c>
      <c r="H21" s="1">
        <v>63</v>
      </c>
    </row>
    <row r="22" spans="1:8" x14ac:dyDescent="0.2">
      <c r="A22" s="1" t="s">
        <v>112</v>
      </c>
      <c r="B22" s="1">
        <v>7683</v>
      </c>
      <c r="C22" s="1">
        <v>408</v>
      </c>
      <c r="D22" s="1">
        <v>1342</v>
      </c>
      <c r="E22" s="1">
        <v>635</v>
      </c>
      <c r="F22" s="1">
        <v>1219</v>
      </c>
      <c r="G22" s="1">
        <v>2708</v>
      </c>
      <c r="H22" s="1">
        <v>1371</v>
      </c>
    </row>
    <row r="23" spans="1:8" x14ac:dyDescent="0.2">
      <c r="A23" s="1" t="s">
        <v>113</v>
      </c>
      <c r="B23" s="1">
        <v>1075</v>
      </c>
      <c r="C23" s="1">
        <v>30</v>
      </c>
      <c r="D23" s="1">
        <v>186</v>
      </c>
      <c r="E23" s="1">
        <v>106</v>
      </c>
      <c r="F23" s="1">
        <v>133</v>
      </c>
      <c r="G23" s="1">
        <v>474</v>
      </c>
      <c r="H23" s="1">
        <v>146</v>
      </c>
    </row>
    <row r="24" spans="1:8" x14ac:dyDescent="0.2">
      <c r="A24" s="1" t="s">
        <v>114</v>
      </c>
      <c r="B24" s="1">
        <v>3371</v>
      </c>
      <c r="C24" s="1">
        <v>111</v>
      </c>
      <c r="D24" s="1">
        <v>482</v>
      </c>
      <c r="E24" s="1">
        <v>207</v>
      </c>
      <c r="F24" s="1">
        <v>161</v>
      </c>
      <c r="G24" s="1">
        <v>2107</v>
      </c>
      <c r="H24" s="1">
        <v>303</v>
      </c>
    </row>
    <row r="25" spans="1:8" x14ac:dyDescent="0.2">
      <c r="A25" s="1" t="s">
        <v>115</v>
      </c>
      <c r="B25" s="1">
        <v>9393</v>
      </c>
      <c r="C25" s="1">
        <v>399</v>
      </c>
      <c r="D25" s="1">
        <v>1402</v>
      </c>
      <c r="E25" s="1">
        <v>997</v>
      </c>
      <c r="F25" s="1">
        <v>1474</v>
      </c>
      <c r="G25" s="1">
        <v>4022</v>
      </c>
      <c r="H25" s="1">
        <v>1099</v>
      </c>
    </row>
    <row r="26" spans="1:8" x14ac:dyDescent="0.2">
      <c r="A26" s="1" t="s">
        <v>116</v>
      </c>
      <c r="B26" s="1">
        <v>615</v>
      </c>
      <c r="C26" s="1">
        <v>68</v>
      </c>
      <c r="D26" s="1">
        <v>223</v>
      </c>
      <c r="E26" s="1">
        <v>17</v>
      </c>
      <c r="F26" s="1">
        <v>26</v>
      </c>
      <c r="G26" s="1">
        <v>226</v>
      </c>
      <c r="H26" s="1">
        <v>55</v>
      </c>
    </row>
    <row r="28" spans="1:8" x14ac:dyDescent="0.2">
      <c r="A28" s="1" t="s">
        <v>321</v>
      </c>
      <c r="B28" s="1">
        <v>112601</v>
      </c>
      <c r="C28" s="1">
        <v>4590</v>
      </c>
      <c r="D28" s="1">
        <v>21513</v>
      </c>
      <c r="E28" s="1">
        <v>14835</v>
      </c>
      <c r="F28" s="1">
        <v>17969</v>
      </c>
      <c r="G28" s="1">
        <v>37447</v>
      </c>
      <c r="H28" s="1">
        <v>16247</v>
      </c>
    </row>
    <row r="29" spans="1:8" x14ac:dyDescent="0.2">
      <c r="A29" s="1" t="s">
        <v>107</v>
      </c>
      <c r="B29" s="1">
        <v>9931</v>
      </c>
      <c r="C29" s="1">
        <v>336</v>
      </c>
      <c r="D29" s="1">
        <v>1305</v>
      </c>
      <c r="E29" s="1">
        <v>1790</v>
      </c>
      <c r="F29" s="1">
        <v>1629</v>
      </c>
      <c r="G29" s="1">
        <v>3791</v>
      </c>
      <c r="H29" s="1">
        <v>1080</v>
      </c>
    </row>
    <row r="30" spans="1:8" x14ac:dyDescent="0.2">
      <c r="A30" s="1" t="s">
        <v>108</v>
      </c>
      <c r="B30" s="1">
        <v>32700</v>
      </c>
      <c r="C30" s="1">
        <v>1273</v>
      </c>
      <c r="D30" s="1">
        <v>7033</v>
      </c>
      <c r="E30" s="1">
        <v>4185</v>
      </c>
      <c r="F30" s="1">
        <v>5613</v>
      </c>
      <c r="G30" s="1">
        <v>10195</v>
      </c>
      <c r="H30" s="1">
        <v>4401</v>
      </c>
    </row>
    <row r="31" spans="1:8" x14ac:dyDescent="0.2">
      <c r="A31" s="1" t="s">
        <v>109</v>
      </c>
      <c r="B31" s="1">
        <v>47179</v>
      </c>
      <c r="C31" s="1">
        <v>1883</v>
      </c>
      <c r="D31" s="1">
        <v>9486</v>
      </c>
      <c r="E31" s="1">
        <v>6628</v>
      </c>
      <c r="F31" s="1">
        <v>7559</v>
      </c>
      <c r="G31" s="1">
        <v>14413</v>
      </c>
      <c r="H31" s="1">
        <v>7210</v>
      </c>
    </row>
    <row r="32" spans="1:8" x14ac:dyDescent="0.2">
      <c r="A32" s="1" t="s">
        <v>110</v>
      </c>
      <c r="B32" s="1">
        <v>972</v>
      </c>
      <c r="C32" s="1">
        <v>90</v>
      </c>
      <c r="D32" s="1">
        <v>202</v>
      </c>
      <c r="E32" s="1">
        <v>75</v>
      </c>
      <c r="F32" s="1">
        <v>144</v>
      </c>
      <c r="G32" s="1">
        <v>313</v>
      </c>
      <c r="H32" s="1">
        <v>148</v>
      </c>
    </row>
    <row r="33" spans="1:8" x14ac:dyDescent="0.2">
      <c r="A33" s="1" t="s">
        <v>111</v>
      </c>
      <c r="B33" s="1">
        <v>1511</v>
      </c>
      <c r="C33" s="1">
        <v>35</v>
      </c>
      <c r="D33" s="1">
        <v>225</v>
      </c>
      <c r="E33" s="1">
        <v>83</v>
      </c>
      <c r="F33" s="1">
        <v>111</v>
      </c>
      <c r="G33" s="1">
        <v>749</v>
      </c>
      <c r="H33" s="1">
        <v>308</v>
      </c>
    </row>
    <row r="34" spans="1:8" x14ac:dyDescent="0.2">
      <c r="A34" s="1" t="s">
        <v>112</v>
      </c>
      <c r="B34" s="1">
        <v>6578</v>
      </c>
      <c r="C34" s="1">
        <v>412</v>
      </c>
      <c r="D34" s="1">
        <v>1154</v>
      </c>
      <c r="E34" s="1">
        <v>624</v>
      </c>
      <c r="F34" s="1">
        <v>969</v>
      </c>
      <c r="G34" s="1">
        <v>2210</v>
      </c>
      <c r="H34" s="1">
        <v>1209</v>
      </c>
    </row>
    <row r="35" spans="1:8" x14ac:dyDescent="0.2">
      <c r="A35" s="1" t="s">
        <v>113</v>
      </c>
      <c r="B35" s="1">
        <v>2321</v>
      </c>
      <c r="C35" s="1">
        <v>86</v>
      </c>
      <c r="D35" s="1">
        <v>333</v>
      </c>
      <c r="E35" s="1">
        <v>317</v>
      </c>
      <c r="F35" s="1">
        <v>375</v>
      </c>
      <c r="G35" s="1">
        <v>849</v>
      </c>
      <c r="H35" s="1">
        <v>361</v>
      </c>
    </row>
    <row r="36" spans="1:8" x14ac:dyDescent="0.2">
      <c r="A36" s="1" t="s">
        <v>114</v>
      </c>
      <c r="B36" s="1">
        <v>2677</v>
      </c>
      <c r="C36" s="1">
        <v>90</v>
      </c>
      <c r="D36" s="1">
        <v>411</v>
      </c>
      <c r="E36" s="1">
        <v>143</v>
      </c>
      <c r="F36" s="1">
        <v>161</v>
      </c>
      <c r="G36" s="1">
        <v>1632</v>
      </c>
      <c r="H36" s="1">
        <v>240</v>
      </c>
    </row>
    <row r="37" spans="1:8" x14ac:dyDescent="0.2">
      <c r="A37" s="1" t="s">
        <v>115</v>
      </c>
      <c r="B37" s="1">
        <v>8338</v>
      </c>
      <c r="C37" s="1">
        <v>354</v>
      </c>
      <c r="D37" s="1">
        <v>1229</v>
      </c>
      <c r="E37" s="1">
        <v>976</v>
      </c>
      <c r="F37" s="1">
        <v>1390</v>
      </c>
      <c r="G37" s="1">
        <v>3114</v>
      </c>
      <c r="H37" s="1">
        <v>1275</v>
      </c>
    </row>
    <row r="38" spans="1:8" x14ac:dyDescent="0.2">
      <c r="A38" s="1" t="s">
        <v>116</v>
      </c>
      <c r="B38" s="1">
        <v>394</v>
      </c>
      <c r="C38" s="1">
        <v>31</v>
      </c>
      <c r="D38" s="1">
        <v>135</v>
      </c>
      <c r="E38" s="1">
        <v>14</v>
      </c>
      <c r="F38" s="1">
        <v>18</v>
      </c>
      <c r="G38" s="1">
        <v>181</v>
      </c>
      <c r="H38" s="1">
        <v>15</v>
      </c>
    </row>
    <row r="39" spans="1:8" x14ac:dyDescent="0.2">
      <c r="A39" s="15" t="s">
        <v>352</v>
      </c>
      <c r="B39" s="15"/>
      <c r="C39" s="15"/>
      <c r="D39" s="15"/>
      <c r="E39" s="15"/>
      <c r="F39" s="15"/>
      <c r="G39" s="15"/>
      <c r="H39" s="15"/>
    </row>
  </sheetData>
  <mergeCells count="1">
    <mergeCell ref="A39:H3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7DE8-50C2-4F18-8EB4-B29FB0CE14D5}">
  <dimension ref="A1:AK80"/>
  <sheetViews>
    <sheetView view="pageBreakPreview" zoomScale="125" zoomScaleNormal="100" zoomScaleSheetLayoutView="125" workbookViewId="0">
      <selection activeCell="V1" sqref="V1"/>
    </sheetView>
  </sheetViews>
  <sheetFormatPr defaultRowHeight="7.8" customHeight="1" x14ac:dyDescent="0.2"/>
  <cols>
    <col min="1" max="1" width="7.5546875" style="30" customWidth="1"/>
    <col min="2" max="7" width="5.77734375" style="30" customWidth="1"/>
    <col min="8" max="8" width="1.44140625" style="30" customWidth="1"/>
    <col min="9" max="15" width="2.109375" style="30" customWidth="1"/>
    <col min="16" max="21" width="4.88671875" style="30" customWidth="1"/>
    <col min="22" max="22" width="7.5546875" style="30" customWidth="1"/>
    <col min="23" max="26" width="5.109375" style="30" customWidth="1"/>
    <col min="27" max="37" width="4.77734375" style="30" customWidth="1"/>
    <col min="38" max="16384" width="8.88671875" style="30"/>
  </cols>
  <sheetData>
    <row r="1" spans="1:37" ht="7.8" customHeight="1" x14ac:dyDescent="0.2">
      <c r="A1" s="30" t="s">
        <v>616</v>
      </c>
      <c r="V1" s="30" t="s">
        <v>616</v>
      </c>
    </row>
    <row r="2" spans="1:37" ht="7.8" customHeight="1" x14ac:dyDescent="0.2">
      <c r="A2" s="31"/>
      <c r="B2" s="32" t="s">
        <v>0</v>
      </c>
      <c r="C2" s="32"/>
      <c r="D2" s="32"/>
      <c r="E2" s="32" t="s">
        <v>119</v>
      </c>
      <c r="F2" s="32"/>
      <c r="G2" s="33"/>
      <c r="H2" s="34"/>
      <c r="I2" s="34"/>
      <c r="J2" s="34"/>
      <c r="K2" s="34"/>
      <c r="L2" s="34"/>
      <c r="M2" s="34"/>
      <c r="N2" s="34"/>
      <c r="O2" s="34"/>
      <c r="P2" s="34"/>
      <c r="Q2" s="34"/>
      <c r="R2" s="34"/>
      <c r="S2" s="34"/>
      <c r="T2" s="34"/>
      <c r="U2" s="34"/>
      <c r="V2" s="35"/>
      <c r="W2" s="32" t="s">
        <v>120</v>
      </c>
      <c r="X2" s="32"/>
      <c r="Y2" s="32"/>
      <c r="Z2" s="36" t="s">
        <v>121</v>
      </c>
      <c r="AA2" s="36"/>
      <c r="AB2" s="36"/>
      <c r="AC2" s="36" t="s">
        <v>122</v>
      </c>
      <c r="AD2" s="36"/>
      <c r="AE2" s="36"/>
      <c r="AF2" s="36" t="s">
        <v>123</v>
      </c>
      <c r="AG2" s="36"/>
      <c r="AH2" s="36"/>
      <c r="AI2" s="36" t="s">
        <v>124</v>
      </c>
      <c r="AJ2" s="36"/>
      <c r="AK2" s="37"/>
    </row>
    <row r="3" spans="1:37" ht="7.8" customHeight="1" x14ac:dyDescent="0.2">
      <c r="A3" s="38" t="s">
        <v>418</v>
      </c>
      <c r="B3" s="39" t="s">
        <v>0</v>
      </c>
      <c r="C3" s="39" t="s">
        <v>89</v>
      </c>
      <c r="D3" s="39" t="s">
        <v>90</v>
      </c>
      <c r="E3" s="39" t="s">
        <v>0</v>
      </c>
      <c r="F3" s="39" t="s">
        <v>89</v>
      </c>
      <c r="G3" s="40" t="s">
        <v>90</v>
      </c>
      <c r="V3" s="41" t="s">
        <v>418</v>
      </c>
      <c r="W3" s="42" t="s">
        <v>0</v>
      </c>
      <c r="X3" s="43" t="s">
        <v>89</v>
      </c>
      <c r="Y3" s="43" t="s">
        <v>90</v>
      </c>
      <c r="Z3" s="43" t="s">
        <v>0</v>
      </c>
      <c r="AA3" s="43" t="s">
        <v>89</v>
      </c>
      <c r="AB3" s="43" t="s">
        <v>90</v>
      </c>
      <c r="AC3" s="43" t="s">
        <v>0</v>
      </c>
      <c r="AD3" s="43" t="s">
        <v>89</v>
      </c>
      <c r="AE3" s="43" t="s">
        <v>90</v>
      </c>
      <c r="AF3" s="43" t="s">
        <v>0</v>
      </c>
      <c r="AG3" s="43" t="s">
        <v>89</v>
      </c>
      <c r="AH3" s="43" t="s">
        <v>90</v>
      </c>
      <c r="AI3" s="43" t="s">
        <v>0</v>
      </c>
      <c r="AJ3" s="43" t="s">
        <v>89</v>
      </c>
      <c r="AK3" s="44" t="s">
        <v>90</v>
      </c>
    </row>
    <row r="4" spans="1:37" ht="7.8" customHeight="1" x14ac:dyDescent="0.2">
      <c r="A4" s="30" t="s">
        <v>325</v>
      </c>
      <c r="B4" s="30">
        <v>122881</v>
      </c>
      <c r="C4" s="30">
        <v>61101</v>
      </c>
      <c r="D4" s="30">
        <v>61780</v>
      </c>
      <c r="E4" s="30">
        <v>43647</v>
      </c>
      <c r="F4" s="30">
        <v>24689</v>
      </c>
      <c r="G4" s="30">
        <v>18958</v>
      </c>
      <c r="V4" s="30" t="s">
        <v>325</v>
      </c>
      <c r="W4" s="30">
        <v>58233</v>
      </c>
      <c r="X4" s="30">
        <v>27112</v>
      </c>
      <c r="Y4" s="30">
        <v>31121</v>
      </c>
      <c r="Z4" s="30">
        <v>18175</v>
      </c>
      <c r="AA4" s="30">
        <v>8540</v>
      </c>
      <c r="AB4" s="30">
        <v>9635</v>
      </c>
      <c r="AC4" s="30">
        <v>457</v>
      </c>
      <c r="AD4" s="30">
        <v>178</v>
      </c>
      <c r="AE4" s="30">
        <v>279</v>
      </c>
      <c r="AF4" s="30">
        <v>1055</v>
      </c>
      <c r="AG4" s="30">
        <v>352</v>
      </c>
      <c r="AH4" s="30">
        <v>703</v>
      </c>
      <c r="AI4" s="30">
        <v>1314</v>
      </c>
      <c r="AJ4" s="30">
        <v>230</v>
      </c>
      <c r="AK4" s="30">
        <v>1084</v>
      </c>
    </row>
    <row r="5" spans="1:37" ht="7.8" customHeight="1" x14ac:dyDescent="0.2">
      <c r="A5" s="30" t="s">
        <v>73</v>
      </c>
      <c r="B5" s="30">
        <v>23882</v>
      </c>
      <c r="C5" s="30">
        <v>12027</v>
      </c>
      <c r="D5" s="30">
        <v>11855</v>
      </c>
      <c r="E5" s="30">
        <v>22038</v>
      </c>
      <c r="F5" s="30">
        <v>11634</v>
      </c>
      <c r="G5" s="30">
        <v>10404</v>
      </c>
      <c r="I5" s="24" t="s">
        <v>423</v>
      </c>
      <c r="J5" s="30">
        <v>23882</v>
      </c>
      <c r="K5" s="30">
        <v>12027</v>
      </c>
      <c r="L5" s="30">
        <v>11855</v>
      </c>
      <c r="M5" s="30">
        <v>22038</v>
      </c>
      <c r="N5" s="30">
        <v>11634</v>
      </c>
      <c r="O5" s="30">
        <v>10404</v>
      </c>
      <c r="P5" s="26">
        <f t="shared" ref="P5:R12" si="0">M5/J5*100</f>
        <v>92.278703626161956</v>
      </c>
      <c r="Q5" s="26">
        <f t="shared" si="0"/>
        <v>96.73235220753304</v>
      </c>
      <c r="R5" s="26">
        <f t="shared" si="0"/>
        <v>87.760438633487979</v>
      </c>
      <c r="S5" s="27">
        <f>P13+1500</f>
        <v>2528.6028602876568</v>
      </c>
      <c r="T5" s="27">
        <f t="shared" ref="T5:U5" si="1">Q13+1500</f>
        <v>2677.8972569825673</v>
      </c>
      <c r="U5" s="27">
        <f t="shared" si="1"/>
        <v>2384.3952778614148</v>
      </c>
      <c r="V5" s="30" t="s">
        <v>73</v>
      </c>
      <c r="W5" s="30">
        <v>701</v>
      </c>
      <c r="X5" s="30">
        <v>192</v>
      </c>
      <c r="Y5" s="30">
        <v>509</v>
      </c>
      <c r="Z5" s="30">
        <v>1044</v>
      </c>
      <c r="AA5" s="30">
        <v>187</v>
      </c>
      <c r="AB5" s="30">
        <v>857</v>
      </c>
      <c r="AC5" s="30">
        <v>24</v>
      </c>
      <c r="AD5" s="30">
        <v>4</v>
      </c>
      <c r="AE5" s="30">
        <v>20</v>
      </c>
      <c r="AF5" s="30">
        <v>53</v>
      </c>
      <c r="AG5" s="30">
        <v>7</v>
      </c>
      <c r="AH5" s="30">
        <v>46</v>
      </c>
      <c r="AI5" s="30">
        <v>22</v>
      </c>
      <c r="AJ5" s="30">
        <v>3</v>
      </c>
      <c r="AK5" s="30">
        <v>19</v>
      </c>
    </row>
    <row r="6" spans="1:37" ht="7.8" customHeight="1" x14ac:dyDescent="0.2">
      <c r="A6" s="30" t="s">
        <v>93</v>
      </c>
      <c r="B6" s="30">
        <v>21541</v>
      </c>
      <c r="C6" s="30">
        <v>10415</v>
      </c>
      <c r="D6" s="30">
        <v>11126</v>
      </c>
      <c r="E6" s="30">
        <v>12173</v>
      </c>
      <c r="F6" s="30">
        <v>7376</v>
      </c>
      <c r="G6" s="30">
        <v>4797</v>
      </c>
      <c r="I6" s="24" t="s">
        <v>424</v>
      </c>
      <c r="J6" s="30">
        <v>21541</v>
      </c>
      <c r="K6" s="30">
        <v>10415</v>
      </c>
      <c r="L6" s="30">
        <v>11126</v>
      </c>
      <c r="M6" s="30">
        <v>12173</v>
      </c>
      <c r="N6" s="30">
        <v>7376</v>
      </c>
      <c r="O6" s="30">
        <v>4797</v>
      </c>
      <c r="P6" s="26">
        <f t="shared" si="0"/>
        <v>56.510839793881438</v>
      </c>
      <c r="Q6" s="26">
        <f t="shared" si="0"/>
        <v>70.820931349015851</v>
      </c>
      <c r="R6" s="26">
        <f t="shared" si="0"/>
        <v>43.11522559769908</v>
      </c>
      <c r="S6" s="25"/>
      <c r="T6" s="25"/>
      <c r="U6" s="25"/>
      <c r="V6" s="30" t="s">
        <v>93</v>
      </c>
      <c r="W6" s="30">
        <v>4287</v>
      </c>
      <c r="X6" s="30">
        <v>1298</v>
      </c>
      <c r="Y6" s="30">
        <v>2989</v>
      </c>
      <c r="Z6" s="30">
        <v>4786</v>
      </c>
      <c r="AA6" s="30">
        <v>1685</v>
      </c>
      <c r="AB6" s="30">
        <v>3101</v>
      </c>
      <c r="AC6" s="30">
        <v>59</v>
      </c>
      <c r="AD6" s="30">
        <v>9</v>
      </c>
      <c r="AE6" s="30">
        <v>50</v>
      </c>
      <c r="AF6" s="30">
        <v>173</v>
      </c>
      <c r="AG6" s="30">
        <v>41</v>
      </c>
      <c r="AH6" s="30">
        <v>132</v>
      </c>
      <c r="AI6" s="30">
        <v>63</v>
      </c>
      <c r="AJ6" s="30">
        <v>6</v>
      </c>
      <c r="AK6" s="30">
        <v>57</v>
      </c>
    </row>
    <row r="7" spans="1:37" ht="7.8" customHeight="1" x14ac:dyDescent="0.2">
      <c r="A7" s="30" t="s">
        <v>94</v>
      </c>
      <c r="B7" s="30">
        <v>18415</v>
      </c>
      <c r="C7" s="30">
        <v>9124</v>
      </c>
      <c r="D7" s="30">
        <v>9291</v>
      </c>
      <c r="E7" s="30">
        <v>4876</v>
      </c>
      <c r="F7" s="30">
        <v>3148</v>
      </c>
      <c r="G7" s="30">
        <v>1728</v>
      </c>
      <c r="I7" s="24" t="s">
        <v>425</v>
      </c>
      <c r="J7" s="30">
        <v>18415</v>
      </c>
      <c r="K7" s="30">
        <v>9124</v>
      </c>
      <c r="L7" s="30">
        <v>9291</v>
      </c>
      <c r="M7" s="30">
        <v>4876</v>
      </c>
      <c r="N7" s="30">
        <v>3148</v>
      </c>
      <c r="O7" s="30">
        <v>1728</v>
      </c>
      <c r="P7" s="26">
        <f t="shared" si="0"/>
        <v>26.478414336139018</v>
      </c>
      <c r="Q7" s="26">
        <f t="shared" si="0"/>
        <v>34.502411223147746</v>
      </c>
      <c r="R7" s="26">
        <f t="shared" si="0"/>
        <v>18.598643848886017</v>
      </c>
      <c r="S7" s="27">
        <f>(P11+P12)/2</f>
        <v>5.1521283790256964</v>
      </c>
      <c r="T7" s="27">
        <f t="shared" ref="T7:U7" si="2">(Q11+Q12)/2</f>
        <v>5.380877927326563</v>
      </c>
      <c r="U7" s="27">
        <f t="shared" si="2"/>
        <v>4.9086015918314052</v>
      </c>
      <c r="V7" s="30" t="s">
        <v>94</v>
      </c>
      <c r="W7" s="30">
        <v>8237</v>
      </c>
      <c r="X7" s="30">
        <v>3374</v>
      </c>
      <c r="Y7" s="30">
        <v>4863</v>
      </c>
      <c r="Z7" s="30">
        <v>4973</v>
      </c>
      <c r="AA7" s="30">
        <v>2502</v>
      </c>
      <c r="AB7" s="30">
        <v>2471</v>
      </c>
      <c r="AC7" s="30">
        <v>63</v>
      </c>
      <c r="AD7" s="30">
        <v>26</v>
      </c>
      <c r="AE7" s="30">
        <v>37</v>
      </c>
      <c r="AF7" s="30">
        <v>181</v>
      </c>
      <c r="AG7" s="30">
        <v>61</v>
      </c>
      <c r="AH7" s="30">
        <v>120</v>
      </c>
      <c r="AI7" s="30">
        <v>85</v>
      </c>
      <c r="AJ7" s="30">
        <v>13</v>
      </c>
      <c r="AK7" s="30">
        <v>72</v>
      </c>
    </row>
    <row r="8" spans="1:37" ht="7.8" customHeight="1" x14ac:dyDescent="0.2">
      <c r="A8" s="30" t="s">
        <v>95</v>
      </c>
      <c r="B8" s="30">
        <v>15693</v>
      </c>
      <c r="C8" s="30">
        <v>7790</v>
      </c>
      <c r="D8" s="30">
        <v>7903</v>
      </c>
      <c r="E8" s="30">
        <v>1845</v>
      </c>
      <c r="F8" s="30">
        <v>1060</v>
      </c>
      <c r="G8" s="30">
        <v>785</v>
      </c>
      <c r="I8" s="24" t="s">
        <v>426</v>
      </c>
      <c r="J8" s="30">
        <v>15693</v>
      </c>
      <c r="K8" s="30">
        <v>7790</v>
      </c>
      <c r="L8" s="30">
        <v>7903</v>
      </c>
      <c r="M8" s="30">
        <v>1845</v>
      </c>
      <c r="N8" s="30">
        <v>1060</v>
      </c>
      <c r="O8" s="30">
        <v>785</v>
      </c>
      <c r="P8" s="26">
        <f t="shared" si="0"/>
        <v>11.756834257312178</v>
      </c>
      <c r="Q8" s="26">
        <f t="shared" si="0"/>
        <v>13.607188703465983</v>
      </c>
      <c r="R8" s="26">
        <f t="shared" si="0"/>
        <v>9.9329368594204723</v>
      </c>
      <c r="S8" s="27"/>
      <c r="T8" s="27"/>
      <c r="U8" s="27"/>
      <c r="V8" s="30" t="s">
        <v>95</v>
      </c>
      <c r="W8" s="30">
        <v>10295</v>
      </c>
      <c r="X8" s="30">
        <v>4793</v>
      </c>
      <c r="Y8" s="30">
        <v>5502</v>
      </c>
      <c r="Z8" s="30">
        <v>3225</v>
      </c>
      <c r="AA8" s="30">
        <v>1824</v>
      </c>
      <c r="AB8" s="30">
        <v>1401</v>
      </c>
      <c r="AC8" s="30">
        <v>65</v>
      </c>
      <c r="AD8" s="30">
        <v>27</v>
      </c>
      <c r="AE8" s="30">
        <v>38</v>
      </c>
      <c r="AF8" s="30">
        <v>164</v>
      </c>
      <c r="AG8" s="30">
        <v>64</v>
      </c>
      <c r="AH8" s="30">
        <v>100</v>
      </c>
      <c r="AI8" s="30">
        <v>99</v>
      </c>
      <c r="AJ8" s="30">
        <v>22</v>
      </c>
      <c r="AK8" s="30">
        <v>77</v>
      </c>
    </row>
    <row r="9" spans="1:37" ht="7.8" customHeight="1" x14ac:dyDescent="0.2">
      <c r="A9" s="30" t="s">
        <v>96</v>
      </c>
      <c r="B9" s="30">
        <v>14171</v>
      </c>
      <c r="C9" s="30">
        <v>7076</v>
      </c>
      <c r="D9" s="30">
        <v>7095</v>
      </c>
      <c r="E9" s="30">
        <v>1134</v>
      </c>
      <c r="F9" s="30">
        <v>649</v>
      </c>
      <c r="G9" s="30">
        <v>485</v>
      </c>
      <c r="I9" s="24" t="s">
        <v>427</v>
      </c>
      <c r="J9" s="30">
        <v>14171</v>
      </c>
      <c r="K9" s="30">
        <v>7076</v>
      </c>
      <c r="L9" s="30">
        <v>7095</v>
      </c>
      <c r="M9" s="30">
        <v>1134</v>
      </c>
      <c r="N9" s="30">
        <v>649</v>
      </c>
      <c r="O9" s="30">
        <v>485</v>
      </c>
      <c r="P9" s="26">
        <f t="shared" si="0"/>
        <v>8.0022581328064355</v>
      </c>
      <c r="Q9" s="26">
        <f t="shared" si="0"/>
        <v>9.1718485019785199</v>
      </c>
      <c r="R9" s="26">
        <f t="shared" si="0"/>
        <v>6.8357998590556734</v>
      </c>
      <c r="S9" s="27">
        <f>S7*50</f>
        <v>257.60641895128481</v>
      </c>
      <c r="T9" s="27">
        <f t="shared" ref="T9:U9" si="3">T7*50</f>
        <v>269.04389636632817</v>
      </c>
      <c r="U9" s="27">
        <f t="shared" si="3"/>
        <v>245.43007959157026</v>
      </c>
      <c r="V9" s="30" t="s">
        <v>96</v>
      </c>
      <c r="W9" s="30">
        <v>10706</v>
      </c>
      <c r="X9" s="30">
        <v>5219</v>
      </c>
      <c r="Y9" s="30">
        <v>5487</v>
      </c>
      <c r="Z9" s="30">
        <v>1949</v>
      </c>
      <c r="AA9" s="30">
        <v>1107</v>
      </c>
      <c r="AB9" s="30">
        <v>842</v>
      </c>
      <c r="AC9" s="30">
        <v>67</v>
      </c>
      <c r="AD9" s="30">
        <v>26</v>
      </c>
      <c r="AE9" s="30">
        <v>41</v>
      </c>
      <c r="AF9" s="30">
        <v>145</v>
      </c>
      <c r="AG9" s="30">
        <v>47</v>
      </c>
      <c r="AH9" s="30">
        <v>98</v>
      </c>
      <c r="AI9" s="30">
        <v>170</v>
      </c>
      <c r="AJ9" s="30">
        <v>28</v>
      </c>
      <c r="AK9" s="30">
        <v>142</v>
      </c>
    </row>
    <row r="10" spans="1:37" ht="7.8" customHeight="1" x14ac:dyDescent="0.2">
      <c r="A10" s="30" t="s">
        <v>97</v>
      </c>
      <c r="B10" s="30">
        <v>11523</v>
      </c>
      <c r="C10" s="30">
        <v>5814</v>
      </c>
      <c r="D10" s="30">
        <v>5709</v>
      </c>
      <c r="E10" s="30">
        <v>682</v>
      </c>
      <c r="F10" s="30">
        <v>355</v>
      </c>
      <c r="G10" s="30">
        <v>327</v>
      </c>
      <c r="I10" s="24" t="s">
        <v>428</v>
      </c>
      <c r="J10" s="30">
        <v>11523</v>
      </c>
      <c r="K10" s="30">
        <v>5814</v>
      </c>
      <c r="L10" s="30">
        <v>5709</v>
      </c>
      <c r="M10" s="30">
        <v>682</v>
      </c>
      <c r="N10" s="30">
        <v>355</v>
      </c>
      <c r="O10" s="30">
        <v>327</v>
      </c>
      <c r="P10" s="26">
        <f t="shared" si="0"/>
        <v>5.9185975874338279</v>
      </c>
      <c r="Q10" s="26">
        <f t="shared" si="0"/>
        <v>6.105951152390781</v>
      </c>
      <c r="R10" s="26">
        <f t="shared" si="0"/>
        <v>5.727798213347346</v>
      </c>
      <c r="S10" s="27"/>
      <c r="T10" s="27"/>
      <c r="U10" s="27"/>
      <c r="V10" s="30" t="s">
        <v>97</v>
      </c>
      <c r="W10" s="30">
        <v>9355</v>
      </c>
      <c r="X10" s="30">
        <v>4742</v>
      </c>
      <c r="Y10" s="30">
        <v>4613</v>
      </c>
      <c r="Z10" s="30">
        <v>1097</v>
      </c>
      <c r="AA10" s="30">
        <v>614</v>
      </c>
      <c r="AB10" s="30">
        <v>483</v>
      </c>
      <c r="AC10" s="30">
        <v>56</v>
      </c>
      <c r="AD10" s="30">
        <v>24</v>
      </c>
      <c r="AE10" s="30">
        <v>32</v>
      </c>
      <c r="AF10" s="30">
        <v>123</v>
      </c>
      <c r="AG10" s="30">
        <v>44</v>
      </c>
      <c r="AH10" s="30">
        <v>79</v>
      </c>
      <c r="AI10" s="30">
        <v>210</v>
      </c>
      <c r="AJ10" s="30">
        <v>35</v>
      </c>
      <c r="AK10" s="30">
        <v>175</v>
      </c>
    </row>
    <row r="11" spans="1:37" ht="7.8" customHeight="1" x14ac:dyDescent="0.2">
      <c r="A11" s="30" t="s">
        <v>98</v>
      </c>
      <c r="B11" s="30">
        <v>10241</v>
      </c>
      <c r="C11" s="30">
        <v>5066</v>
      </c>
      <c r="D11" s="30">
        <v>5175</v>
      </c>
      <c r="E11" s="30">
        <v>489</v>
      </c>
      <c r="F11" s="30">
        <v>235</v>
      </c>
      <c r="G11" s="30">
        <v>254</v>
      </c>
      <c r="I11" s="24" t="s">
        <v>429</v>
      </c>
      <c r="J11" s="30">
        <v>10241</v>
      </c>
      <c r="K11" s="30">
        <v>5066</v>
      </c>
      <c r="L11" s="30">
        <v>5175</v>
      </c>
      <c r="M11" s="30">
        <v>489</v>
      </c>
      <c r="N11" s="30">
        <v>235</v>
      </c>
      <c r="O11" s="30">
        <v>254</v>
      </c>
      <c r="P11" s="26">
        <f t="shared" si="0"/>
        <v>4.7749243237965038</v>
      </c>
      <c r="Q11" s="26">
        <f t="shared" si="0"/>
        <v>4.638768258981445</v>
      </c>
      <c r="R11" s="26">
        <f t="shared" si="0"/>
        <v>4.908212560386473</v>
      </c>
      <c r="S11" s="27">
        <f>S5-S9</f>
        <v>2270.9964413363718</v>
      </c>
      <c r="T11" s="27">
        <f t="shared" ref="T11:U11" si="4">T5-T9</f>
        <v>2408.8533606162391</v>
      </c>
      <c r="U11" s="27">
        <f t="shared" si="4"/>
        <v>2138.9651982698447</v>
      </c>
      <c r="V11" s="30" t="s">
        <v>98</v>
      </c>
      <c r="W11" s="30">
        <v>8539</v>
      </c>
      <c r="X11" s="30">
        <v>4289</v>
      </c>
      <c r="Y11" s="30">
        <v>4250</v>
      </c>
      <c r="Z11" s="30">
        <v>707</v>
      </c>
      <c r="AA11" s="30">
        <v>403</v>
      </c>
      <c r="AB11" s="30">
        <v>304</v>
      </c>
      <c r="AC11" s="30">
        <v>78</v>
      </c>
      <c r="AD11" s="30">
        <v>41</v>
      </c>
      <c r="AE11" s="30">
        <v>37</v>
      </c>
      <c r="AF11" s="30">
        <v>131</v>
      </c>
      <c r="AG11" s="30">
        <v>46</v>
      </c>
      <c r="AH11" s="30">
        <v>85</v>
      </c>
      <c r="AI11" s="30">
        <v>297</v>
      </c>
      <c r="AJ11" s="30">
        <v>52</v>
      </c>
      <c r="AK11" s="30">
        <v>245</v>
      </c>
    </row>
    <row r="12" spans="1:37" ht="7.8" customHeight="1" x14ac:dyDescent="0.2">
      <c r="A12" s="30" t="s">
        <v>99</v>
      </c>
      <c r="B12" s="30">
        <v>7415</v>
      </c>
      <c r="C12" s="30">
        <v>3789</v>
      </c>
      <c r="D12" s="30">
        <v>3626</v>
      </c>
      <c r="E12" s="30">
        <v>410</v>
      </c>
      <c r="F12" s="30">
        <v>232</v>
      </c>
      <c r="G12" s="30">
        <v>178</v>
      </c>
      <c r="I12" s="24" t="s">
        <v>430</v>
      </c>
      <c r="J12" s="30">
        <v>7415</v>
      </c>
      <c r="K12" s="30">
        <v>3789</v>
      </c>
      <c r="L12" s="30">
        <v>3626</v>
      </c>
      <c r="M12" s="30">
        <v>410</v>
      </c>
      <c r="N12" s="30">
        <v>232</v>
      </c>
      <c r="O12" s="30">
        <v>178</v>
      </c>
      <c r="P12" s="26">
        <f t="shared" si="0"/>
        <v>5.5293324342548891</v>
      </c>
      <c r="Q12" s="26">
        <f t="shared" si="0"/>
        <v>6.122987595671681</v>
      </c>
      <c r="R12" s="26">
        <f t="shared" si="0"/>
        <v>4.9089906232763374</v>
      </c>
      <c r="S12" s="27">
        <f>100-S7</f>
        <v>94.847871620974303</v>
      </c>
      <c r="T12" s="27">
        <f t="shared" ref="T12:U12" si="5">100-T7</f>
        <v>94.619122072673434</v>
      </c>
      <c r="U12" s="27">
        <f t="shared" si="5"/>
        <v>95.091398408168601</v>
      </c>
      <c r="V12" s="30" t="s">
        <v>99</v>
      </c>
      <c r="W12" s="30">
        <v>6113</v>
      </c>
      <c r="X12" s="30">
        <v>3205</v>
      </c>
      <c r="Y12" s="30">
        <v>2908</v>
      </c>
      <c r="Z12" s="30">
        <v>394</v>
      </c>
      <c r="AA12" s="30">
        <v>218</v>
      </c>
      <c r="AB12" s="30">
        <v>176</v>
      </c>
      <c r="AC12" s="30">
        <v>45</v>
      </c>
      <c r="AD12" s="30">
        <v>21</v>
      </c>
      <c r="AE12" s="30">
        <v>24</v>
      </c>
      <c r="AF12" s="30">
        <v>85</v>
      </c>
      <c r="AG12" s="30">
        <v>42</v>
      </c>
      <c r="AH12" s="30">
        <v>43</v>
      </c>
      <c r="AI12" s="30">
        <v>368</v>
      </c>
      <c r="AJ12" s="30">
        <v>71</v>
      </c>
      <c r="AK12" s="30">
        <v>297</v>
      </c>
    </row>
    <row r="13" spans="1:37" ht="7.8" customHeight="1" x14ac:dyDescent="0.2">
      <c r="I13" s="25"/>
      <c r="J13" s="25"/>
      <c r="K13" s="25"/>
      <c r="L13" s="25"/>
      <c r="M13" s="25"/>
      <c r="N13" s="25"/>
      <c r="O13" s="25"/>
      <c r="P13" s="26">
        <f>SUM(P5:P11)*5</f>
        <v>1028.602860287657</v>
      </c>
      <c r="Q13" s="26">
        <f>SUM(Q5:Q11)*5</f>
        <v>1177.8972569825671</v>
      </c>
      <c r="R13" s="26">
        <f>SUM(R5:R11)*5</f>
        <v>884.39527786141502</v>
      </c>
      <c r="S13" s="45">
        <f>S11/S12</f>
        <v>23.943567763034256</v>
      </c>
      <c r="T13" s="45">
        <f t="shared" ref="T13:U13" si="6">T11/T12</f>
        <v>25.458420114763783</v>
      </c>
      <c r="U13" s="45">
        <f t="shared" si="6"/>
        <v>22.493782130415088</v>
      </c>
    </row>
    <row r="14" spans="1:37" ht="7.8" customHeight="1" x14ac:dyDescent="0.2">
      <c r="A14" s="30" t="s">
        <v>125</v>
      </c>
      <c r="V14" s="30" t="s">
        <v>125</v>
      </c>
    </row>
    <row r="15" spans="1:37" ht="7.8" customHeight="1" x14ac:dyDescent="0.2">
      <c r="A15" s="30" t="s">
        <v>0</v>
      </c>
      <c r="B15" s="30">
        <v>4575</v>
      </c>
      <c r="C15" s="30">
        <v>2255</v>
      </c>
      <c r="D15" s="30">
        <v>2320</v>
      </c>
      <c r="E15" s="30">
        <v>1660</v>
      </c>
      <c r="F15" s="30">
        <v>960</v>
      </c>
      <c r="G15" s="30">
        <v>700</v>
      </c>
      <c r="V15" s="30" t="s">
        <v>0</v>
      </c>
      <c r="W15" s="30">
        <v>2292</v>
      </c>
      <c r="X15" s="30">
        <v>1042</v>
      </c>
      <c r="Y15" s="30">
        <v>1250</v>
      </c>
      <c r="Z15" s="30">
        <v>472</v>
      </c>
      <c r="AA15" s="30">
        <v>214</v>
      </c>
      <c r="AB15" s="30">
        <v>258</v>
      </c>
      <c r="AC15" s="30">
        <v>25</v>
      </c>
      <c r="AD15" s="30">
        <v>8</v>
      </c>
      <c r="AE15" s="30">
        <v>17</v>
      </c>
      <c r="AF15" s="30">
        <v>68</v>
      </c>
      <c r="AG15" s="30">
        <v>18</v>
      </c>
      <c r="AH15" s="30">
        <v>50</v>
      </c>
      <c r="AI15" s="30">
        <v>58</v>
      </c>
      <c r="AJ15" s="30">
        <v>13</v>
      </c>
      <c r="AK15" s="30">
        <v>45</v>
      </c>
    </row>
    <row r="16" spans="1:37" ht="7.8" customHeight="1" x14ac:dyDescent="0.2">
      <c r="A16" s="30" t="s">
        <v>73</v>
      </c>
      <c r="B16" s="30">
        <v>938</v>
      </c>
      <c r="C16" s="30">
        <v>483</v>
      </c>
      <c r="D16" s="30">
        <v>455</v>
      </c>
      <c r="E16" s="30">
        <v>853</v>
      </c>
      <c r="F16" s="30">
        <v>479</v>
      </c>
      <c r="G16" s="30">
        <v>374</v>
      </c>
      <c r="I16" s="24" t="s">
        <v>423</v>
      </c>
      <c r="J16" s="30">
        <v>938</v>
      </c>
      <c r="K16" s="30">
        <v>483</v>
      </c>
      <c r="L16" s="30">
        <v>455</v>
      </c>
      <c r="M16" s="30">
        <v>853</v>
      </c>
      <c r="N16" s="30">
        <v>479</v>
      </c>
      <c r="O16" s="30">
        <v>374</v>
      </c>
      <c r="P16" s="26">
        <f t="shared" ref="P16:P23" si="7">M16/J16*100</f>
        <v>90.938166311300634</v>
      </c>
      <c r="Q16" s="26">
        <f t="shared" ref="Q16:Q23" si="8">N16/K16*100</f>
        <v>99.171842650103514</v>
      </c>
      <c r="R16" s="26">
        <f t="shared" ref="R16:R23" si="9">O16/L16*100</f>
        <v>82.19780219780219</v>
      </c>
      <c r="S16" s="27">
        <f>P24+1500</f>
        <v>2533.8906707791393</v>
      </c>
      <c r="T16" s="27">
        <f t="shared" ref="T16" si="10">Q24+1500</f>
        <v>2708.9870263496759</v>
      </c>
      <c r="U16" s="27">
        <f t="shared" ref="U16" si="11">R24+1500</f>
        <v>2367.4973952422206</v>
      </c>
      <c r="V16" s="30" t="s">
        <v>73</v>
      </c>
      <c r="W16" s="30">
        <v>31</v>
      </c>
      <c r="X16" s="30">
        <v>3</v>
      </c>
      <c r="Y16" s="30">
        <v>28</v>
      </c>
      <c r="Z16" s="30">
        <v>45</v>
      </c>
      <c r="AA16" s="30">
        <v>1</v>
      </c>
      <c r="AB16" s="30">
        <v>44</v>
      </c>
      <c r="AC16" s="30">
        <v>0</v>
      </c>
      <c r="AD16" s="30">
        <v>0</v>
      </c>
      <c r="AE16" s="30">
        <v>0</v>
      </c>
      <c r="AF16" s="30">
        <v>7</v>
      </c>
      <c r="AG16" s="30">
        <v>0</v>
      </c>
      <c r="AH16" s="30">
        <v>7</v>
      </c>
      <c r="AI16" s="30">
        <v>2</v>
      </c>
      <c r="AJ16" s="30">
        <v>0</v>
      </c>
      <c r="AK16" s="30">
        <v>2</v>
      </c>
    </row>
    <row r="17" spans="1:37" ht="7.8" customHeight="1" x14ac:dyDescent="0.2">
      <c r="A17" s="30" t="s">
        <v>93</v>
      </c>
      <c r="B17" s="30">
        <v>790</v>
      </c>
      <c r="C17" s="30">
        <v>363</v>
      </c>
      <c r="D17" s="30">
        <v>427</v>
      </c>
      <c r="E17" s="30">
        <v>407</v>
      </c>
      <c r="F17" s="30">
        <v>241</v>
      </c>
      <c r="G17" s="30">
        <v>166</v>
      </c>
      <c r="I17" s="24" t="s">
        <v>424</v>
      </c>
      <c r="J17" s="30">
        <v>790</v>
      </c>
      <c r="K17" s="30">
        <v>363</v>
      </c>
      <c r="L17" s="30">
        <v>427</v>
      </c>
      <c r="M17" s="30">
        <v>407</v>
      </c>
      <c r="N17" s="30">
        <v>241</v>
      </c>
      <c r="O17" s="30">
        <v>166</v>
      </c>
      <c r="P17" s="26">
        <f t="shared" si="7"/>
        <v>51.518987341772146</v>
      </c>
      <c r="Q17" s="26">
        <f t="shared" si="8"/>
        <v>66.391184573002761</v>
      </c>
      <c r="R17" s="26">
        <f t="shared" si="9"/>
        <v>38.875878220140514</v>
      </c>
      <c r="S17" s="25"/>
      <c r="T17" s="25"/>
      <c r="U17" s="25"/>
      <c r="V17" s="30" t="s">
        <v>93</v>
      </c>
      <c r="W17" s="30">
        <v>209</v>
      </c>
      <c r="X17" s="30">
        <v>54</v>
      </c>
      <c r="Y17" s="30">
        <v>155</v>
      </c>
      <c r="Z17" s="30">
        <v>154</v>
      </c>
      <c r="AA17" s="30">
        <v>63</v>
      </c>
      <c r="AB17" s="30">
        <v>91</v>
      </c>
      <c r="AC17" s="30">
        <v>1</v>
      </c>
      <c r="AD17" s="30">
        <v>0</v>
      </c>
      <c r="AE17" s="30">
        <v>1</v>
      </c>
      <c r="AF17" s="30">
        <v>16</v>
      </c>
      <c r="AG17" s="30">
        <v>4</v>
      </c>
      <c r="AH17" s="30">
        <v>12</v>
      </c>
      <c r="AI17" s="30">
        <v>3</v>
      </c>
      <c r="AJ17" s="30">
        <v>1</v>
      </c>
      <c r="AK17" s="30">
        <v>2</v>
      </c>
    </row>
    <row r="18" spans="1:37" ht="7.8" customHeight="1" x14ac:dyDescent="0.2">
      <c r="A18" s="30" t="s">
        <v>94</v>
      </c>
      <c r="B18" s="30">
        <v>712</v>
      </c>
      <c r="C18" s="30">
        <v>363</v>
      </c>
      <c r="D18" s="30">
        <v>349</v>
      </c>
      <c r="E18" s="30">
        <v>188</v>
      </c>
      <c r="F18" s="30">
        <v>112</v>
      </c>
      <c r="G18" s="30">
        <v>76</v>
      </c>
      <c r="I18" s="24" t="s">
        <v>425</v>
      </c>
      <c r="J18" s="30">
        <v>712</v>
      </c>
      <c r="K18" s="30">
        <v>363</v>
      </c>
      <c r="L18" s="30">
        <v>349</v>
      </c>
      <c r="M18" s="30">
        <v>188</v>
      </c>
      <c r="N18" s="30">
        <v>112</v>
      </c>
      <c r="O18" s="30">
        <v>76</v>
      </c>
      <c r="P18" s="26">
        <f t="shared" si="7"/>
        <v>26.40449438202247</v>
      </c>
      <c r="Q18" s="26">
        <f t="shared" si="8"/>
        <v>30.853994490358126</v>
      </c>
      <c r="R18" s="26">
        <f t="shared" si="9"/>
        <v>21.776504297994272</v>
      </c>
      <c r="S18" s="27">
        <f>(P22+P23)/2</f>
        <v>5.0054112554112553</v>
      </c>
      <c r="T18" s="27">
        <f t="shared" ref="T18" si="12">(Q22+Q23)/2</f>
        <v>6.434356564343565</v>
      </c>
      <c r="U18" s="27">
        <f t="shared" ref="U18" si="13">(R22+R23)/2</f>
        <v>3.5474513054289267</v>
      </c>
      <c r="V18" s="30" t="s">
        <v>94</v>
      </c>
      <c r="W18" s="30">
        <v>369</v>
      </c>
      <c r="X18" s="30">
        <v>167</v>
      </c>
      <c r="Y18" s="30">
        <v>202</v>
      </c>
      <c r="Z18" s="30">
        <v>131</v>
      </c>
      <c r="AA18" s="30">
        <v>77</v>
      </c>
      <c r="AB18" s="30">
        <v>54</v>
      </c>
      <c r="AC18" s="30">
        <v>10</v>
      </c>
      <c r="AD18" s="30">
        <v>5</v>
      </c>
      <c r="AE18" s="30">
        <v>5</v>
      </c>
      <c r="AF18" s="30">
        <v>13</v>
      </c>
      <c r="AG18" s="30">
        <v>2</v>
      </c>
      <c r="AH18" s="30">
        <v>11</v>
      </c>
      <c r="AI18" s="30">
        <v>1</v>
      </c>
      <c r="AJ18" s="30">
        <v>0</v>
      </c>
      <c r="AK18" s="30">
        <v>1</v>
      </c>
    </row>
    <row r="19" spans="1:37" ht="7.8" customHeight="1" x14ac:dyDescent="0.2">
      <c r="A19" s="30" t="s">
        <v>95</v>
      </c>
      <c r="B19" s="30">
        <v>542</v>
      </c>
      <c r="C19" s="30">
        <v>267</v>
      </c>
      <c r="D19" s="30">
        <v>275</v>
      </c>
      <c r="E19" s="30">
        <v>82</v>
      </c>
      <c r="F19" s="30">
        <v>48</v>
      </c>
      <c r="G19" s="30">
        <v>34</v>
      </c>
      <c r="I19" s="24" t="s">
        <v>426</v>
      </c>
      <c r="J19" s="30">
        <v>542</v>
      </c>
      <c r="K19" s="30">
        <v>267</v>
      </c>
      <c r="L19" s="30">
        <v>275</v>
      </c>
      <c r="M19" s="30">
        <v>82</v>
      </c>
      <c r="N19" s="30">
        <v>48</v>
      </c>
      <c r="O19" s="30">
        <v>34</v>
      </c>
      <c r="P19" s="26">
        <f t="shared" si="7"/>
        <v>15.129151291512915</v>
      </c>
      <c r="Q19" s="26">
        <f t="shared" si="8"/>
        <v>17.977528089887642</v>
      </c>
      <c r="R19" s="26">
        <f t="shared" si="9"/>
        <v>12.363636363636363</v>
      </c>
      <c r="S19" s="27"/>
      <c r="T19" s="27"/>
      <c r="U19" s="27"/>
      <c r="V19" s="30" t="s">
        <v>95</v>
      </c>
      <c r="W19" s="30">
        <v>390</v>
      </c>
      <c r="X19" s="30">
        <v>189</v>
      </c>
      <c r="Y19" s="30">
        <v>201</v>
      </c>
      <c r="Z19" s="30">
        <v>55</v>
      </c>
      <c r="AA19" s="30">
        <v>27</v>
      </c>
      <c r="AB19" s="30">
        <v>28</v>
      </c>
      <c r="AC19" s="30">
        <v>2</v>
      </c>
      <c r="AD19" s="30">
        <v>0</v>
      </c>
      <c r="AE19" s="30">
        <v>2</v>
      </c>
      <c r="AF19" s="30">
        <v>11</v>
      </c>
      <c r="AG19" s="30">
        <v>3</v>
      </c>
      <c r="AH19" s="30">
        <v>8</v>
      </c>
      <c r="AI19" s="30">
        <v>2</v>
      </c>
      <c r="AJ19" s="30">
        <v>0</v>
      </c>
      <c r="AK19" s="30">
        <v>2</v>
      </c>
    </row>
    <row r="20" spans="1:37" ht="7.8" customHeight="1" x14ac:dyDescent="0.2">
      <c r="A20" s="30" t="s">
        <v>96</v>
      </c>
      <c r="B20" s="30">
        <v>573</v>
      </c>
      <c r="C20" s="30">
        <v>287</v>
      </c>
      <c r="D20" s="30">
        <v>286</v>
      </c>
      <c r="E20" s="30">
        <v>76</v>
      </c>
      <c r="F20" s="30">
        <v>49</v>
      </c>
      <c r="G20" s="30">
        <v>27</v>
      </c>
      <c r="I20" s="24" t="s">
        <v>427</v>
      </c>
      <c r="J20" s="30">
        <v>573</v>
      </c>
      <c r="K20" s="30">
        <v>287</v>
      </c>
      <c r="L20" s="30">
        <v>286</v>
      </c>
      <c r="M20" s="30">
        <v>76</v>
      </c>
      <c r="N20" s="30">
        <v>49</v>
      </c>
      <c r="O20" s="30">
        <v>27</v>
      </c>
      <c r="P20" s="26">
        <f t="shared" si="7"/>
        <v>13.263525305410123</v>
      </c>
      <c r="Q20" s="26">
        <f t="shared" si="8"/>
        <v>17.073170731707318</v>
      </c>
      <c r="R20" s="26">
        <f t="shared" si="9"/>
        <v>9.44055944055944</v>
      </c>
      <c r="S20" s="27">
        <f>S18*50</f>
        <v>250.27056277056278</v>
      </c>
      <c r="T20" s="27">
        <f t="shared" ref="T20:U20" si="14">T18*50</f>
        <v>321.71782821717824</v>
      </c>
      <c r="U20" s="27">
        <f t="shared" si="14"/>
        <v>177.37256527144635</v>
      </c>
      <c r="V20" s="30" t="s">
        <v>96</v>
      </c>
      <c r="W20" s="30">
        <v>428</v>
      </c>
      <c r="X20" s="30">
        <v>205</v>
      </c>
      <c r="Y20" s="30">
        <v>223</v>
      </c>
      <c r="Z20" s="30">
        <v>45</v>
      </c>
      <c r="AA20" s="30">
        <v>27</v>
      </c>
      <c r="AB20" s="30">
        <v>18</v>
      </c>
      <c r="AC20" s="30">
        <v>6</v>
      </c>
      <c r="AD20" s="30">
        <v>2</v>
      </c>
      <c r="AE20" s="30">
        <v>4</v>
      </c>
      <c r="AF20" s="30">
        <v>10</v>
      </c>
      <c r="AG20" s="30">
        <v>2</v>
      </c>
      <c r="AH20" s="30">
        <v>8</v>
      </c>
      <c r="AI20" s="30">
        <v>8</v>
      </c>
      <c r="AJ20" s="30">
        <v>2</v>
      </c>
      <c r="AK20" s="30">
        <v>6</v>
      </c>
    </row>
    <row r="21" spans="1:37" ht="7.8" customHeight="1" x14ac:dyDescent="0.2">
      <c r="A21" s="30" t="s">
        <v>97</v>
      </c>
      <c r="B21" s="30">
        <v>420</v>
      </c>
      <c r="C21" s="30">
        <v>209</v>
      </c>
      <c r="D21" s="30">
        <v>211</v>
      </c>
      <c r="E21" s="30">
        <v>25</v>
      </c>
      <c r="F21" s="30">
        <v>13</v>
      </c>
      <c r="G21" s="30">
        <v>12</v>
      </c>
      <c r="I21" s="24" t="s">
        <v>428</v>
      </c>
      <c r="J21" s="30">
        <v>420</v>
      </c>
      <c r="K21" s="30">
        <v>209</v>
      </c>
      <c r="L21" s="30">
        <v>211</v>
      </c>
      <c r="M21" s="30">
        <v>25</v>
      </c>
      <c r="N21" s="30">
        <v>13</v>
      </c>
      <c r="O21" s="30">
        <v>12</v>
      </c>
      <c r="P21" s="26">
        <f t="shared" si="7"/>
        <v>5.9523809523809517</v>
      </c>
      <c r="Q21" s="26">
        <f t="shared" si="8"/>
        <v>6.2200956937799043</v>
      </c>
      <c r="R21" s="26">
        <f t="shared" si="9"/>
        <v>5.6872037914691944</v>
      </c>
      <c r="S21" s="27"/>
      <c r="T21" s="27"/>
      <c r="U21" s="27"/>
      <c r="V21" s="30" t="s">
        <v>97</v>
      </c>
      <c r="W21" s="30">
        <v>362</v>
      </c>
      <c r="X21" s="30">
        <v>181</v>
      </c>
      <c r="Y21" s="30">
        <v>181</v>
      </c>
      <c r="Z21" s="30">
        <v>19</v>
      </c>
      <c r="AA21" s="30">
        <v>11</v>
      </c>
      <c r="AB21" s="30">
        <v>8</v>
      </c>
      <c r="AC21" s="30">
        <v>3</v>
      </c>
      <c r="AD21" s="30">
        <v>0</v>
      </c>
      <c r="AE21" s="30">
        <v>3</v>
      </c>
      <c r="AF21" s="30">
        <v>4</v>
      </c>
      <c r="AG21" s="30">
        <v>3</v>
      </c>
      <c r="AH21" s="30">
        <v>1</v>
      </c>
      <c r="AI21" s="30">
        <v>7</v>
      </c>
      <c r="AJ21" s="30">
        <v>1</v>
      </c>
      <c r="AK21" s="30">
        <v>6</v>
      </c>
    </row>
    <row r="22" spans="1:37" ht="7.8" customHeight="1" x14ac:dyDescent="0.2">
      <c r="A22" s="30" t="s">
        <v>98</v>
      </c>
      <c r="B22" s="30">
        <v>336</v>
      </c>
      <c r="C22" s="30">
        <v>146</v>
      </c>
      <c r="D22" s="30">
        <v>190</v>
      </c>
      <c r="E22" s="30">
        <v>12</v>
      </c>
      <c r="F22" s="30">
        <v>6</v>
      </c>
      <c r="G22" s="30">
        <v>6</v>
      </c>
      <c r="I22" s="24" t="s">
        <v>429</v>
      </c>
      <c r="J22" s="30">
        <v>336</v>
      </c>
      <c r="K22" s="30">
        <v>146</v>
      </c>
      <c r="L22" s="30">
        <v>190</v>
      </c>
      <c r="M22" s="30">
        <v>12</v>
      </c>
      <c r="N22" s="30">
        <v>6</v>
      </c>
      <c r="O22" s="30">
        <v>6</v>
      </c>
      <c r="P22" s="26">
        <f t="shared" si="7"/>
        <v>3.5714285714285712</v>
      </c>
      <c r="Q22" s="26">
        <f t="shared" si="8"/>
        <v>4.10958904109589</v>
      </c>
      <c r="R22" s="26">
        <f t="shared" si="9"/>
        <v>3.1578947368421053</v>
      </c>
      <c r="S22" s="27">
        <f>S16-S20</f>
        <v>2283.6201080085766</v>
      </c>
      <c r="T22" s="27">
        <f t="shared" ref="T22:U22" si="15">T16-T20</f>
        <v>2387.2691981324979</v>
      </c>
      <c r="U22" s="27">
        <f t="shared" si="15"/>
        <v>2190.124829970774</v>
      </c>
      <c r="V22" s="30" t="s">
        <v>98</v>
      </c>
      <c r="W22" s="30">
        <v>282</v>
      </c>
      <c r="X22" s="30">
        <v>126</v>
      </c>
      <c r="Y22" s="30">
        <v>156</v>
      </c>
      <c r="Z22" s="30">
        <v>17</v>
      </c>
      <c r="AA22" s="30">
        <v>7</v>
      </c>
      <c r="AB22" s="30">
        <v>10</v>
      </c>
      <c r="AC22" s="30">
        <v>2</v>
      </c>
      <c r="AD22" s="30">
        <v>1</v>
      </c>
      <c r="AE22" s="30">
        <v>1</v>
      </c>
      <c r="AF22" s="30">
        <v>5</v>
      </c>
      <c r="AG22" s="30">
        <v>2</v>
      </c>
      <c r="AH22" s="30">
        <v>3</v>
      </c>
      <c r="AI22" s="30">
        <v>18</v>
      </c>
      <c r="AJ22" s="30">
        <v>4</v>
      </c>
      <c r="AK22" s="30">
        <v>14</v>
      </c>
    </row>
    <row r="23" spans="1:37" ht="7.8" customHeight="1" x14ac:dyDescent="0.2">
      <c r="A23" s="30" t="s">
        <v>99</v>
      </c>
      <c r="B23" s="30">
        <v>264</v>
      </c>
      <c r="C23" s="30">
        <v>137</v>
      </c>
      <c r="D23" s="30">
        <v>127</v>
      </c>
      <c r="E23" s="30">
        <v>17</v>
      </c>
      <c r="F23" s="30">
        <v>12</v>
      </c>
      <c r="G23" s="30">
        <v>5</v>
      </c>
      <c r="I23" s="24" t="s">
        <v>430</v>
      </c>
      <c r="J23" s="30">
        <v>264</v>
      </c>
      <c r="K23" s="30">
        <v>137</v>
      </c>
      <c r="L23" s="30">
        <v>127</v>
      </c>
      <c r="M23" s="30">
        <v>17</v>
      </c>
      <c r="N23" s="30">
        <v>12</v>
      </c>
      <c r="O23" s="30">
        <v>5</v>
      </c>
      <c r="P23" s="26">
        <f t="shared" si="7"/>
        <v>6.4393939393939394</v>
      </c>
      <c r="Q23" s="26">
        <f t="shared" si="8"/>
        <v>8.7591240875912408</v>
      </c>
      <c r="R23" s="26">
        <f t="shared" si="9"/>
        <v>3.9370078740157481</v>
      </c>
      <c r="S23" s="27">
        <f>100-S18</f>
        <v>94.994588744588739</v>
      </c>
      <c r="T23" s="27">
        <f t="shared" ref="T23:U23" si="16">100-T18</f>
        <v>93.56564343565644</v>
      </c>
      <c r="U23" s="27">
        <f t="shared" si="16"/>
        <v>96.452548694571078</v>
      </c>
      <c r="V23" s="30" t="s">
        <v>99</v>
      </c>
      <c r="W23" s="30">
        <v>221</v>
      </c>
      <c r="X23" s="30">
        <v>117</v>
      </c>
      <c r="Y23" s="30">
        <v>104</v>
      </c>
      <c r="Z23" s="30">
        <v>6</v>
      </c>
      <c r="AA23" s="30">
        <v>1</v>
      </c>
      <c r="AB23" s="30">
        <v>5</v>
      </c>
      <c r="AC23" s="30">
        <v>1</v>
      </c>
      <c r="AD23" s="30">
        <v>0</v>
      </c>
      <c r="AE23" s="30">
        <v>1</v>
      </c>
      <c r="AF23" s="30">
        <v>2</v>
      </c>
      <c r="AG23" s="30">
        <v>2</v>
      </c>
      <c r="AH23" s="30">
        <v>0</v>
      </c>
      <c r="AI23" s="30">
        <v>17</v>
      </c>
      <c r="AJ23" s="30">
        <v>5</v>
      </c>
      <c r="AK23" s="30">
        <v>12</v>
      </c>
    </row>
    <row r="24" spans="1:37" ht="7.8" customHeight="1" x14ac:dyDescent="0.2">
      <c r="I24" s="25"/>
      <c r="J24" s="25"/>
      <c r="K24" s="25"/>
      <c r="L24" s="25"/>
      <c r="M24" s="25"/>
      <c r="N24" s="25"/>
      <c r="O24" s="25"/>
      <c r="P24" s="26">
        <f>SUM(P16:P22)*5</f>
        <v>1033.8906707791393</v>
      </c>
      <c r="Q24" s="26">
        <f>SUM(Q16:Q22)*5</f>
        <v>1208.9870263496757</v>
      </c>
      <c r="R24" s="26">
        <f>SUM(R16:R22)*5</f>
        <v>867.49739524222048</v>
      </c>
      <c r="S24" s="45">
        <f>S22/S23</f>
        <v>24.039475702647962</v>
      </c>
      <c r="T24" s="45">
        <f t="shared" ref="T24:U24" si="17">T22/T23</f>
        <v>25.514378039565173</v>
      </c>
      <c r="U24" s="45">
        <f t="shared" si="17"/>
        <v>22.706759537335557</v>
      </c>
    </row>
    <row r="25" spans="1:37" ht="7.8" customHeight="1" x14ac:dyDescent="0.2">
      <c r="A25" s="30" t="s">
        <v>126</v>
      </c>
      <c r="V25" s="30" t="s">
        <v>126</v>
      </c>
    </row>
    <row r="26" spans="1:37" ht="7.8" customHeight="1" x14ac:dyDescent="0.2">
      <c r="A26" s="30" t="s">
        <v>0</v>
      </c>
      <c r="B26" s="30">
        <v>23968</v>
      </c>
      <c r="C26" s="30">
        <v>12010</v>
      </c>
      <c r="D26" s="30">
        <v>11958</v>
      </c>
      <c r="E26" s="30">
        <v>8213</v>
      </c>
      <c r="F26" s="30">
        <v>4721</v>
      </c>
      <c r="G26" s="30">
        <v>3492</v>
      </c>
      <c r="V26" s="30" t="s">
        <v>0</v>
      </c>
      <c r="W26" s="30">
        <v>11287</v>
      </c>
      <c r="X26" s="30">
        <v>5288</v>
      </c>
      <c r="Y26" s="30">
        <v>5999</v>
      </c>
      <c r="Z26" s="30">
        <v>3945</v>
      </c>
      <c r="AA26" s="30">
        <v>1868</v>
      </c>
      <c r="AB26" s="30">
        <v>2077</v>
      </c>
      <c r="AC26" s="30">
        <v>56</v>
      </c>
      <c r="AD26" s="30">
        <v>17</v>
      </c>
      <c r="AE26" s="30">
        <v>39</v>
      </c>
      <c r="AF26" s="30">
        <v>215</v>
      </c>
      <c r="AG26" s="30">
        <v>70</v>
      </c>
      <c r="AH26" s="30">
        <v>145</v>
      </c>
      <c r="AI26" s="30">
        <v>252</v>
      </c>
      <c r="AJ26" s="30">
        <v>46</v>
      </c>
      <c r="AK26" s="30">
        <v>206</v>
      </c>
    </row>
    <row r="27" spans="1:37" ht="7.8" customHeight="1" x14ac:dyDescent="0.2">
      <c r="A27" s="30" t="s">
        <v>73</v>
      </c>
      <c r="B27" s="30">
        <v>4951</v>
      </c>
      <c r="C27" s="30">
        <v>2441</v>
      </c>
      <c r="D27" s="30">
        <v>2510</v>
      </c>
      <c r="E27" s="30">
        <v>4485</v>
      </c>
      <c r="F27" s="30">
        <v>2358</v>
      </c>
      <c r="G27" s="30">
        <v>2127</v>
      </c>
      <c r="I27" s="24" t="s">
        <v>423</v>
      </c>
      <c r="J27" s="30">
        <v>4951</v>
      </c>
      <c r="K27" s="30">
        <v>2441</v>
      </c>
      <c r="L27" s="30">
        <v>2510</v>
      </c>
      <c r="M27" s="30">
        <v>4485</v>
      </c>
      <c r="N27" s="30">
        <v>2358</v>
      </c>
      <c r="O27" s="30">
        <v>2127</v>
      </c>
      <c r="P27" s="26">
        <f t="shared" ref="P27:P34" si="18">M27/J27*100</f>
        <v>90.587760048475047</v>
      </c>
      <c r="Q27" s="26">
        <f t="shared" ref="Q27:Q34" si="19">N27/K27*100</f>
        <v>96.599754199098726</v>
      </c>
      <c r="R27" s="26">
        <f t="shared" ref="R27:R34" si="20">O27/L27*100</f>
        <v>84.741035856573717</v>
      </c>
      <c r="S27" s="27">
        <f>P35+1500</f>
        <v>2455.6592634928847</v>
      </c>
      <c r="T27" s="27">
        <f t="shared" ref="T27" si="21">Q35+1500</f>
        <v>2624.9886267538732</v>
      </c>
      <c r="U27" s="27">
        <f t="shared" ref="U27" si="22">R35+1500</f>
        <v>2291.3320466364444</v>
      </c>
      <c r="V27" s="30" t="s">
        <v>73</v>
      </c>
      <c r="W27" s="30">
        <v>160</v>
      </c>
      <c r="X27" s="30">
        <v>33</v>
      </c>
      <c r="Y27" s="30">
        <v>127</v>
      </c>
      <c r="Z27" s="30">
        <v>286</v>
      </c>
      <c r="AA27" s="30">
        <v>48</v>
      </c>
      <c r="AB27" s="30">
        <v>238</v>
      </c>
      <c r="AC27" s="30">
        <v>4</v>
      </c>
      <c r="AD27" s="30">
        <v>0</v>
      </c>
      <c r="AE27" s="30">
        <v>4</v>
      </c>
      <c r="AF27" s="30">
        <v>12</v>
      </c>
      <c r="AG27" s="30">
        <v>2</v>
      </c>
      <c r="AH27" s="30">
        <v>10</v>
      </c>
      <c r="AI27" s="30">
        <v>4</v>
      </c>
      <c r="AJ27" s="30">
        <v>0</v>
      </c>
      <c r="AK27" s="30">
        <v>4</v>
      </c>
    </row>
    <row r="28" spans="1:37" ht="7.8" customHeight="1" x14ac:dyDescent="0.2">
      <c r="A28" s="30" t="s">
        <v>93</v>
      </c>
      <c r="B28" s="30">
        <v>4107</v>
      </c>
      <c r="C28" s="30">
        <v>1989</v>
      </c>
      <c r="D28" s="30">
        <v>2118</v>
      </c>
      <c r="E28" s="30">
        <v>2113</v>
      </c>
      <c r="F28" s="30">
        <v>1336</v>
      </c>
      <c r="G28" s="30">
        <v>777</v>
      </c>
      <c r="I28" s="24" t="s">
        <v>424</v>
      </c>
      <c r="J28" s="30">
        <v>4107</v>
      </c>
      <c r="K28" s="30">
        <v>1989</v>
      </c>
      <c r="L28" s="30">
        <v>2118</v>
      </c>
      <c r="M28" s="30">
        <v>2113</v>
      </c>
      <c r="N28" s="30">
        <v>1336</v>
      </c>
      <c r="O28" s="30">
        <v>777</v>
      </c>
      <c r="P28" s="26">
        <f t="shared" si="18"/>
        <v>51.448746043340641</v>
      </c>
      <c r="Q28" s="26">
        <f t="shared" si="19"/>
        <v>67.169431875314217</v>
      </c>
      <c r="R28" s="26">
        <f t="shared" si="20"/>
        <v>36.685552407932008</v>
      </c>
      <c r="S28" s="25"/>
      <c r="T28" s="25"/>
      <c r="U28" s="25"/>
      <c r="V28" s="30" t="s">
        <v>93</v>
      </c>
      <c r="W28" s="30">
        <v>852</v>
      </c>
      <c r="X28" s="30">
        <v>254</v>
      </c>
      <c r="Y28" s="30">
        <v>598</v>
      </c>
      <c r="Z28" s="30">
        <v>1097</v>
      </c>
      <c r="AA28" s="30">
        <v>386</v>
      </c>
      <c r="AB28" s="30">
        <v>711</v>
      </c>
      <c r="AC28" s="30">
        <v>2</v>
      </c>
      <c r="AD28" s="30">
        <v>1</v>
      </c>
      <c r="AE28" s="30">
        <v>1</v>
      </c>
      <c r="AF28" s="30">
        <v>35</v>
      </c>
      <c r="AG28" s="30">
        <v>11</v>
      </c>
      <c r="AH28" s="30">
        <v>24</v>
      </c>
      <c r="AI28" s="30">
        <v>8</v>
      </c>
      <c r="AJ28" s="30">
        <v>1</v>
      </c>
      <c r="AK28" s="30">
        <v>7</v>
      </c>
    </row>
    <row r="29" spans="1:37" ht="7.8" customHeight="1" x14ac:dyDescent="0.2">
      <c r="A29" s="30" t="s">
        <v>94</v>
      </c>
      <c r="B29" s="30">
        <v>3747</v>
      </c>
      <c r="C29" s="30">
        <v>1875</v>
      </c>
      <c r="D29" s="30">
        <v>1872</v>
      </c>
      <c r="E29" s="30">
        <v>893</v>
      </c>
      <c r="F29" s="30">
        <v>594</v>
      </c>
      <c r="G29" s="30">
        <v>299</v>
      </c>
      <c r="I29" s="24" t="s">
        <v>425</v>
      </c>
      <c r="J29" s="30">
        <v>3747</v>
      </c>
      <c r="K29" s="30">
        <v>1875</v>
      </c>
      <c r="L29" s="30">
        <v>1872</v>
      </c>
      <c r="M29" s="30">
        <v>893</v>
      </c>
      <c r="N29" s="30">
        <v>594</v>
      </c>
      <c r="O29" s="30">
        <v>299</v>
      </c>
      <c r="P29" s="26">
        <f t="shared" si="18"/>
        <v>23.832399252735524</v>
      </c>
      <c r="Q29" s="26">
        <f t="shared" si="19"/>
        <v>31.680000000000003</v>
      </c>
      <c r="R29" s="26">
        <f t="shared" si="20"/>
        <v>15.972222222222221</v>
      </c>
      <c r="S29" s="27">
        <f>(P33+P34)/2</f>
        <v>3.8273747610132052</v>
      </c>
      <c r="T29" s="27">
        <f t="shared" ref="T29" si="23">(Q33+Q34)/2</f>
        <v>4.5757924708821021</v>
      </c>
      <c r="U29" s="27">
        <f t="shared" ref="U29" si="24">(R33+R34)/2</f>
        <v>2.9799361202774</v>
      </c>
      <c r="V29" s="30" t="s">
        <v>94</v>
      </c>
      <c r="W29" s="30">
        <v>1696</v>
      </c>
      <c r="X29" s="30">
        <v>701</v>
      </c>
      <c r="Y29" s="30">
        <v>995</v>
      </c>
      <c r="Z29" s="30">
        <v>1083</v>
      </c>
      <c r="AA29" s="30">
        <v>563</v>
      </c>
      <c r="AB29" s="30">
        <v>520</v>
      </c>
      <c r="AC29" s="30">
        <v>8</v>
      </c>
      <c r="AD29" s="30">
        <v>2</v>
      </c>
      <c r="AE29" s="30">
        <v>6</v>
      </c>
      <c r="AF29" s="30">
        <v>49</v>
      </c>
      <c r="AG29" s="30">
        <v>12</v>
      </c>
      <c r="AH29" s="30">
        <v>37</v>
      </c>
      <c r="AI29" s="30">
        <v>18</v>
      </c>
      <c r="AJ29" s="30">
        <v>3</v>
      </c>
      <c r="AK29" s="30">
        <v>15</v>
      </c>
    </row>
    <row r="30" spans="1:37" ht="7.8" customHeight="1" x14ac:dyDescent="0.2">
      <c r="A30" s="30" t="s">
        <v>95</v>
      </c>
      <c r="B30" s="30">
        <v>3130</v>
      </c>
      <c r="C30" s="30">
        <v>1564</v>
      </c>
      <c r="D30" s="30">
        <v>1566</v>
      </c>
      <c r="E30" s="30">
        <v>318</v>
      </c>
      <c r="F30" s="30">
        <v>185</v>
      </c>
      <c r="G30" s="30">
        <v>133</v>
      </c>
      <c r="I30" s="24" t="s">
        <v>426</v>
      </c>
      <c r="J30" s="30">
        <v>3130</v>
      </c>
      <c r="K30" s="30">
        <v>1564</v>
      </c>
      <c r="L30" s="30">
        <v>1566</v>
      </c>
      <c r="M30" s="30">
        <v>318</v>
      </c>
      <c r="N30" s="30">
        <v>185</v>
      </c>
      <c r="O30" s="30">
        <v>133</v>
      </c>
      <c r="P30" s="26">
        <f t="shared" si="18"/>
        <v>10.159744408945686</v>
      </c>
      <c r="Q30" s="26">
        <f t="shared" si="19"/>
        <v>11.828644501278772</v>
      </c>
      <c r="R30" s="26">
        <f t="shared" si="20"/>
        <v>8.4929757343550438</v>
      </c>
      <c r="S30" s="27"/>
      <c r="T30" s="27"/>
      <c r="U30" s="27"/>
      <c r="V30" s="30" t="s">
        <v>95</v>
      </c>
      <c r="W30" s="30">
        <v>2097</v>
      </c>
      <c r="X30" s="30">
        <v>978</v>
      </c>
      <c r="Y30" s="30">
        <v>1119</v>
      </c>
      <c r="Z30" s="30">
        <v>637</v>
      </c>
      <c r="AA30" s="30">
        <v>376</v>
      </c>
      <c r="AB30" s="30">
        <v>261</v>
      </c>
      <c r="AC30" s="30">
        <v>14</v>
      </c>
      <c r="AD30" s="30">
        <v>4</v>
      </c>
      <c r="AE30" s="30">
        <v>10</v>
      </c>
      <c r="AF30" s="30">
        <v>36</v>
      </c>
      <c r="AG30" s="30">
        <v>14</v>
      </c>
      <c r="AH30" s="30">
        <v>22</v>
      </c>
      <c r="AI30" s="30">
        <v>28</v>
      </c>
      <c r="AJ30" s="30">
        <v>7</v>
      </c>
      <c r="AK30" s="30">
        <v>21</v>
      </c>
    </row>
    <row r="31" spans="1:37" ht="7.8" customHeight="1" x14ac:dyDescent="0.2">
      <c r="A31" s="30" t="s">
        <v>96</v>
      </c>
      <c r="B31" s="30">
        <v>2686</v>
      </c>
      <c r="C31" s="30">
        <v>1368</v>
      </c>
      <c r="D31" s="30">
        <v>1318</v>
      </c>
      <c r="E31" s="30">
        <v>187</v>
      </c>
      <c r="F31" s="30">
        <v>115</v>
      </c>
      <c r="G31" s="30">
        <v>72</v>
      </c>
      <c r="I31" s="24" t="s">
        <v>427</v>
      </c>
      <c r="J31" s="30">
        <v>2686</v>
      </c>
      <c r="K31" s="30">
        <v>1368</v>
      </c>
      <c r="L31" s="30">
        <v>1318</v>
      </c>
      <c r="M31" s="30">
        <v>187</v>
      </c>
      <c r="N31" s="30">
        <v>115</v>
      </c>
      <c r="O31" s="30">
        <v>72</v>
      </c>
      <c r="P31" s="26">
        <f t="shared" si="18"/>
        <v>6.962025316455696</v>
      </c>
      <c r="Q31" s="26">
        <f t="shared" si="19"/>
        <v>8.4064327485380126</v>
      </c>
      <c r="R31" s="26">
        <f t="shared" si="20"/>
        <v>5.4628224582701064</v>
      </c>
      <c r="S31" s="27">
        <f>S29*50</f>
        <v>191.36873805066026</v>
      </c>
      <c r="T31" s="27">
        <f t="shared" ref="T31:U31" si="25">T29*50</f>
        <v>228.7896235441051</v>
      </c>
      <c r="U31" s="27">
        <f t="shared" si="25"/>
        <v>148.99680601386999</v>
      </c>
      <c r="V31" s="30" t="s">
        <v>96</v>
      </c>
      <c r="W31" s="30">
        <v>2045</v>
      </c>
      <c r="X31" s="30">
        <v>1006</v>
      </c>
      <c r="Y31" s="30">
        <v>1039</v>
      </c>
      <c r="Z31" s="30">
        <v>376</v>
      </c>
      <c r="AA31" s="30">
        <v>230</v>
      </c>
      <c r="AB31" s="30">
        <v>146</v>
      </c>
      <c r="AC31" s="30">
        <v>9</v>
      </c>
      <c r="AD31" s="30">
        <v>4</v>
      </c>
      <c r="AE31" s="30">
        <v>5</v>
      </c>
      <c r="AF31" s="30">
        <v>28</v>
      </c>
      <c r="AG31" s="30">
        <v>10</v>
      </c>
      <c r="AH31" s="30">
        <v>18</v>
      </c>
      <c r="AI31" s="30">
        <v>41</v>
      </c>
      <c r="AJ31" s="30">
        <v>3</v>
      </c>
      <c r="AK31" s="30">
        <v>38</v>
      </c>
    </row>
    <row r="32" spans="1:37" ht="7.8" customHeight="1" x14ac:dyDescent="0.2">
      <c r="A32" s="30" t="s">
        <v>97</v>
      </c>
      <c r="B32" s="30">
        <v>2111</v>
      </c>
      <c r="C32" s="30">
        <v>1076</v>
      </c>
      <c r="D32" s="30">
        <v>1035</v>
      </c>
      <c r="E32" s="30">
        <v>94</v>
      </c>
      <c r="F32" s="30">
        <v>57</v>
      </c>
      <c r="G32" s="30">
        <v>37</v>
      </c>
      <c r="I32" s="24" t="s">
        <v>428</v>
      </c>
      <c r="J32" s="30">
        <v>2111</v>
      </c>
      <c r="K32" s="30">
        <v>1076</v>
      </c>
      <c r="L32" s="30">
        <v>1035</v>
      </c>
      <c r="M32" s="30">
        <v>94</v>
      </c>
      <c r="N32" s="30">
        <v>57</v>
      </c>
      <c r="O32" s="30">
        <v>37</v>
      </c>
      <c r="P32" s="26">
        <f t="shared" si="18"/>
        <v>4.4528659403126483</v>
      </c>
      <c r="Q32" s="26">
        <f t="shared" si="19"/>
        <v>5.2973977695167287</v>
      </c>
      <c r="R32" s="26">
        <f t="shared" si="20"/>
        <v>3.5748792270531404</v>
      </c>
      <c r="S32" s="27"/>
      <c r="T32" s="27"/>
      <c r="U32" s="27"/>
      <c r="V32" s="30" t="s">
        <v>97</v>
      </c>
      <c r="W32" s="30">
        <v>1739</v>
      </c>
      <c r="X32" s="30">
        <v>884</v>
      </c>
      <c r="Y32" s="30">
        <v>855</v>
      </c>
      <c r="Z32" s="30">
        <v>219</v>
      </c>
      <c r="AA32" s="30">
        <v>121</v>
      </c>
      <c r="AB32" s="30">
        <v>98</v>
      </c>
      <c r="AC32" s="30">
        <v>3</v>
      </c>
      <c r="AD32" s="30">
        <v>1</v>
      </c>
      <c r="AE32" s="30">
        <v>2</v>
      </c>
      <c r="AF32" s="30">
        <v>14</v>
      </c>
      <c r="AG32" s="30">
        <v>4</v>
      </c>
      <c r="AH32" s="30">
        <v>10</v>
      </c>
      <c r="AI32" s="30">
        <v>42</v>
      </c>
      <c r="AJ32" s="30">
        <v>9</v>
      </c>
      <c r="AK32" s="30">
        <v>33</v>
      </c>
    </row>
    <row r="33" spans="1:37" ht="7.8" customHeight="1" x14ac:dyDescent="0.2">
      <c r="A33" s="30" t="s">
        <v>98</v>
      </c>
      <c r="B33" s="30">
        <v>1925</v>
      </c>
      <c r="C33" s="30">
        <v>996</v>
      </c>
      <c r="D33" s="30">
        <v>929</v>
      </c>
      <c r="E33" s="30">
        <v>71</v>
      </c>
      <c r="F33" s="30">
        <v>40</v>
      </c>
      <c r="G33" s="30">
        <v>31</v>
      </c>
      <c r="I33" s="24" t="s">
        <v>429</v>
      </c>
      <c r="J33" s="30">
        <v>1925</v>
      </c>
      <c r="K33" s="30">
        <v>996</v>
      </c>
      <c r="L33" s="30">
        <v>929</v>
      </c>
      <c r="M33" s="30">
        <v>71</v>
      </c>
      <c r="N33" s="30">
        <v>40</v>
      </c>
      <c r="O33" s="30">
        <v>31</v>
      </c>
      <c r="P33" s="26">
        <f t="shared" si="18"/>
        <v>3.6883116883116887</v>
      </c>
      <c r="Q33" s="26">
        <f t="shared" si="19"/>
        <v>4.0160642570281126</v>
      </c>
      <c r="R33" s="26">
        <f t="shared" si="20"/>
        <v>3.3369214208826694</v>
      </c>
      <c r="S33" s="27">
        <f>S27-S31</f>
        <v>2264.2905254422244</v>
      </c>
      <c r="T33" s="27">
        <f t="shared" ref="T33:U33" si="26">T27-T31</f>
        <v>2396.1990032097683</v>
      </c>
      <c r="U33" s="27">
        <f t="shared" si="26"/>
        <v>2142.3352406225745</v>
      </c>
      <c r="V33" s="30" t="s">
        <v>98</v>
      </c>
      <c r="W33" s="30">
        <v>1615</v>
      </c>
      <c r="X33" s="30">
        <v>852</v>
      </c>
      <c r="Y33" s="30">
        <v>763</v>
      </c>
      <c r="Z33" s="30">
        <v>146</v>
      </c>
      <c r="AA33" s="30">
        <v>79</v>
      </c>
      <c r="AB33" s="30">
        <v>67</v>
      </c>
      <c r="AC33" s="30">
        <v>9</v>
      </c>
      <c r="AD33" s="30">
        <v>3</v>
      </c>
      <c r="AE33" s="30">
        <v>6</v>
      </c>
      <c r="AF33" s="30">
        <v>31</v>
      </c>
      <c r="AG33" s="30">
        <v>14</v>
      </c>
      <c r="AH33" s="30">
        <v>17</v>
      </c>
      <c r="AI33" s="30">
        <v>53</v>
      </c>
      <c r="AJ33" s="30">
        <v>8</v>
      </c>
      <c r="AK33" s="30">
        <v>45</v>
      </c>
    </row>
    <row r="34" spans="1:37" ht="7.8" customHeight="1" x14ac:dyDescent="0.2">
      <c r="A34" s="30" t="s">
        <v>99</v>
      </c>
      <c r="B34" s="30">
        <v>1311</v>
      </c>
      <c r="C34" s="30">
        <v>701</v>
      </c>
      <c r="D34" s="30">
        <v>610</v>
      </c>
      <c r="E34" s="30">
        <v>52</v>
      </c>
      <c r="F34" s="30">
        <v>36</v>
      </c>
      <c r="G34" s="30">
        <v>16</v>
      </c>
      <c r="I34" s="24" t="s">
        <v>430</v>
      </c>
      <c r="J34" s="30">
        <v>1311</v>
      </c>
      <c r="K34" s="30">
        <v>701</v>
      </c>
      <c r="L34" s="30">
        <v>610</v>
      </c>
      <c r="M34" s="30">
        <v>52</v>
      </c>
      <c r="N34" s="30">
        <v>36</v>
      </c>
      <c r="O34" s="30">
        <v>16</v>
      </c>
      <c r="P34" s="26">
        <f t="shared" si="18"/>
        <v>3.9664378337147213</v>
      </c>
      <c r="Q34" s="26">
        <f t="shared" si="19"/>
        <v>5.1355206847360915</v>
      </c>
      <c r="R34" s="26">
        <f t="shared" si="20"/>
        <v>2.622950819672131</v>
      </c>
      <c r="S34" s="27">
        <f>100-S29</f>
        <v>96.172625238986797</v>
      </c>
      <c r="T34" s="27">
        <f t="shared" ref="T34:U34" si="27">100-T29</f>
        <v>95.424207529117894</v>
      </c>
      <c r="U34" s="27">
        <f t="shared" si="27"/>
        <v>97.020063879722599</v>
      </c>
      <c r="V34" s="30" t="s">
        <v>99</v>
      </c>
      <c r="W34" s="30">
        <v>1083</v>
      </c>
      <c r="X34" s="30">
        <v>580</v>
      </c>
      <c r="Y34" s="30">
        <v>503</v>
      </c>
      <c r="Z34" s="30">
        <v>101</v>
      </c>
      <c r="AA34" s="30">
        <v>65</v>
      </c>
      <c r="AB34" s="30">
        <v>36</v>
      </c>
      <c r="AC34" s="30">
        <v>7</v>
      </c>
      <c r="AD34" s="30">
        <v>2</v>
      </c>
      <c r="AE34" s="30">
        <v>5</v>
      </c>
      <c r="AF34" s="30">
        <v>10</v>
      </c>
      <c r="AG34" s="30">
        <v>3</v>
      </c>
      <c r="AH34" s="30">
        <v>7</v>
      </c>
      <c r="AI34" s="30">
        <v>58</v>
      </c>
      <c r="AJ34" s="30">
        <v>15</v>
      </c>
      <c r="AK34" s="30">
        <v>43</v>
      </c>
    </row>
    <row r="35" spans="1:37" ht="7.8" customHeight="1" x14ac:dyDescent="0.2">
      <c r="I35" s="25"/>
      <c r="J35" s="25"/>
      <c r="K35" s="25"/>
      <c r="L35" s="25"/>
      <c r="M35" s="25"/>
      <c r="N35" s="25"/>
      <c r="O35" s="25"/>
      <c r="P35" s="26">
        <f>SUM(P27:P33)*5</f>
        <v>955.65926349288475</v>
      </c>
      <c r="Q35" s="26">
        <f>SUM(Q27:Q33)*5</f>
        <v>1124.9886267538729</v>
      </c>
      <c r="R35" s="26">
        <f>SUM(R27:R33)*5</f>
        <v>791.33204663644449</v>
      </c>
      <c r="S35" s="45">
        <f>S33/S34</f>
        <v>23.544023258338989</v>
      </c>
      <c r="T35" s="45">
        <f t="shared" ref="T35:U35" si="28">T33/T34</f>
        <v>25.111018108047567</v>
      </c>
      <c r="U35" s="45">
        <f t="shared" si="28"/>
        <v>22.081362915597165</v>
      </c>
    </row>
    <row r="36" spans="1:37" ht="7.8" customHeight="1" x14ac:dyDescent="0.2">
      <c r="A36" s="30" t="s">
        <v>127</v>
      </c>
      <c r="V36" s="30" t="s">
        <v>127</v>
      </c>
    </row>
    <row r="37" spans="1:37" ht="7.8" customHeight="1" x14ac:dyDescent="0.2">
      <c r="A37" s="30" t="s">
        <v>0</v>
      </c>
      <c r="B37" s="30">
        <v>14859</v>
      </c>
      <c r="C37" s="30">
        <v>7412</v>
      </c>
      <c r="D37" s="30">
        <v>7447</v>
      </c>
      <c r="E37" s="30">
        <v>5125</v>
      </c>
      <c r="F37" s="30">
        <v>3016</v>
      </c>
      <c r="G37" s="30">
        <v>2109</v>
      </c>
      <c r="V37" s="30" t="s">
        <v>0</v>
      </c>
      <c r="W37" s="30">
        <v>8228</v>
      </c>
      <c r="X37" s="30">
        <v>3777</v>
      </c>
      <c r="Y37" s="30">
        <v>4451</v>
      </c>
      <c r="Z37" s="30">
        <v>1189</v>
      </c>
      <c r="AA37" s="30">
        <v>531</v>
      </c>
      <c r="AB37" s="30">
        <v>658</v>
      </c>
      <c r="AC37" s="30">
        <v>42</v>
      </c>
      <c r="AD37" s="30">
        <v>20</v>
      </c>
      <c r="AE37" s="30">
        <v>22</v>
      </c>
      <c r="AF37" s="30">
        <v>80</v>
      </c>
      <c r="AG37" s="30">
        <v>31</v>
      </c>
      <c r="AH37" s="30">
        <v>49</v>
      </c>
      <c r="AI37" s="30">
        <v>195</v>
      </c>
      <c r="AJ37" s="30">
        <v>37</v>
      </c>
      <c r="AK37" s="30">
        <v>158</v>
      </c>
    </row>
    <row r="38" spans="1:37" ht="7.8" customHeight="1" x14ac:dyDescent="0.2">
      <c r="A38" s="30" t="s">
        <v>73</v>
      </c>
      <c r="B38" s="30">
        <v>3119</v>
      </c>
      <c r="C38" s="30">
        <v>1638</v>
      </c>
      <c r="D38" s="30">
        <v>1481</v>
      </c>
      <c r="E38" s="30">
        <v>2923</v>
      </c>
      <c r="F38" s="30">
        <v>1596</v>
      </c>
      <c r="G38" s="30">
        <v>1327</v>
      </c>
      <c r="I38" s="24" t="s">
        <v>423</v>
      </c>
      <c r="J38" s="30">
        <v>3119</v>
      </c>
      <c r="K38" s="30">
        <v>1638</v>
      </c>
      <c r="L38" s="30">
        <v>1481</v>
      </c>
      <c r="M38" s="30">
        <v>2923</v>
      </c>
      <c r="N38" s="30">
        <v>1596</v>
      </c>
      <c r="O38" s="30">
        <v>1327</v>
      </c>
      <c r="P38" s="26">
        <f t="shared" ref="P38:P45" si="29">M38/J38*100</f>
        <v>93.715934594421284</v>
      </c>
      <c r="Q38" s="26">
        <f t="shared" ref="Q38:Q45" si="30">N38/K38*100</f>
        <v>97.435897435897431</v>
      </c>
      <c r="R38" s="26">
        <f t="shared" ref="R38:R45" si="31">O38/L38*100</f>
        <v>89.601620526671169</v>
      </c>
      <c r="S38" s="27">
        <f>P46+1500</f>
        <v>2495.0083726637777</v>
      </c>
      <c r="T38" s="27">
        <f t="shared" ref="T38" si="32">Q46+1500</f>
        <v>2678.9020717970334</v>
      </c>
      <c r="U38" s="27">
        <f t="shared" ref="U38" si="33">R46+1500</f>
        <v>2319.0220409283756</v>
      </c>
      <c r="V38" s="30" t="s">
        <v>73</v>
      </c>
      <c r="W38" s="30">
        <v>92</v>
      </c>
      <c r="X38" s="30">
        <v>24</v>
      </c>
      <c r="Y38" s="30">
        <v>68</v>
      </c>
      <c r="Z38" s="30">
        <v>96</v>
      </c>
      <c r="AA38" s="30">
        <v>16</v>
      </c>
      <c r="AB38" s="30">
        <v>80</v>
      </c>
      <c r="AC38" s="30">
        <v>1</v>
      </c>
      <c r="AD38" s="30">
        <v>0</v>
      </c>
      <c r="AE38" s="30">
        <v>1</v>
      </c>
      <c r="AF38" s="30">
        <v>6</v>
      </c>
      <c r="AG38" s="30">
        <v>1</v>
      </c>
      <c r="AH38" s="30">
        <v>5</v>
      </c>
      <c r="AI38" s="30">
        <v>1</v>
      </c>
      <c r="AJ38" s="30">
        <v>1</v>
      </c>
      <c r="AK38" s="30">
        <v>0</v>
      </c>
    </row>
    <row r="39" spans="1:37" ht="7.8" customHeight="1" x14ac:dyDescent="0.2">
      <c r="A39" s="30" t="s">
        <v>93</v>
      </c>
      <c r="B39" s="30">
        <v>2220</v>
      </c>
      <c r="C39" s="30">
        <v>1074</v>
      </c>
      <c r="D39" s="30">
        <v>1146</v>
      </c>
      <c r="E39" s="30">
        <v>1203</v>
      </c>
      <c r="F39" s="30">
        <v>789</v>
      </c>
      <c r="G39" s="30">
        <v>414</v>
      </c>
      <c r="I39" s="24" t="s">
        <v>424</v>
      </c>
      <c r="J39" s="30">
        <v>2220</v>
      </c>
      <c r="K39" s="30">
        <v>1074</v>
      </c>
      <c r="L39" s="30">
        <v>1146</v>
      </c>
      <c r="M39" s="30">
        <v>1203</v>
      </c>
      <c r="N39" s="30">
        <v>789</v>
      </c>
      <c r="O39" s="30">
        <v>414</v>
      </c>
      <c r="P39" s="26">
        <f t="shared" si="29"/>
        <v>54.189189189189193</v>
      </c>
      <c r="Q39" s="26">
        <f t="shared" si="30"/>
        <v>73.463687150837984</v>
      </c>
      <c r="R39" s="26">
        <f t="shared" si="31"/>
        <v>36.125654450261777</v>
      </c>
      <c r="S39" s="25"/>
      <c r="T39" s="25"/>
      <c r="U39" s="25"/>
      <c r="V39" s="30" t="s">
        <v>93</v>
      </c>
      <c r="W39" s="30">
        <v>675</v>
      </c>
      <c r="X39" s="30">
        <v>170</v>
      </c>
      <c r="Y39" s="30">
        <v>505</v>
      </c>
      <c r="Z39" s="30">
        <v>325</v>
      </c>
      <c r="AA39" s="30">
        <v>112</v>
      </c>
      <c r="AB39" s="30">
        <v>213</v>
      </c>
      <c r="AC39" s="30">
        <v>4</v>
      </c>
      <c r="AD39" s="30">
        <v>1</v>
      </c>
      <c r="AE39" s="30">
        <v>3</v>
      </c>
      <c r="AF39" s="30">
        <v>8</v>
      </c>
      <c r="AG39" s="30">
        <v>1</v>
      </c>
      <c r="AH39" s="30">
        <v>7</v>
      </c>
      <c r="AI39" s="30">
        <v>5</v>
      </c>
      <c r="AJ39" s="30">
        <v>1</v>
      </c>
      <c r="AK39" s="30">
        <v>4</v>
      </c>
    </row>
    <row r="40" spans="1:37" ht="7.8" customHeight="1" x14ac:dyDescent="0.2">
      <c r="A40" s="30" t="s">
        <v>94</v>
      </c>
      <c r="B40" s="30">
        <v>2125</v>
      </c>
      <c r="C40" s="30">
        <v>1021</v>
      </c>
      <c r="D40" s="30">
        <v>1104</v>
      </c>
      <c r="E40" s="30">
        <v>484</v>
      </c>
      <c r="F40" s="30">
        <v>334</v>
      </c>
      <c r="G40" s="30">
        <v>150</v>
      </c>
      <c r="I40" s="24" t="s">
        <v>425</v>
      </c>
      <c r="J40" s="30">
        <v>2125</v>
      </c>
      <c r="K40" s="30">
        <v>1021</v>
      </c>
      <c r="L40" s="30">
        <v>1104</v>
      </c>
      <c r="M40" s="30">
        <v>484</v>
      </c>
      <c r="N40" s="30">
        <v>334</v>
      </c>
      <c r="O40" s="30">
        <v>150</v>
      </c>
      <c r="P40" s="26">
        <f t="shared" si="29"/>
        <v>22.776470588235295</v>
      </c>
      <c r="Q40" s="26">
        <f t="shared" si="30"/>
        <v>32.713026444662098</v>
      </c>
      <c r="R40" s="26">
        <f t="shared" si="31"/>
        <v>13.586956521739129</v>
      </c>
      <c r="S40" s="27">
        <f>(P44+P45)/2</f>
        <v>4.6307628120436686</v>
      </c>
      <c r="T40" s="27">
        <f t="shared" ref="T40" si="34">(Q44+Q45)/2</f>
        <v>4.8022899532333501</v>
      </c>
      <c r="U40" s="27">
        <f t="shared" ref="U40" si="35">(R44+R45)/2</f>
        <v>4.4824969168010629</v>
      </c>
      <c r="V40" s="30" t="s">
        <v>94</v>
      </c>
      <c r="W40" s="30">
        <v>1307</v>
      </c>
      <c r="X40" s="30">
        <v>524</v>
      </c>
      <c r="Y40" s="30">
        <v>783</v>
      </c>
      <c r="Z40" s="30">
        <v>311</v>
      </c>
      <c r="AA40" s="30">
        <v>158</v>
      </c>
      <c r="AB40" s="30">
        <v>153</v>
      </c>
      <c r="AC40" s="30">
        <v>5</v>
      </c>
      <c r="AD40" s="30">
        <v>1</v>
      </c>
      <c r="AE40" s="30">
        <v>4</v>
      </c>
      <c r="AF40" s="30">
        <v>11</v>
      </c>
      <c r="AG40" s="30">
        <v>3</v>
      </c>
      <c r="AH40" s="30">
        <v>8</v>
      </c>
      <c r="AI40" s="30">
        <v>7</v>
      </c>
      <c r="AJ40" s="30">
        <v>1</v>
      </c>
      <c r="AK40" s="30">
        <v>6</v>
      </c>
    </row>
    <row r="41" spans="1:37" ht="7.8" customHeight="1" x14ac:dyDescent="0.2">
      <c r="A41" s="30" t="s">
        <v>95</v>
      </c>
      <c r="B41" s="30">
        <v>1828</v>
      </c>
      <c r="C41" s="30">
        <v>907</v>
      </c>
      <c r="D41" s="30">
        <v>921</v>
      </c>
      <c r="E41" s="30">
        <v>202</v>
      </c>
      <c r="F41" s="30">
        <v>124</v>
      </c>
      <c r="G41" s="30">
        <v>78</v>
      </c>
      <c r="I41" s="24" t="s">
        <v>426</v>
      </c>
      <c r="J41" s="30">
        <v>1828</v>
      </c>
      <c r="K41" s="30">
        <v>907</v>
      </c>
      <c r="L41" s="30">
        <v>921</v>
      </c>
      <c r="M41" s="30">
        <v>202</v>
      </c>
      <c r="N41" s="30">
        <v>124</v>
      </c>
      <c r="O41" s="30">
        <v>78</v>
      </c>
      <c r="P41" s="26">
        <f t="shared" si="29"/>
        <v>11.050328227571116</v>
      </c>
      <c r="Q41" s="26">
        <f t="shared" si="30"/>
        <v>13.671444321940463</v>
      </c>
      <c r="R41" s="26">
        <f t="shared" si="31"/>
        <v>8.4690553745928341</v>
      </c>
      <c r="S41" s="27"/>
      <c r="T41" s="27"/>
      <c r="U41" s="27"/>
      <c r="V41" s="30" t="s">
        <v>95</v>
      </c>
      <c r="W41" s="30">
        <v>1405</v>
      </c>
      <c r="X41" s="30">
        <v>667</v>
      </c>
      <c r="Y41" s="30">
        <v>738</v>
      </c>
      <c r="Z41" s="30">
        <v>199</v>
      </c>
      <c r="AA41" s="30">
        <v>106</v>
      </c>
      <c r="AB41" s="30">
        <v>93</v>
      </c>
      <c r="AC41" s="30">
        <v>3</v>
      </c>
      <c r="AD41" s="30">
        <v>0</v>
      </c>
      <c r="AE41" s="30">
        <v>3</v>
      </c>
      <c r="AF41" s="30">
        <v>8</v>
      </c>
      <c r="AG41" s="30">
        <v>6</v>
      </c>
      <c r="AH41" s="30">
        <v>2</v>
      </c>
      <c r="AI41" s="30">
        <v>11</v>
      </c>
      <c r="AJ41" s="30">
        <v>4</v>
      </c>
      <c r="AK41" s="30">
        <v>7</v>
      </c>
    </row>
    <row r="42" spans="1:37" ht="7.8" customHeight="1" x14ac:dyDescent="0.2">
      <c r="A42" s="30" t="s">
        <v>96</v>
      </c>
      <c r="B42" s="30">
        <v>1813</v>
      </c>
      <c r="C42" s="30">
        <v>906</v>
      </c>
      <c r="D42" s="30">
        <v>907</v>
      </c>
      <c r="E42" s="30">
        <v>124</v>
      </c>
      <c r="F42" s="30">
        <v>76</v>
      </c>
      <c r="G42" s="30">
        <v>48</v>
      </c>
      <c r="I42" s="24" t="s">
        <v>427</v>
      </c>
      <c r="J42" s="30">
        <v>1813</v>
      </c>
      <c r="K42" s="30">
        <v>906</v>
      </c>
      <c r="L42" s="30">
        <v>907</v>
      </c>
      <c r="M42" s="30">
        <v>124</v>
      </c>
      <c r="N42" s="30">
        <v>76</v>
      </c>
      <c r="O42" s="30">
        <v>48</v>
      </c>
      <c r="P42" s="26">
        <f t="shared" si="29"/>
        <v>6.8394925537782676</v>
      </c>
      <c r="Q42" s="26">
        <f t="shared" si="30"/>
        <v>8.3885209713024285</v>
      </c>
      <c r="R42" s="26">
        <f t="shared" si="31"/>
        <v>5.2921719955898565</v>
      </c>
      <c r="S42" s="27">
        <f>S40*50</f>
        <v>231.53814060218343</v>
      </c>
      <c r="T42" s="27">
        <f t="shared" ref="T42:U42" si="36">T40*50</f>
        <v>240.11449766166751</v>
      </c>
      <c r="U42" s="27">
        <f t="shared" si="36"/>
        <v>224.12484584005315</v>
      </c>
      <c r="V42" s="30" t="s">
        <v>96</v>
      </c>
      <c r="W42" s="30">
        <v>1524</v>
      </c>
      <c r="X42" s="30">
        <v>750</v>
      </c>
      <c r="Y42" s="30">
        <v>774</v>
      </c>
      <c r="Z42" s="30">
        <v>122</v>
      </c>
      <c r="AA42" s="30">
        <v>69</v>
      </c>
      <c r="AB42" s="30">
        <v>53</v>
      </c>
      <c r="AC42" s="30">
        <v>7</v>
      </c>
      <c r="AD42" s="30">
        <v>4</v>
      </c>
      <c r="AE42" s="30">
        <v>3</v>
      </c>
      <c r="AF42" s="30">
        <v>15</v>
      </c>
      <c r="AG42" s="30">
        <v>4</v>
      </c>
      <c r="AH42" s="30">
        <v>11</v>
      </c>
      <c r="AI42" s="30">
        <v>21</v>
      </c>
      <c r="AJ42" s="30">
        <v>3</v>
      </c>
      <c r="AK42" s="30">
        <v>18</v>
      </c>
    </row>
    <row r="43" spans="1:37" ht="7.8" customHeight="1" x14ac:dyDescent="0.2">
      <c r="A43" s="30" t="s">
        <v>97</v>
      </c>
      <c r="B43" s="30">
        <v>1455</v>
      </c>
      <c r="C43" s="30">
        <v>739</v>
      </c>
      <c r="D43" s="30">
        <v>716</v>
      </c>
      <c r="E43" s="30">
        <v>82</v>
      </c>
      <c r="F43" s="30">
        <v>44</v>
      </c>
      <c r="G43" s="30">
        <v>38</v>
      </c>
      <c r="I43" s="24" t="s">
        <v>428</v>
      </c>
      <c r="J43" s="30">
        <v>1455</v>
      </c>
      <c r="K43" s="30">
        <v>739</v>
      </c>
      <c r="L43" s="30">
        <v>716</v>
      </c>
      <c r="M43" s="30">
        <v>82</v>
      </c>
      <c r="N43" s="30">
        <v>44</v>
      </c>
      <c r="O43" s="30">
        <v>38</v>
      </c>
      <c r="P43" s="26">
        <f t="shared" si="29"/>
        <v>5.6357388316151207</v>
      </c>
      <c r="Q43" s="26">
        <f t="shared" si="30"/>
        <v>5.9539918809201628</v>
      </c>
      <c r="R43" s="26">
        <f t="shared" si="31"/>
        <v>5.3072625698324023</v>
      </c>
      <c r="S43" s="27"/>
      <c r="T43" s="27"/>
      <c r="U43" s="27"/>
      <c r="V43" s="30" t="s">
        <v>97</v>
      </c>
      <c r="W43" s="30">
        <v>1256</v>
      </c>
      <c r="X43" s="30">
        <v>642</v>
      </c>
      <c r="Y43" s="30">
        <v>614</v>
      </c>
      <c r="Z43" s="30">
        <v>69</v>
      </c>
      <c r="AA43" s="30">
        <v>38</v>
      </c>
      <c r="AB43" s="30">
        <v>31</v>
      </c>
      <c r="AC43" s="30">
        <v>5</v>
      </c>
      <c r="AD43" s="30">
        <v>2</v>
      </c>
      <c r="AE43" s="30">
        <v>3</v>
      </c>
      <c r="AF43" s="30">
        <v>13</v>
      </c>
      <c r="AG43" s="30">
        <v>8</v>
      </c>
      <c r="AH43" s="30">
        <v>5</v>
      </c>
      <c r="AI43" s="30">
        <v>30</v>
      </c>
      <c r="AJ43" s="30">
        <v>5</v>
      </c>
      <c r="AK43" s="30">
        <v>25</v>
      </c>
    </row>
    <row r="44" spans="1:37" ht="7.8" customHeight="1" x14ac:dyDescent="0.2">
      <c r="A44" s="30" t="s">
        <v>98</v>
      </c>
      <c r="B44" s="30">
        <v>1314</v>
      </c>
      <c r="C44" s="30">
        <v>650</v>
      </c>
      <c r="D44" s="30">
        <v>664</v>
      </c>
      <c r="E44" s="30">
        <v>63</v>
      </c>
      <c r="F44" s="30">
        <v>27</v>
      </c>
      <c r="G44" s="30">
        <v>36</v>
      </c>
      <c r="I44" s="24" t="s">
        <v>429</v>
      </c>
      <c r="J44" s="30">
        <v>1314</v>
      </c>
      <c r="K44" s="30">
        <v>650</v>
      </c>
      <c r="L44" s="30">
        <v>664</v>
      </c>
      <c r="M44" s="30">
        <v>63</v>
      </c>
      <c r="N44" s="30">
        <v>27</v>
      </c>
      <c r="O44" s="30">
        <v>36</v>
      </c>
      <c r="P44" s="26">
        <f t="shared" si="29"/>
        <v>4.7945205479452051</v>
      </c>
      <c r="Q44" s="26">
        <f t="shared" si="30"/>
        <v>4.1538461538461542</v>
      </c>
      <c r="R44" s="26">
        <f t="shared" si="31"/>
        <v>5.4216867469879517</v>
      </c>
      <c r="S44" s="27">
        <f>S38-S42</f>
        <v>2263.4702320615943</v>
      </c>
      <c r="T44" s="27">
        <f t="shared" ref="T44:U44" si="37">T38-T42</f>
        <v>2438.787574135366</v>
      </c>
      <c r="U44" s="27">
        <f t="shared" si="37"/>
        <v>2094.8971950883224</v>
      </c>
      <c r="V44" s="30" t="s">
        <v>98</v>
      </c>
      <c r="W44" s="30">
        <v>1129</v>
      </c>
      <c r="X44" s="30">
        <v>576</v>
      </c>
      <c r="Y44" s="30">
        <v>553</v>
      </c>
      <c r="Z44" s="30">
        <v>40</v>
      </c>
      <c r="AA44" s="30">
        <v>20</v>
      </c>
      <c r="AB44" s="30">
        <v>20</v>
      </c>
      <c r="AC44" s="30">
        <v>13</v>
      </c>
      <c r="AD44" s="30">
        <v>8</v>
      </c>
      <c r="AE44" s="30">
        <v>5</v>
      </c>
      <c r="AF44" s="30">
        <v>9</v>
      </c>
      <c r="AG44" s="30">
        <v>4</v>
      </c>
      <c r="AH44" s="30">
        <v>5</v>
      </c>
      <c r="AI44" s="30">
        <v>60</v>
      </c>
      <c r="AJ44" s="30">
        <v>15</v>
      </c>
      <c r="AK44" s="30">
        <v>45</v>
      </c>
    </row>
    <row r="45" spans="1:37" ht="7.8" customHeight="1" x14ac:dyDescent="0.2">
      <c r="A45" s="30" t="s">
        <v>99</v>
      </c>
      <c r="B45" s="30">
        <v>985</v>
      </c>
      <c r="C45" s="30">
        <v>477</v>
      </c>
      <c r="D45" s="30">
        <v>508</v>
      </c>
      <c r="E45" s="30">
        <v>44</v>
      </c>
      <c r="F45" s="30">
        <v>26</v>
      </c>
      <c r="G45" s="30">
        <v>18</v>
      </c>
      <c r="I45" s="24" t="s">
        <v>430</v>
      </c>
      <c r="J45" s="30">
        <v>985</v>
      </c>
      <c r="K45" s="30">
        <v>477</v>
      </c>
      <c r="L45" s="30">
        <v>508</v>
      </c>
      <c r="M45" s="30">
        <v>44</v>
      </c>
      <c r="N45" s="30">
        <v>26</v>
      </c>
      <c r="O45" s="30">
        <v>18</v>
      </c>
      <c r="P45" s="26">
        <f t="shared" si="29"/>
        <v>4.467005076142132</v>
      </c>
      <c r="Q45" s="26">
        <f t="shared" si="30"/>
        <v>5.450733752620545</v>
      </c>
      <c r="R45" s="26">
        <f t="shared" si="31"/>
        <v>3.5433070866141732</v>
      </c>
      <c r="S45" s="27">
        <f>100-S40</f>
        <v>95.36923718795633</v>
      </c>
      <c r="T45" s="27">
        <f t="shared" ref="T45:U45" si="38">100-T40</f>
        <v>95.197710046766645</v>
      </c>
      <c r="U45" s="27">
        <f t="shared" si="38"/>
        <v>95.517503083198932</v>
      </c>
      <c r="V45" s="30" t="s">
        <v>99</v>
      </c>
      <c r="W45" s="30">
        <v>840</v>
      </c>
      <c r="X45" s="30">
        <v>424</v>
      </c>
      <c r="Y45" s="30">
        <v>416</v>
      </c>
      <c r="Z45" s="30">
        <v>27</v>
      </c>
      <c r="AA45" s="30">
        <v>12</v>
      </c>
      <c r="AB45" s="30">
        <v>15</v>
      </c>
      <c r="AC45" s="30">
        <v>4</v>
      </c>
      <c r="AD45" s="30">
        <v>4</v>
      </c>
      <c r="AE45" s="30">
        <v>0</v>
      </c>
      <c r="AF45" s="30">
        <v>10</v>
      </c>
      <c r="AG45" s="30">
        <v>4</v>
      </c>
      <c r="AH45" s="30">
        <v>6</v>
      </c>
      <c r="AI45" s="30">
        <v>60</v>
      </c>
      <c r="AJ45" s="30">
        <v>7</v>
      </c>
      <c r="AK45" s="30">
        <v>53</v>
      </c>
    </row>
    <row r="46" spans="1:37" ht="7.8" customHeight="1" x14ac:dyDescent="0.2">
      <c r="I46" s="25"/>
      <c r="J46" s="25"/>
      <c r="K46" s="25"/>
      <c r="L46" s="25"/>
      <c r="M46" s="25"/>
      <c r="N46" s="25"/>
      <c r="O46" s="25"/>
      <c r="P46" s="26">
        <f>SUM(P38:P44)*5</f>
        <v>995.00837266377744</v>
      </c>
      <c r="Q46" s="26">
        <f>SUM(Q38:Q44)*5</f>
        <v>1178.9020717970336</v>
      </c>
      <c r="R46" s="26">
        <f>SUM(R38:R44)*5</f>
        <v>819.02204092837565</v>
      </c>
      <c r="S46" s="45">
        <f>S44/S45</f>
        <v>23.733756280347347</v>
      </c>
      <c r="T46" s="45">
        <f t="shared" ref="T46:U46" si="39">T44/T45</f>
        <v>25.618132756946483</v>
      </c>
      <c r="U46" s="45">
        <f t="shared" si="39"/>
        <v>21.932076608656708</v>
      </c>
    </row>
    <row r="47" spans="1:37" ht="7.8" customHeight="1" x14ac:dyDescent="0.2">
      <c r="A47" s="30" t="s">
        <v>128</v>
      </c>
      <c r="V47" s="30" t="s">
        <v>128</v>
      </c>
    </row>
    <row r="48" spans="1:37" ht="7.8" customHeight="1" x14ac:dyDescent="0.2">
      <c r="A48" s="30" t="s">
        <v>0</v>
      </c>
      <c r="B48" s="30">
        <v>18023</v>
      </c>
      <c r="C48" s="30">
        <v>8672</v>
      </c>
      <c r="D48" s="30">
        <v>9351</v>
      </c>
      <c r="E48" s="30">
        <v>6355</v>
      </c>
      <c r="F48" s="30">
        <v>3502</v>
      </c>
      <c r="G48" s="30">
        <v>2853</v>
      </c>
      <c r="V48" s="30" t="s">
        <v>0</v>
      </c>
      <c r="W48" s="30">
        <v>9132</v>
      </c>
      <c r="X48" s="30">
        <v>4109</v>
      </c>
      <c r="Y48" s="30">
        <v>5023</v>
      </c>
      <c r="Z48" s="30">
        <v>2166</v>
      </c>
      <c r="AA48" s="30">
        <v>969</v>
      </c>
      <c r="AB48" s="30">
        <v>1197</v>
      </c>
      <c r="AC48" s="30">
        <v>34</v>
      </c>
      <c r="AD48" s="30">
        <v>12</v>
      </c>
      <c r="AE48" s="30">
        <v>22</v>
      </c>
      <c r="AF48" s="30">
        <v>138</v>
      </c>
      <c r="AG48" s="30">
        <v>47</v>
      </c>
      <c r="AH48" s="30">
        <v>91</v>
      </c>
      <c r="AI48" s="30">
        <v>198</v>
      </c>
      <c r="AJ48" s="30">
        <v>33</v>
      </c>
      <c r="AK48" s="30">
        <v>165</v>
      </c>
    </row>
    <row r="49" spans="1:37" ht="7.8" customHeight="1" x14ac:dyDescent="0.2">
      <c r="A49" s="30" t="s">
        <v>73</v>
      </c>
      <c r="B49" s="30">
        <v>3492</v>
      </c>
      <c r="C49" s="30">
        <v>1780</v>
      </c>
      <c r="D49" s="30">
        <v>1712</v>
      </c>
      <c r="E49" s="30">
        <v>3264</v>
      </c>
      <c r="F49" s="30">
        <v>1728</v>
      </c>
      <c r="G49" s="30">
        <v>1536</v>
      </c>
      <c r="I49" s="24" t="s">
        <v>423</v>
      </c>
      <c r="J49" s="30">
        <v>3492</v>
      </c>
      <c r="K49" s="30">
        <v>1780</v>
      </c>
      <c r="L49" s="30">
        <v>1712</v>
      </c>
      <c r="M49" s="30">
        <v>3264</v>
      </c>
      <c r="N49" s="30">
        <v>1728</v>
      </c>
      <c r="O49" s="30">
        <v>1536</v>
      </c>
      <c r="P49" s="26">
        <f t="shared" ref="P49:P56" si="40">M49/J49*100</f>
        <v>93.470790378006868</v>
      </c>
      <c r="Q49" s="26">
        <f t="shared" ref="Q49:Q56" si="41">N49/K49*100</f>
        <v>97.078651685393254</v>
      </c>
      <c r="R49" s="26">
        <f t="shared" ref="R49:R56" si="42">O49/L49*100</f>
        <v>89.719626168224295</v>
      </c>
      <c r="S49" s="27">
        <f>P57+1500</f>
        <v>2572.357098933825</v>
      </c>
      <c r="T49" s="27">
        <f t="shared" ref="T49" si="43">Q57+1500</f>
        <v>2719.0399764372492</v>
      </c>
      <c r="U49" s="27">
        <f t="shared" ref="U49" si="44">R57+1500</f>
        <v>2440.3336639790605</v>
      </c>
      <c r="V49" s="30" t="s">
        <v>73</v>
      </c>
      <c r="W49" s="30">
        <v>98</v>
      </c>
      <c r="X49" s="30">
        <v>35</v>
      </c>
      <c r="Y49" s="30">
        <v>63</v>
      </c>
      <c r="Z49" s="30">
        <v>119</v>
      </c>
      <c r="AA49" s="30">
        <v>15</v>
      </c>
      <c r="AB49" s="30">
        <v>104</v>
      </c>
      <c r="AC49" s="30">
        <v>4</v>
      </c>
      <c r="AD49" s="30">
        <v>1</v>
      </c>
      <c r="AE49" s="30">
        <v>3</v>
      </c>
      <c r="AF49" s="30">
        <v>7</v>
      </c>
      <c r="AG49" s="30">
        <v>1</v>
      </c>
      <c r="AH49" s="30">
        <v>6</v>
      </c>
      <c r="AI49" s="30">
        <v>0</v>
      </c>
      <c r="AJ49" s="30">
        <v>0</v>
      </c>
      <c r="AK49" s="30">
        <v>0</v>
      </c>
    </row>
    <row r="50" spans="1:37" ht="7.8" customHeight="1" x14ac:dyDescent="0.2">
      <c r="A50" s="30" t="s">
        <v>93</v>
      </c>
      <c r="B50" s="30">
        <v>2718</v>
      </c>
      <c r="C50" s="30">
        <v>1275</v>
      </c>
      <c r="D50" s="30">
        <v>1443</v>
      </c>
      <c r="E50" s="30">
        <v>1627</v>
      </c>
      <c r="F50" s="30">
        <v>962</v>
      </c>
      <c r="G50" s="30">
        <v>665</v>
      </c>
      <c r="I50" s="24" t="s">
        <v>424</v>
      </c>
      <c r="J50" s="30">
        <v>2718</v>
      </c>
      <c r="K50" s="30">
        <v>1275</v>
      </c>
      <c r="L50" s="30">
        <v>1443</v>
      </c>
      <c r="M50" s="30">
        <v>1627</v>
      </c>
      <c r="N50" s="30">
        <v>962</v>
      </c>
      <c r="O50" s="30">
        <v>665</v>
      </c>
      <c r="P50" s="26">
        <f t="shared" si="40"/>
        <v>59.86019131714496</v>
      </c>
      <c r="Q50" s="26">
        <f t="shared" si="41"/>
        <v>75.450980392156865</v>
      </c>
      <c r="R50" s="26">
        <f t="shared" si="42"/>
        <v>46.084546084546083</v>
      </c>
      <c r="S50" s="25"/>
      <c r="T50" s="25"/>
      <c r="U50" s="25"/>
      <c r="V50" s="30" t="s">
        <v>93</v>
      </c>
      <c r="W50" s="30">
        <v>514</v>
      </c>
      <c r="X50" s="30">
        <v>141</v>
      </c>
      <c r="Y50" s="30">
        <v>373</v>
      </c>
      <c r="Z50" s="30">
        <v>537</v>
      </c>
      <c r="AA50" s="30">
        <v>164</v>
      </c>
      <c r="AB50" s="30">
        <v>373</v>
      </c>
      <c r="AC50" s="30">
        <v>8</v>
      </c>
      <c r="AD50" s="30">
        <v>1</v>
      </c>
      <c r="AE50" s="30">
        <v>7</v>
      </c>
      <c r="AF50" s="30">
        <v>27</v>
      </c>
      <c r="AG50" s="30">
        <v>6</v>
      </c>
      <c r="AH50" s="30">
        <v>21</v>
      </c>
      <c r="AI50" s="30">
        <v>5</v>
      </c>
      <c r="AJ50" s="30">
        <v>1</v>
      </c>
      <c r="AK50" s="30">
        <v>4</v>
      </c>
    </row>
    <row r="51" spans="1:37" ht="7.8" customHeight="1" x14ac:dyDescent="0.2">
      <c r="A51" s="30" t="s">
        <v>94</v>
      </c>
      <c r="B51" s="30">
        <v>2590</v>
      </c>
      <c r="C51" s="30">
        <v>1201</v>
      </c>
      <c r="D51" s="30">
        <v>1389</v>
      </c>
      <c r="E51" s="30">
        <v>689</v>
      </c>
      <c r="F51" s="30">
        <v>417</v>
      </c>
      <c r="G51" s="30">
        <v>272</v>
      </c>
      <c r="I51" s="24" t="s">
        <v>425</v>
      </c>
      <c r="J51" s="30">
        <v>2590</v>
      </c>
      <c r="K51" s="30">
        <v>1201</v>
      </c>
      <c r="L51" s="30">
        <v>1389</v>
      </c>
      <c r="M51" s="30">
        <v>689</v>
      </c>
      <c r="N51" s="30">
        <v>417</v>
      </c>
      <c r="O51" s="30">
        <v>272</v>
      </c>
      <c r="P51" s="26">
        <f t="shared" si="40"/>
        <v>26.602316602316598</v>
      </c>
      <c r="Q51" s="26">
        <f t="shared" si="41"/>
        <v>34.721065778517904</v>
      </c>
      <c r="R51" s="26">
        <f t="shared" si="42"/>
        <v>19.582433405327574</v>
      </c>
      <c r="S51" s="27">
        <f>(P55+P56)/2</f>
        <v>5.1663128096249116</v>
      </c>
      <c r="T51" s="27">
        <f t="shared" ref="T51" si="45">(Q55+Q56)/2</f>
        <v>5.3446744770769801</v>
      </c>
      <c r="U51" s="27">
        <f t="shared" ref="U51" si="46">(R55+R56)/2</f>
        <v>5.0013883045139487</v>
      </c>
      <c r="V51" s="30" t="s">
        <v>94</v>
      </c>
      <c r="W51" s="30">
        <v>1206</v>
      </c>
      <c r="X51" s="30">
        <v>449</v>
      </c>
      <c r="Y51" s="30">
        <v>757</v>
      </c>
      <c r="Z51" s="30">
        <v>654</v>
      </c>
      <c r="AA51" s="30">
        <v>316</v>
      </c>
      <c r="AB51" s="30">
        <v>338</v>
      </c>
      <c r="AC51" s="30">
        <v>6</v>
      </c>
      <c r="AD51" s="30">
        <v>3</v>
      </c>
      <c r="AE51" s="30">
        <v>3</v>
      </c>
      <c r="AF51" s="30">
        <v>26</v>
      </c>
      <c r="AG51" s="30">
        <v>14</v>
      </c>
      <c r="AH51" s="30">
        <v>12</v>
      </c>
      <c r="AI51" s="30">
        <v>9</v>
      </c>
      <c r="AJ51" s="30">
        <v>2</v>
      </c>
      <c r="AK51" s="30">
        <v>7</v>
      </c>
    </row>
    <row r="52" spans="1:37" ht="7.8" customHeight="1" x14ac:dyDescent="0.2">
      <c r="A52" s="30" t="s">
        <v>95</v>
      </c>
      <c r="B52" s="30">
        <v>2296</v>
      </c>
      <c r="C52" s="30">
        <v>1119</v>
      </c>
      <c r="D52" s="30">
        <v>1177</v>
      </c>
      <c r="E52" s="30">
        <v>300</v>
      </c>
      <c r="F52" s="30">
        <v>154</v>
      </c>
      <c r="G52" s="30">
        <v>146</v>
      </c>
      <c r="I52" s="24" t="s">
        <v>426</v>
      </c>
      <c r="J52" s="30">
        <v>2296</v>
      </c>
      <c r="K52" s="30">
        <v>1119</v>
      </c>
      <c r="L52" s="30">
        <v>1177</v>
      </c>
      <c r="M52" s="30">
        <v>300</v>
      </c>
      <c r="N52" s="30">
        <v>154</v>
      </c>
      <c r="O52" s="30">
        <v>146</v>
      </c>
      <c r="P52" s="26">
        <f t="shared" si="40"/>
        <v>13.066202090592336</v>
      </c>
      <c r="Q52" s="26">
        <f t="shared" si="41"/>
        <v>13.762287756925826</v>
      </c>
      <c r="R52" s="26">
        <f t="shared" si="42"/>
        <v>12.404418011894647</v>
      </c>
      <c r="S52" s="27"/>
      <c r="T52" s="27"/>
      <c r="U52" s="27"/>
      <c r="V52" s="30" t="s">
        <v>95</v>
      </c>
      <c r="W52" s="30">
        <v>1575</v>
      </c>
      <c r="X52" s="30">
        <v>734</v>
      </c>
      <c r="Y52" s="30">
        <v>841</v>
      </c>
      <c r="Z52" s="30">
        <v>384</v>
      </c>
      <c r="AA52" s="30">
        <v>219</v>
      </c>
      <c r="AB52" s="30">
        <v>165</v>
      </c>
      <c r="AC52" s="30">
        <v>5</v>
      </c>
      <c r="AD52" s="30">
        <v>2</v>
      </c>
      <c r="AE52" s="30">
        <v>3</v>
      </c>
      <c r="AF52" s="30">
        <v>23</v>
      </c>
      <c r="AG52" s="30">
        <v>8</v>
      </c>
      <c r="AH52" s="30">
        <v>15</v>
      </c>
      <c r="AI52" s="30">
        <v>9</v>
      </c>
      <c r="AJ52" s="30">
        <v>2</v>
      </c>
      <c r="AK52" s="30">
        <v>7</v>
      </c>
    </row>
    <row r="53" spans="1:37" ht="7.8" customHeight="1" x14ac:dyDescent="0.2">
      <c r="A53" s="30" t="s">
        <v>96</v>
      </c>
      <c r="B53" s="30">
        <v>2139</v>
      </c>
      <c r="C53" s="30">
        <v>1003</v>
      </c>
      <c r="D53" s="30">
        <v>1136</v>
      </c>
      <c r="E53" s="30">
        <v>200</v>
      </c>
      <c r="F53" s="30">
        <v>104</v>
      </c>
      <c r="G53" s="30">
        <v>96</v>
      </c>
      <c r="I53" s="24" t="s">
        <v>427</v>
      </c>
      <c r="J53" s="30">
        <v>2139</v>
      </c>
      <c r="K53" s="30">
        <v>1003</v>
      </c>
      <c r="L53" s="30">
        <v>1136</v>
      </c>
      <c r="M53" s="30">
        <v>200</v>
      </c>
      <c r="N53" s="30">
        <v>104</v>
      </c>
      <c r="O53" s="30">
        <v>96</v>
      </c>
      <c r="P53" s="26">
        <f t="shared" si="40"/>
        <v>9.3501636278634876</v>
      </c>
      <c r="Q53" s="26">
        <f t="shared" si="41"/>
        <v>10.368893320039881</v>
      </c>
      <c r="R53" s="26">
        <f t="shared" si="42"/>
        <v>8.4507042253521121</v>
      </c>
      <c r="S53" s="27">
        <f>S51*50</f>
        <v>258.31564048124557</v>
      </c>
      <c r="T53" s="27">
        <f t="shared" ref="T53:U53" si="47">T51*50</f>
        <v>267.23372385384903</v>
      </c>
      <c r="U53" s="27">
        <f t="shared" si="47"/>
        <v>250.06941522569744</v>
      </c>
      <c r="V53" s="30" t="s">
        <v>96</v>
      </c>
      <c r="W53" s="30">
        <v>1668</v>
      </c>
      <c r="X53" s="30">
        <v>762</v>
      </c>
      <c r="Y53" s="30">
        <v>906</v>
      </c>
      <c r="Z53" s="30">
        <v>234</v>
      </c>
      <c r="AA53" s="30">
        <v>130</v>
      </c>
      <c r="AB53" s="30">
        <v>104</v>
      </c>
      <c r="AC53" s="30">
        <v>1</v>
      </c>
      <c r="AD53" s="30">
        <v>0</v>
      </c>
      <c r="AE53" s="30">
        <v>1</v>
      </c>
      <c r="AF53" s="30">
        <v>14</v>
      </c>
      <c r="AG53" s="30">
        <v>6</v>
      </c>
      <c r="AH53" s="30">
        <v>8</v>
      </c>
      <c r="AI53" s="30">
        <v>22</v>
      </c>
      <c r="AJ53" s="30">
        <v>1</v>
      </c>
      <c r="AK53" s="30">
        <v>21</v>
      </c>
    </row>
    <row r="54" spans="1:37" ht="7.8" customHeight="1" x14ac:dyDescent="0.2">
      <c r="A54" s="30" t="s">
        <v>97</v>
      </c>
      <c r="B54" s="30">
        <v>1858</v>
      </c>
      <c r="C54" s="30">
        <v>916</v>
      </c>
      <c r="D54" s="30">
        <v>942</v>
      </c>
      <c r="E54" s="30">
        <v>122</v>
      </c>
      <c r="F54" s="30">
        <v>63</v>
      </c>
      <c r="G54" s="30">
        <v>59</v>
      </c>
      <c r="I54" s="24" t="s">
        <v>428</v>
      </c>
      <c r="J54" s="30">
        <v>1858</v>
      </c>
      <c r="K54" s="30">
        <v>916</v>
      </c>
      <c r="L54" s="30">
        <v>942</v>
      </c>
      <c r="M54" s="30">
        <v>122</v>
      </c>
      <c r="N54" s="30">
        <v>63</v>
      </c>
      <c r="O54" s="30">
        <v>59</v>
      </c>
      <c r="P54" s="26">
        <f t="shared" si="40"/>
        <v>6.566200215285253</v>
      </c>
      <c r="Q54" s="26">
        <f t="shared" si="41"/>
        <v>6.8777292576419207</v>
      </c>
      <c r="R54" s="26">
        <f t="shared" si="42"/>
        <v>6.2632696390658174</v>
      </c>
      <c r="S54" s="27"/>
      <c r="T54" s="27"/>
      <c r="U54" s="27"/>
      <c r="V54" s="30" t="s">
        <v>97</v>
      </c>
      <c r="W54" s="30">
        <v>1570</v>
      </c>
      <c r="X54" s="30">
        <v>782</v>
      </c>
      <c r="Y54" s="30">
        <v>788</v>
      </c>
      <c r="Z54" s="30">
        <v>125</v>
      </c>
      <c r="AA54" s="30">
        <v>66</v>
      </c>
      <c r="AB54" s="30">
        <v>59</v>
      </c>
      <c r="AC54" s="30">
        <v>2</v>
      </c>
      <c r="AD54" s="30">
        <v>0</v>
      </c>
      <c r="AE54" s="30">
        <v>2</v>
      </c>
      <c r="AF54" s="30">
        <v>13</v>
      </c>
      <c r="AG54" s="30">
        <v>0</v>
      </c>
      <c r="AH54" s="30">
        <v>13</v>
      </c>
      <c r="AI54" s="30">
        <v>26</v>
      </c>
      <c r="AJ54" s="30">
        <v>5</v>
      </c>
      <c r="AK54" s="30">
        <v>21</v>
      </c>
    </row>
    <row r="55" spans="1:37" ht="7.8" customHeight="1" x14ac:dyDescent="0.2">
      <c r="A55" s="30" t="s">
        <v>98</v>
      </c>
      <c r="B55" s="30">
        <v>1674</v>
      </c>
      <c r="C55" s="30">
        <v>775</v>
      </c>
      <c r="D55" s="30">
        <v>899</v>
      </c>
      <c r="E55" s="30">
        <v>93</v>
      </c>
      <c r="F55" s="30">
        <v>43</v>
      </c>
      <c r="G55" s="30">
        <v>50</v>
      </c>
      <c r="I55" s="24" t="s">
        <v>429</v>
      </c>
      <c r="J55" s="30">
        <v>1674</v>
      </c>
      <c r="K55" s="30">
        <v>775</v>
      </c>
      <c r="L55" s="30">
        <v>899</v>
      </c>
      <c r="M55" s="30">
        <v>93</v>
      </c>
      <c r="N55" s="30">
        <v>43</v>
      </c>
      <c r="O55" s="30">
        <v>50</v>
      </c>
      <c r="P55" s="26">
        <f t="shared" si="40"/>
        <v>5.5555555555555554</v>
      </c>
      <c r="Q55" s="26">
        <f t="shared" si="41"/>
        <v>5.5483870967741931</v>
      </c>
      <c r="R55" s="26">
        <f t="shared" si="42"/>
        <v>5.5617352614015569</v>
      </c>
      <c r="S55" s="27">
        <f>S49-S53</f>
        <v>2314.0414584525793</v>
      </c>
      <c r="T55" s="27">
        <f t="shared" ref="T55:U55" si="48">T49-T53</f>
        <v>2451.8062525834002</v>
      </c>
      <c r="U55" s="27">
        <f t="shared" si="48"/>
        <v>2190.2642487533631</v>
      </c>
      <c r="V55" s="30" t="s">
        <v>98</v>
      </c>
      <c r="W55" s="30">
        <v>1429</v>
      </c>
      <c r="X55" s="30">
        <v>671</v>
      </c>
      <c r="Y55" s="30">
        <v>758</v>
      </c>
      <c r="Z55" s="30">
        <v>77</v>
      </c>
      <c r="AA55" s="30">
        <v>44</v>
      </c>
      <c r="AB55" s="30">
        <v>33</v>
      </c>
      <c r="AC55" s="30">
        <v>5</v>
      </c>
      <c r="AD55" s="30">
        <v>5</v>
      </c>
      <c r="AE55" s="30">
        <v>0</v>
      </c>
      <c r="AF55" s="30">
        <v>17</v>
      </c>
      <c r="AG55" s="30">
        <v>6</v>
      </c>
      <c r="AH55" s="30">
        <v>11</v>
      </c>
      <c r="AI55" s="30">
        <v>53</v>
      </c>
      <c r="AJ55" s="30">
        <v>6</v>
      </c>
      <c r="AK55" s="30">
        <v>47</v>
      </c>
    </row>
    <row r="56" spans="1:37" ht="7.8" customHeight="1" x14ac:dyDescent="0.2">
      <c r="A56" s="30" t="s">
        <v>99</v>
      </c>
      <c r="B56" s="30">
        <v>1256</v>
      </c>
      <c r="C56" s="30">
        <v>603</v>
      </c>
      <c r="D56" s="30">
        <v>653</v>
      </c>
      <c r="E56" s="30">
        <v>60</v>
      </c>
      <c r="F56" s="30">
        <v>31</v>
      </c>
      <c r="G56" s="30">
        <v>29</v>
      </c>
      <c r="I56" s="24" t="s">
        <v>430</v>
      </c>
      <c r="J56" s="30">
        <v>1256</v>
      </c>
      <c r="K56" s="30">
        <v>603</v>
      </c>
      <c r="L56" s="30">
        <v>653</v>
      </c>
      <c r="M56" s="30">
        <v>60</v>
      </c>
      <c r="N56" s="30">
        <v>31</v>
      </c>
      <c r="O56" s="30">
        <v>29</v>
      </c>
      <c r="P56" s="26">
        <f t="shared" si="40"/>
        <v>4.7770700636942678</v>
      </c>
      <c r="Q56" s="26">
        <f t="shared" si="41"/>
        <v>5.140961857379768</v>
      </c>
      <c r="R56" s="26">
        <f t="shared" si="42"/>
        <v>4.4410413476263404</v>
      </c>
      <c r="S56" s="27">
        <f>100-S51</f>
        <v>94.833687190375088</v>
      </c>
      <c r="T56" s="27">
        <f t="shared" ref="T56:U56" si="49">100-T51</f>
        <v>94.655325522923022</v>
      </c>
      <c r="U56" s="27">
        <f t="shared" si="49"/>
        <v>94.998611695486048</v>
      </c>
      <c r="V56" s="30" t="s">
        <v>99</v>
      </c>
      <c r="W56" s="30">
        <v>1072</v>
      </c>
      <c r="X56" s="30">
        <v>535</v>
      </c>
      <c r="Y56" s="30">
        <v>537</v>
      </c>
      <c r="Z56" s="30">
        <v>36</v>
      </c>
      <c r="AA56" s="30">
        <v>15</v>
      </c>
      <c r="AB56" s="30">
        <v>21</v>
      </c>
      <c r="AC56" s="30">
        <v>3</v>
      </c>
      <c r="AD56" s="30">
        <v>0</v>
      </c>
      <c r="AE56" s="30">
        <v>3</v>
      </c>
      <c r="AF56" s="30">
        <v>11</v>
      </c>
      <c r="AG56" s="30">
        <v>6</v>
      </c>
      <c r="AH56" s="30">
        <v>5</v>
      </c>
      <c r="AI56" s="30">
        <v>74</v>
      </c>
      <c r="AJ56" s="30">
        <v>16</v>
      </c>
      <c r="AK56" s="30">
        <v>58</v>
      </c>
    </row>
    <row r="57" spans="1:37" ht="7.8" customHeight="1" x14ac:dyDescent="0.2">
      <c r="I57" s="25"/>
      <c r="J57" s="25"/>
      <c r="K57" s="25"/>
      <c r="L57" s="25"/>
      <c r="M57" s="25"/>
      <c r="N57" s="25"/>
      <c r="O57" s="25"/>
      <c r="P57" s="26">
        <f>SUM(P49:P55)*5</f>
        <v>1072.357098933825</v>
      </c>
      <c r="Q57" s="26">
        <f>SUM(Q49:Q55)*5</f>
        <v>1219.0399764372492</v>
      </c>
      <c r="R57" s="26">
        <f>SUM(R49:R55)*5</f>
        <v>940.33366397906036</v>
      </c>
      <c r="S57" s="45">
        <f>S55/S56</f>
        <v>24.401049110399214</v>
      </c>
      <c r="T57" s="45">
        <f t="shared" ref="T57:U57" si="50">T55/T56</f>
        <v>25.902464959455848</v>
      </c>
      <c r="U57" s="45">
        <f t="shared" si="50"/>
        <v>23.055750075318581</v>
      </c>
    </row>
    <row r="58" spans="1:37" ht="7.8" customHeight="1" x14ac:dyDescent="0.2">
      <c r="A58" s="30" t="s">
        <v>129</v>
      </c>
      <c r="V58" s="30" t="s">
        <v>129</v>
      </c>
    </row>
    <row r="59" spans="1:37" ht="7.8" customHeight="1" x14ac:dyDescent="0.2">
      <c r="A59" s="30" t="s">
        <v>0</v>
      </c>
      <c r="B59" s="30">
        <v>46638</v>
      </c>
      <c r="C59" s="30">
        <v>23766</v>
      </c>
      <c r="D59" s="30">
        <v>22872</v>
      </c>
      <c r="E59" s="30">
        <v>17855</v>
      </c>
      <c r="F59" s="30">
        <v>10164</v>
      </c>
      <c r="G59" s="30">
        <v>7691</v>
      </c>
      <c r="V59" s="30" t="s">
        <v>0</v>
      </c>
      <c r="W59" s="30">
        <v>18367</v>
      </c>
      <c r="X59" s="30">
        <v>8792</v>
      </c>
      <c r="Y59" s="30">
        <v>9575</v>
      </c>
      <c r="Z59" s="30">
        <v>9397</v>
      </c>
      <c r="AA59" s="30">
        <v>4490</v>
      </c>
      <c r="AB59" s="30">
        <v>4907</v>
      </c>
      <c r="AC59" s="30">
        <v>212</v>
      </c>
      <c r="AD59" s="30">
        <v>89</v>
      </c>
      <c r="AE59" s="30">
        <v>123</v>
      </c>
      <c r="AF59" s="30">
        <v>462</v>
      </c>
      <c r="AG59" s="30">
        <v>163</v>
      </c>
      <c r="AH59" s="30">
        <v>299</v>
      </c>
      <c r="AI59" s="30">
        <v>345</v>
      </c>
      <c r="AJ59" s="30">
        <v>68</v>
      </c>
      <c r="AK59" s="30">
        <v>277</v>
      </c>
    </row>
    <row r="60" spans="1:37" ht="7.8" customHeight="1" x14ac:dyDescent="0.2">
      <c r="A60" s="30" t="s">
        <v>73</v>
      </c>
      <c r="B60" s="30">
        <v>8588</v>
      </c>
      <c r="C60" s="30">
        <v>4298</v>
      </c>
      <c r="D60" s="30">
        <v>4290</v>
      </c>
      <c r="E60" s="30">
        <v>7911</v>
      </c>
      <c r="F60" s="30">
        <v>4123</v>
      </c>
      <c r="G60" s="30">
        <v>3788</v>
      </c>
      <c r="I60" s="24" t="s">
        <v>423</v>
      </c>
      <c r="J60" s="30">
        <v>8588</v>
      </c>
      <c r="K60" s="30">
        <v>4298</v>
      </c>
      <c r="L60" s="30">
        <v>4290</v>
      </c>
      <c r="M60" s="30">
        <v>7911</v>
      </c>
      <c r="N60" s="30">
        <v>4123</v>
      </c>
      <c r="O60" s="30">
        <v>3788</v>
      </c>
      <c r="P60" s="26">
        <f t="shared" ref="P60:P67" si="51">M60/J60*100</f>
        <v>92.116907312529108</v>
      </c>
      <c r="Q60" s="26">
        <f t="shared" ref="Q60:Q67" si="52">N60/K60*100</f>
        <v>95.928338762214977</v>
      </c>
      <c r="R60" s="26">
        <f t="shared" ref="R60:R67" si="53">O60/L60*100</f>
        <v>88.298368298368302</v>
      </c>
      <c r="S60" s="27">
        <f>P68+1500</f>
        <v>2613.0696169738303</v>
      </c>
      <c r="T60" s="27">
        <f t="shared" ref="T60" si="54">Q68+1500</f>
        <v>2753.2985322322438</v>
      </c>
      <c r="U60" s="27">
        <f t="shared" ref="U60" si="55">R68+1500</f>
        <v>2467.9638485584583</v>
      </c>
      <c r="V60" s="30" t="s">
        <v>73</v>
      </c>
      <c r="W60" s="30">
        <v>197</v>
      </c>
      <c r="X60" s="30">
        <v>74</v>
      </c>
      <c r="Y60" s="30">
        <v>123</v>
      </c>
      <c r="Z60" s="30">
        <v>449</v>
      </c>
      <c r="AA60" s="30">
        <v>96</v>
      </c>
      <c r="AB60" s="30">
        <v>353</v>
      </c>
      <c r="AC60" s="30">
        <v>11</v>
      </c>
      <c r="AD60" s="30">
        <v>2</v>
      </c>
      <c r="AE60" s="30">
        <v>9</v>
      </c>
      <c r="AF60" s="30">
        <v>16</v>
      </c>
      <c r="AG60" s="30">
        <v>2</v>
      </c>
      <c r="AH60" s="30">
        <v>14</v>
      </c>
      <c r="AI60" s="30">
        <v>4</v>
      </c>
      <c r="AJ60" s="30">
        <v>1</v>
      </c>
      <c r="AK60" s="30">
        <v>3</v>
      </c>
    </row>
    <row r="61" spans="1:37" ht="7.8" customHeight="1" x14ac:dyDescent="0.2">
      <c r="A61" s="30" t="s">
        <v>93</v>
      </c>
      <c r="B61" s="30">
        <v>9146</v>
      </c>
      <c r="C61" s="30">
        <v>4612</v>
      </c>
      <c r="D61" s="30">
        <v>4534</v>
      </c>
      <c r="E61" s="30">
        <v>5617</v>
      </c>
      <c r="F61" s="30">
        <v>3396</v>
      </c>
      <c r="G61" s="30">
        <v>2221</v>
      </c>
      <c r="I61" s="24" t="s">
        <v>424</v>
      </c>
      <c r="J61" s="30">
        <v>9146</v>
      </c>
      <c r="K61" s="30">
        <v>4612</v>
      </c>
      <c r="L61" s="30">
        <v>4534</v>
      </c>
      <c r="M61" s="30">
        <v>5617</v>
      </c>
      <c r="N61" s="30">
        <v>3396</v>
      </c>
      <c r="O61" s="30">
        <v>2221</v>
      </c>
      <c r="P61" s="26">
        <f t="shared" si="51"/>
        <v>61.414826153509729</v>
      </c>
      <c r="Q61" s="26">
        <f t="shared" si="52"/>
        <v>73.633998265394624</v>
      </c>
      <c r="R61" s="26">
        <f t="shared" si="53"/>
        <v>48.985443317159245</v>
      </c>
      <c r="S61" s="25"/>
      <c r="T61" s="25"/>
      <c r="U61" s="25"/>
      <c r="V61" s="30" t="s">
        <v>93</v>
      </c>
      <c r="W61" s="30">
        <v>1009</v>
      </c>
      <c r="X61" s="30">
        <v>325</v>
      </c>
      <c r="Y61" s="30">
        <v>684</v>
      </c>
      <c r="Z61" s="30">
        <v>2410</v>
      </c>
      <c r="AA61" s="30">
        <v>870</v>
      </c>
      <c r="AB61" s="30">
        <v>1540</v>
      </c>
      <c r="AC61" s="30">
        <v>33</v>
      </c>
      <c r="AD61" s="30">
        <v>5</v>
      </c>
      <c r="AE61" s="30">
        <v>28</v>
      </c>
      <c r="AF61" s="30">
        <v>65</v>
      </c>
      <c r="AG61" s="30">
        <v>15</v>
      </c>
      <c r="AH61" s="30">
        <v>50</v>
      </c>
      <c r="AI61" s="30">
        <v>12</v>
      </c>
      <c r="AJ61" s="30">
        <v>1</v>
      </c>
      <c r="AK61" s="30">
        <v>11</v>
      </c>
    </row>
    <row r="62" spans="1:37" ht="7.8" customHeight="1" x14ac:dyDescent="0.2">
      <c r="A62" s="30" t="s">
        <v>94</v>
      </c>
      <c r="B62" s="30">
        <v>6904</v>
      </c>
      <c r="C62" s="30">
        <v>3575</v>
      </c>
      <c r="D62" s="30">
        <v>3329</v>
      </c>
      <c r="E62" s="30">
        <v>2226</v>
      </c>
      <c r="F62" s="30">
        <v>1474</v>
      </c>
      <c r="G62" s="30">
        <v>752</v>
      </c>
      <c r="I62" s="24" t="s">
        <v>425</v>
      </c>
      <c r="J62" s="30">
        <v>6904</v>
      </c>
      <c r="K62" s="30">
        <v>3575</v>
      </c>
      <c r="L62" s="30">
        <v>3329</v>
      </c>
      <c r="M62" s="30">
        <v>2226</v>
      </c>
      <c r="N62" s="30">
        <v>1474</v>
      </c>
      <c r="O62" s="30">
        <v>752</v>
      </c>
      <c r="P62" s="26">
        <f t="shared" si="51"/>
        <v>32.242178447276942</v>
      </c>
      <c r="Q62" s="26">
        <f t="shared" si="52"/>
        <v>41.230769230769234</v>
      </c>
      <c r="R62" s="26">
        <f t="shared" si="53"/>
        <v>22.58936617602884</v>
      </c>
      <c r="S62" s="27">
        <f>(P66+P67)/2</f>
        <v>6.9242854406617376</v>
      </c>
      <c r="T62" s="27">
        <f t="shared" ref="T62" si="56">(Q66+Q67)/2</f>
        <v>6.8374320367134453</v>
      </c>
      <c r="U62" s="27">
        <f t="shared" ref="U62" si="57">(R66+R67)/2</f>
        <v>7.0078935204692705</v>
      </c>
      <c r="V62" s="30" t="s">
        <v>94</v>
      </c>
      <c r="W62" s="30">
        <v>2061</v>
      </c>
      <c r="X62" s="30">
        <v>822</v>
      </c>
      <c r="Y62" s="30">
        <v>1239</v>
      </c>
      <c r="Z62" s="30">
        <v>2524</v>
      </c>
      <c r="AA62" s="30">
        <v>1241</v>
      </c>
      <c r="AB62" s="30">
        <v>1283</v>
      </c>
      <c r="AC62" s="30">
        <v>21</v>
      </c>
      <c r="AD62" s="30">
        <v>11</v>
      </c>
      <c r="AE62" s="30">
        <v>10</v>
      </c>
      <c r="AF62" s="30">
        <v>63</v>
      </c>
      <c r="AG62" s="30">
        <v>25</v>
      </c>
      <c r="AH62" s="30">
        <v>38</v>
      </c>
      <c r="AI62" s="30">
        <v>9</v>
      </c>
      <c r="AJ62" s="30">
        <v>2</v>
      </c>
      <c r="AK62" s="30">
        <v>7</v>
      </c>
    </row>
    <row r="63" spans="1:37" ht="7.8" customHeight="1" x14ac:dyDescent="0.2">
      <c r="A63" s="30" t="s">
        <v>95</v>
      </c>
      <c r="B63" s="30">
        <v>5995</v>
      </c>
      <c r="C63" s="30">
        <v>3049</v>
      </c>
      <c r="D63" s="30">
        <v>2946</v>
      </c>
      <c r="E63" s="30">
        <v>853</v>
      </c>
      <c r="F63" s="30">
        <v>503</v>
      </c>
      <c r="G63" s="30">
        <v>350</v>
      </c>
      <c r="I63" s="24" t="s">
        <v>426</v>
      </c>
      <c r="J63" s="30">
        <v>5995</v>
      </c>
      <c r="K63" s="30">
        <v>3049</v>
      </c>
      <c r="L63" s="30">
        <v>2946</v>
      </c>
      <c r="M63" s="30">
        <v>853</v>
      </c>
      <c r="N63" s="30">
        <v>503</v>
      </c>
      <c r="O63" s="30">
        <v>350</v>
      </c>
      <c r="P63" s="26">
        <f t="shared" si="51"/>
        <v>14.228523769808174</v>
      </c>
      <c r="Q63" s="26">
        <f t="shared" si="52"/>
        <v>16.497212200721549</v>
      </c>
      <c r="R63" s="26">
        <f t="shared" si="53"/>
        <v>11.880515953835708</v>
      </c>
      <c r="S63" s="27"/>
      <c r="T63" s="27"/>
      <c r="U63" s="27"/>
      <c r="V63" s="30" t="s">
        <v>95</v>
      </c>
      <c r="W63" s="30">
        <v>3217</v>
      </c>
      <c r="X63" s="30">
        <v>1475</v>
      </c>
      <c r="Y63" s="30">
        <v>1742</v>
      </c>
      <c r="Z63" s="30">
        <v>1795</v>
      </c>
      <c r="AA63" s="30">
        <v>1016</v>
      </c>
      <c r="AB63" s="30">
        <v>779</v>
      </c>
      <c r="AC63" s="30">
        <v>29</v>
      </c>
      <c r="AD63" s="30">
        <v>16</v>
      </c>
      <c r="AE63" s="30">
        <v>13</v>
      </c>
      <c r="AF63" s="30">
        <v>76</v>
      </c>
      <c r="AG63" s="30">
        <v>32</v>
      </c>
      <c r="AH63" s="30">
        <v>44</v>
      </c>
      <c r="AI63" s="30">
        <v>25</v>
      </c>
      <c r="AJ63" s="30">
        <v>7</v>
      </c>
      <c r="AK63" s="30">
        <v>18</v>
      </c>
    </row>
    <row r="64" spans="1:37" ht="7.8" customHeight="1" x14ac:dyDescent="0.2">
      <c r="A64" s="30" t="s">
        <v>96</v>
      </c>
      <c r="B64" s="30">
        <v>5213</v>
      </c>
      <c r="C64" s="30">
        <v>2644</v>
      </c>
      <c r="D64" s="30">
        <v>2569</v>
      </c>
      <c r="E64" s="30">
        <v>495</v>
      </c>
      <c r="F64" s="30">
        <v>281</v>
      </c>
      <c r="G64" s="30">
        <v>214</v>
      </c>
      <c r="I64" s="24" t="s">
        <v>427</v>
      </c>
      <c r="J64" s="30">
        <v>5213</v>
      </c>
      <c r="K64" s="30">
        <v>2644</v>
      </c>
      <c r="L64" s="30">
        <v>2569</v>
      </c>
      <c r="M64" s="30">
        <v>495</v>
      </c>
      <c r="N64" s="30">
        <v>281</v>
      </c>
      <c r="O64" s="30">
        <v>214</v>
      </c>
      <c r="P64" s="26">
        <f t="shared" si="51"/>
        <v>9.4954920391329374</v>
      </c>
      <c r="Q64" s="26">
        <f t="shared" si="52"/>
        <v>10.627836611195159</v>
      </c>
      <c r="R64" s="26">
        <f t="shared" si="53"/>
        <v>8.3300895289996113</v>
      </c>
      <c r="S64" s="27">
        <f>S62*50</f>
        <v>346.2142720330869</v>
      </c>
      <c r="T64" s="27">
        <f t="shared" ref="T64:U64" si="58">T62*50</f>
        <v>341.87160183567227</v>
      </c>
      <c r="U64" s="27">
        <f t="shared" si="58"/>
        <v>350.39467602346355</v>
      </c>
      <c r="V64" s="30" t="s">
        <v>96</v>
      </c>
      <c r="W64" s="30">
        <v>3507</v>
      </c>
      <c r="X64" s="30">
        <v>1720</v>
      </c>
      <c r="Y64" s="30">
        <v>1787</v>
      </c>
      <c r="Z64" s="30">
        <v>1076</v>
      </c>
      <c r="AA64" s="30">
        <v>599</v>
      </c>
      <c r="AB64" s="30">
        <v>477</v>
      </c>
      <c r="AC64" s="30">
        <v>26</v>
      </c>
      <c r="AD64" s="30">
        <v>9</v>
      </c>
      <c r="AE64" s="30">
        <v>17</v>
      </c>
      <c r="AF64" s="30">
        <v>68</v>
      </c>
      <c r="AG64" s="30">
        <v>24</v>
      </c>
      <c r="AH64" s="30">
        <v>44</v>
      </c>
      <c r="AI64" s="30">
        <v>41</v>
      </c>
      <c r="AJ64" s="30">
        <v>11</v>
      </c>
      <c r="AK64" s="30">
        <v>30</v>
      </c>
    </row>
    <row r="65" spans="1:37" ht="7.8" customHeight="1" x14ac:dyDescent="0.2">
      <c r="A65" s="30" t="s">
        <v>97</v>
      </c>
      <c r="B65" s="30">
        <v>4326</v>
      </c>
      <c r="C65" s="30">
        <v>2235</v>
      </c>
      <c r="D65" s="30">
        <v>2091</v>
      </c>
      <c r="E65" s="30">
        <v>317</v>
      </c>
      <c r="F65" s="30">
        <v>165</v>
      </c>
      <c r="G65" s="30">
        <v>152</v>
      </c>
      <c r="I65" s="24" t="s">
        <v>428</v>
      </c>
      <c r="J65" s="30">
        <v>4326</v>
      </c>
      <c r="K65" s="30">
        <v>2235</v>
      </c>
      <c r="L65" s="30">
        <v>2091</v>
      </c>
      <c r="M65" s="30">
        <v>317</v>
      </c>
      <c r="N65" s="30">
        <v>165</v>
      </c>
      <c r="O65" s="30">
        <v>152</v>
      </c>
      <c r="P65" s="26">
        <f t="shared" si="51"/>
        <v>7.3277854831252887</v>
      </c>
      <c r="Q65" s="26">
        <f t="shared" si="52"/>
        <v>7.3825503355704702</v>
      </c>
      <c r="R65" s="26">
        <f t="shared" si="53"/>
        <v>7.2692491630798663</v>
      </c>
      <c r="S65" s="27"/>
      <c r="T65" s="27"/>
      <c r="U65" s="27"/>
      <c r="V65" s="30" t="s">
        <v>97</v>
      </c>
      <c r="W65" s="30">
        <v>3257</v>
      </c>
      <c r="X65" s="30">
        <v>1675</v>
      </c>
      <c r="Y65" s="30">
        <v>1582</v>
      </c>
      <c r="Z65" s="30">
        <v>588</v>
      </c>
      <c r="AA65" s="30">
        <v>341</v>
      </c>
      <c r="AB65" s="30">
        <v>247</v>
      </c>
      <c r="AC65" s="30">
        <v>32</v>
      </c>
      <c r="AD65" s="30">
        <v>17</v>
      </c>
      <c r="AE65" s="30">
        <v>15</v>
      </c>
      <c r="AF65" s="30">
        <v>66</v>
      </c>
      <c r="AG65" s="30">
        <v>25</v>
      </c>
      <c r="AH65" s="30">
        <v>41</v>
      </c>
      <c r="AI65" s="30">
        <v>66</v>
      </c>
      <c r="AJ65" s="30">
        <v>12</v>
      </c>
      <c r="AK65" s="30">
        <v>54</v>
      </c>
    </row>
    <row r="66" spans="1:37" ht="7.8" customHeight="1" x14ac:dyDescent="0.2">
      <c r="A66" s="30" t="s">
        <v>98</v>
      </c>
      <c r="B66" s="30">
        <v>3749</v>
      </c>
      <c r="C66" s="30">
        <v>1922</v>
      </c>
      <c r="D66" s="30">
        <v>1827</v>
      </c>
      <c r="E66" s="30">
        <v>217</v>
      </c>
      <c r="F66" s="30">
        <v>103</v>
      </c>
      <c r="G66" s="30">
        <v>114</v>
      </c>
      <c r="I66" s="24" t="s">
        <v>429</v>
      </c>
      <c r="J66" s="30">
        <v>3749</v>
      </c>
      <c r="K66" s="30">
        <v>1922</v>
      </c>
      <c r="L66" s="30">
        <v>1827</v>
      </c>
      <c r="M66" s="30">
        <v>217</v>
      </c>
      <c r="N66" s="30">
        <v>103</v>
      </c>
      <c r="O66" s="30">
        <v>114</v>
      </c>
      <c r="P66" s="26">
        <f t="shared" si="51"/>
        <v>5.788210189383836</v>
      </c>
      <c r="Q66" s="26">
        <f t="shared" si="52"/>
        <v>5.3590010405827258</v>
      </c>
      <c r="R66" s="26">
        <f t="shared" si="53"/>
        <v>6.2397372742200332</v>
      </c>
      <c r="S66" s="27">
        <f>S60-S64</f>
        <v>2266.8553449407436</v>
      </c>
      <c r="T66" s="27">
        <f t="shared" ref="T66:U66" si="59">T60-T64</f>
        <v>2411.4269303965716</v>
      </c>
      <c r="U66" s="27">
        <f t="shared" si="59"/>
        <v>2117.5691725349948</v>
      </c>
      <c r="V66" s="30" t="s">
        <v>98</v>
      </c>
      <c r="W66" s="30">
        <v>3001</v>
      </c>
      <c r="X66" s="30">
        <v>1553</v>
      </c>
      <c r="Y66" s="30">
        <v>1448</v>
      </c>
      <c r="Z66" s="30">
        <v>363</v>
      </c>
      <c r="AA66" s="30">
        <v>220</v>
      </c>
      <c r="AB66" s="30">
        <v>143</v>
      </c>
      <c r="AC66" s="30">
        <v>34</v>
      </c>
      <c r="AD66" s="30">
        <v>16</v>
      </c>
      <c r="AE66" s="30">
        <v>18</v>
      </c>
      <c r="AF66" s="30">
        <v>64</v>
      </c>
      <c r="AG66" s="30">
        <v>18</v>
      </c>
      <c r="AH66" s="30">
        <v>46</v>
      </c>
      <c r="AI66" s="30">
        <v>70</v>
      </c>
      <c r="AJ66" s="30">
        <v>12</v>
      </c>
      <c r="AK66" s="30">
        <v>58</v>
      </c>
    </row>
    <row r="67" spans="1:37" ht="7.8" customHeight="1" x14ac:dyDescent="0.2">
      <c r="A67" s="30" t="s">
        <v>99</v>
      </c>
      <c r="B67" s="30">
        <v>2717</v>
      </c>
      <c r="C67" s="30">
        <v>1431</v>
      </c>
      <c r="D67" s="30">
        <v>1286</v>
      </c>
      <c r="E67" s="30">
        <v>219</v>
      </c>
      <c r="F67" s="30">
        <v>119</v>
      </c>
      <c r="G67" s="30">
        <v>100</v>
      </c>
      <c r="I67" s="24" t="s">
        <v>430</v>
      </c>
      <c r="J67" s="30">
        <v>2717</v>
      </c>
      <c r="K67" s="30">
        <v>1431</v>
      </c>
      <c r="L67" s="30">
        <v>1286</v>
      </c>
      <c r="M67" s="30">
        <v>219</v>
      </c>
      <c r="N67" s="30">
        <v>119</v>
      </c>
      <c r="O67" s="30">
        <v>100</v>
      </c>
      <c r="P67" s="26">
        <f t="shared" si="51"/>
        <v>8.0603606919396391</v>
      </c>
      <c r="Q67" s="26">
        <f t="shared" si="52"/>
        <v>8.3158630328441649</v>
      </c>
      <c r="R67" s="26">
        <f t="shared" si="53"/>
        <v>7.7760497667185069</v>
      </c>
      <c r="S67" s="27">
        <f>100-S62</f>
        <v>93.075714559338266</v>
      </c>
      <c r="T67" s="27">
        <f t="shared" ref="T67:U67" si="60">100-T62</f>
        <v>93.162567963286548</v>
      </c>
      <c r="U67" s="27">
        <f t="shared" si="60"/>
        <v>92.992106479530733</v>
      </c>
      <c r="V67" s="30" t="s">
        <v>99</v>
      </c>
      <c r="W67" s="30">
        <v>2118</v>
      </c>
      <c r="X67" s="30">
        <v>1148</v>
      </c>
      <c r="Y67" s="30">
        <v>970</v>
      </c>
      <c r="Z67" s="30">
        <v>192</v>
      </c>
      <c r="AA67" s="30">
        <v>107</v>
      </c>
      <c r="AB67" s="30">
        <v>85</v>
      </c>
      <c r="AC67" s="30">
        <v>26</v>
      </c>
      <c r="AD67" s="30">
        <v>13</v>
      </c>
      <c r="AE67" s="30">
        <v>13</v>
      </c>
      <c r="AF67" s="30">
        <v>44</v>
      </c>
      <c r="AG67" s="30">
        <v>22</v>
      </c>
      <c r="AH67" s="30">
        <v>22</v>
      </c>
      <c r="AI67" s="30">
        <v>118</v>
      </c>
      <c r="AJ67" s="30">
        <v>22</v>
      </c>
      <c r="AK67" s="30">
        <v>96</v>
      </c>
    </row>
    <row r="68" spans="1:37" ht="7.8" customHeight="1" x14ac:dyDescent="0.2">
      <c r="I68" s="25"/>
      <c r="J68" s="25"/>
      <c r="K68" s="25"/>
      <c r="L68" s="25"/>
      <c r="M68" s="25"/>
      <c r="N68" s="25"/>
      <c r="O68" s="25"/>
      <c r="P68" s="26">
        <f>SUM(P60:P66)*5</f>
        <v>1113.0696169738301</v>
      </c>
      <c r="Q68" s="26">
        <f>SUM(Q60:Q66)*5</f>
        <v>1253.2985322322438</v>
      </c>
      <c r="R68" s="26">
        <f>SUM(R60:R66)*5</f>
        <v>967.96384855845815</v>
      </c>
      <c r="S68" s="45">
        <f>S66/S67</f>
        <v>24.3549604284323</v>
      </c>
      <c r="T68" s="45">
        <f t="shared" ref="T68:U68" si="61">T66/T67</f>
        <v>25.884075365407117</v>
      </c>
      <c r="U68" s="45">
        <f t="shared" si="61"/>
        <v>22.771493761151767</v>
      </c>
    </row>
    <row r="69" spans="1:37" ht="7.8" customHeight="1" x14ac:dyDescent="0.2">
      <c r="A69" s="30" t="s">
        <v>130</v>
      </c>
      <c r="V69" s="30" t="s">
        <v>130</v>
      </c>
    </row>
    <row r="70" spans="1:37" ht="7.8" customHeight="1" x14ac:dyDescent="0.2">
      <c r="A70" s="30" t="s">
        <v>0</v>
      </c>
      <c r="B70" s="30">
        <v>14818</v>
      </c>
      <c r="C70" s="30">
        <v>6986</v>
      </c>
      <c r="D70" s="30">
        <v>7832</v>
      </c>
      <c r="E70" s="30">
        <v>4439</v>
      </c>
      <c r="F70" s="30">
        <v>2326</v>
      </c>
      <c r="G70" s="30">
        <v>2113</v>
      </c>
      <c r="V70" s="30" t="s">
        <v>0</v>
      </c>
      <c r="W70" s="30">
        <v>8927</v>
      </c>
      <c r="X70" s="30">
        <v>4104</v>
      </c>
      <c r="Y70" s="30">
        <v>4823</v>
      </c>
      <c r="Z70" s="30">
        <v>1006</v>
      </c>
      <c r="AA70" s="30">
        <v>468</v>
      </c>
      <c r="AB70" s="30">
        <v>538</v>
      </c>
      <c r="AC70" s="30">
        <v>88</v>
      </c>
      <c r="AD70" s="30">
        <v>32</v>
      </c>
      <c r="AE70" s="30">
        <v>56</v>
      </c>
      <c r="AF70" s="30">
        <v>92</v>
      </c>
      <c r="AG70" s="30">
        <v>23</v>
      </c>
      <c r="AH70" s="30">
        <v>69</v>
      </c>
      <c r="AI70" s="30">
        <v>266</v>
      </c>
      <c r="AJ70" s="30">
        <v>33</v>
      </c>
      <c r="AK70" s="30">
        <v>233</v>
      </c>
    </row>
    <row r="71" spans="1:37" ht="7.8" customHeight="1" x14ac:dyDescent="0.2">
      <c r="A71" s="30" t="s">
        <v>73</v>
      </c>
      <c r="B71" s="30">
        <v>2794</v>
      </c>
      <c r="C71" s="30">
        <v>1387</v>
      </c>
      <c r="D71" s="30">
        <v>1407</v>
      </c>
      <c r="E71" s="30">
        <v>2602</v>
      </c>
      <c r="F71" s="30">
        <v>1350</v>
      </c>
      <c r="G71" s="30">
        <v>1252</v>
      </c>
      <c r="I71" s="24" t="s">
        <v>423</v>
      </c>
      <c r="J71" s="30">
        <v>2794</v>
      </c>
      <c r="K71" s="30">
        <v>1387</v>
      </c>
      <c r="L71" s="30">
        <v>1407</v>
      </c>
      <c r="M71" s="30">
        <v>2602</v>
      </c>
      <c r="N71" s="30">
        <v>1350</v>
      </c>
      <c r="O71" s="30">
        <v>1252</v>
      </c>
      <c r="P71" s="26">
        <f t="shared" ref="P71:P78" si="62">M71/J71*100</f>
        <v>93.128131710808887</v>
      </c>
      <c r="Q71" s="26">
        <f t="shared" ref="Q71:Q78" si="63">N71/K71*100</f>
        <v>97.332372025955294</v>
      </c>
      <c r="R71" s="26">
        <f t="shared" ref="R71:R78" si="64">O71/L71*100</f>
        <v>88.983653162757633</v>
      </c>
      <c r="S71" s="27">
        <f>P79+1500</f>
        <v>2353.2489012489441</v>
      </c>
      <c r="T71" s="27">
        <f t="shared" ref="T71" si="65">Q79+1500</f>
        <v>2446.0002683357843</v>
      </c>
      <c r="U71" s="27">
        <f t="shared" ref="U71" si="66">R79+1500</f>
        <v>2277.2283699477293</v>
      </c>
      <c r="V71" s="30" t="s">
        <v>73</v>
      </c>
      <c r="W71" s="30">
        <v>123</v>
      </c>
      <c r="X71" s="30">
        <v>23</v>
      </c>
      <c r="Y71" s="30">
        <v>100</v>
      </c>
      <c r="Z71" s="30">
        <v>49</v>
      </c>
      <c r="AA71" s="30">
        <v>11</v>
      </c>
      <c r="AB71" s="30">
        <v>38</v>
      </c>
      <c r="AC71" s="30">
        <v>4</v>
      </c>
      <c r="AD71" s="30">
        <v>1</v>
      </c>
      <c r="AE71" s="30">
        <v>3</v>
      </c>
      <c r="AF71" s="30">
        <v>5</v>
      </c>
      <c r="AG71" s="30">
        <v>1</v>
      </c>
      <c r="AH71" s="30">
        <v>4</v>
      </c>
      <c r="AI71" s="30">
        <v>11</v>
      </c>
      <c r="AJ71" s="30">
        <v>1</v>
      </c>
      <c r="AK71" s="30">
        <v>10</v>
      </c>
    </row>
    <row r="72" spans="1:37" ht="7.8" customHeight="1" x14ac:dyDescent="0.2">
      <c r="A72" s="30" t="s">
        <v>93</v>
      </c>
      <c r="B72" s="30">
        <v>2560</v>
      </c>
      <c r="C72" s="30">
        <v>1102</v>
      </c>
      <c r="D72" s="30">
        <v>1458</v>
      </c>
      <c r="E72" s="30">
        <v>1206</v>
      </c>
      <c r="F72" s="30">
        <v>652</v>
      </c>
      <c r="G72" s="30">
        <v>554</v>
      </c>
      <c r="I72" s="24" t="s">
        <v>424</v>
      </c>
      <c r="J72" s="30">
        <v>2560</v>
      </c>
      <c r="K72" s="30">
        <v>1102</v>
      </c>
      <c r="L72" s="30">
        <v>1458</v>
      </c>
      <c r="M72" s="30">
        <v>1206</v>
      </c>
      <c r="N72" s="30">
        <v>652</v>
      </c>
      <c r="O72" s="30">
        <v>554</v>
      </c>
      <c r="P72" s="26">
        <f t="shared" si="62"/>
        <v>47.109375</v>
      </c>
      <c r="Q72" s="26">
        <f t="shared" si="63"/>
        <v>59.165154264972777</v>
      </c>
      <c r="R72" s="26">
        <f t="shared" si="64"/>
        <v>37.997256515775035</v>
      </c>
      <c r="S72" s="25"/>
      <c r="T72" s="25"/>
      <c r="U72" s="25"/>
      <c r="V72" s="30" t="s">
        <v>93</v>
      </c>
      <c r="W72" s="30">
        <v>1028</v>
      </c>
      <c r="X72" s="30">
        <v>354</v>
      </c>
      <c r="Y72" s="30">
        <v>674</v>
      </c>
      <c r="Z72" s="30">
        <v>263</v>
      </c>
      <c r="AA72" s="30">
        <v>90</v>
      </c>
      <c r="AB72" s="30">
        <v>173</v>
      </c>
      <c r="AC72" s="30">
        <v>11</v>
      </c>
      <c r="AD72" s="30">
        <v>1</v>
      </c>
      <c r="AE72" s="30">
        <v>10</v>
      </c>
      <c r="AF72" s="30">
        <v>22</v>
      </c>
      <c r="AG72" s="30">
        <v>4</v>
      </c>
      <c r="AH72" s="30">
        <v>18</v>
      </c>
      <c r="AI72" s="30">
        <v>30</v>
      </c>
      <c r="AJ72" s="30">
        <v>1</v>
      </c>
      <c r="AK72" s="30">
        <v>29</v>
      </c>
    </row>
    <row r="73" spans="1:37" ht="7.8" customHeight="1" x14ac:dyDescent="0.2">
      <c r="A73" s="30" t="s">
        <v>94</v>
      </c>
      <c r="B73" s="30">
        <v>2337</v>
      </c>
      <c r="C73" s="30">
        <v>1089</v>
      </c>
      <c r="D73" s="30">
        <v>1248</v>
      </c>
      <c r="E73" s="30">
        <v>396</v>
      </c>
      <c r="F73" s="30">
        <v>217</v>
      </c>
      <c r="G73" s="30">
        <v>179</v>
      </c>
      <c r="I73" s="24" t="s">
        <v>425</v>
      </c>
      <c r="J73" s="30">
        <v>2337</v>
      </c>
      <c r="K73" s="30">
        <v>1089</v>
      </c>
      <c r="L73" s="30">
        <v>1248</v>
      </c>
      <c r="M73" s="30">
        <v>396</v>
      </c>
      <c r="N73" s="30">
        <v>217</v>
      </c>
      <c r="O73" s="30">
        <v>179</v>
      </c>
      <c r="P73" s="26">
        <f t="shared" si="62"/>
        <v>16.944801026957638</v>
      </c>
      <c r="Q73" s="26">
        <f t="shared" si="63"/>
        <v>19.92653810835629</v>
      </c>
      <c r="R73" s="26">
        <f t="shared" si="64"/>
        <v>14.342948717948717</v>
      </c>
      <c r="S73" s="27">
        <f>(P77+P78)/2</f>
        <v>2.3478417915838903</v>
      </c>
      <c r="T73" s="27">
        <f t="shared" ref="T73" si="67">(Q77+Q78)/2</f>
        <v>2.2955727115172522</v>
      </c>
      <c r="U73" s="27">
        <f t="shared" ref="U73" si="68">(R77+R78)/2</f>
        <v>2.4074979957332898</v>
      </c>
      <c r="V73" s="30" t="s">
        <v>94</v>
      </c>
      <c r="W73" s="30">
        <v>1598</v>
      </c>
      <c r="X73" s="30">
        <v>711</v>
      </c>
      <c r="Y73" s="30">
        <v>887</v>
      </c>
      <c r="Z73" s="30">
        <v>270</v>
      </c>
      <c r="AA73" s="30">
        <v>147</v>
      </c>
      <c r="AB73" s="30">
        <v>123</v>
      </c>
      <c r="AC73" s="30">
        <v>13</v>
      </c>
      <c r="AD73" s="30">
        <v>4</v>
      </c>
      <c r="AE73" s="30">
        <v>9</v>
      </c>
      <c r="AF73" s="30">
        <v>19</v>
      </c>
      <c r="AG73" s="30">
        <v>5</v>
      </c>
      <c r="AH73" s="30">
        <v>14</v>
      </c>
      <c r="AI73" s="30">
        <v>41</v>
      </c>
      <c r="AJ73" s="30">
        <v>5</v>
      </c>
      <c r="AK73" s="30">
        <v>36</v>
      </c>
    </row>
    <row r="74" spans="1:37" ht="7.8" customHeight="1" x14ac:dyDescent="0.2">
      <c r="A74" s="30" t="s">
        <v>95</v>
      </c>
      <c r="B74" s="30">
        <v>1902</v>
      </c>
      <c r="C74" s="30">
        <v>884</v>
      </c>
      <c r="D74" s="30">
        <v>1018</v>
      </c>
      <c r="E74" s="30">
        <v>90</v>
      </c>
      <c r="F74" s="30">
        <v>46</v>
      </c>
      <c r="G74" s="30">
        <v>44</v>
      </c>
      <c r="I74" s="24" t="s">
        <v>426</v>
      </c>
      <c r="J74" s="30">
        <v>1902</v>
      </c>
      <c r="K74" s="30">
        <v>884</v>
      </c>
      <c r="L74" s="30">
        <v>1018</v>
      </c>
      <c r="M74" s="30">
        <v>90</v>
      </c>
      <c r="N74" s="30">
        <v>46</v>
      </c>
      <c r="O74" s="30">
        <v>44</v>
      </c>
      <c r="P74" s="26">
        <f t="shared" si="62"/>
        <v>4.7318611987381702</v>
      </c>
      <c r="Q74" s="26">
        <f t="shared" si="63"/>
        <v>5.2036199095022626</v>
      </c>
      <c r="R74" s="26">
        <f t="shared" si="64"/>
        <v>4.3222003929273081</v>
      </c>
      <c r="S74" s="27"/>
      <c r="T74" s="27"/>
      <c r="U74" s="27"/>
      <c r="V74" s="30" t="s">
        <v>95</v>
      </c>
      <c r="W74" s="30">
        <v>1611</v>
      </c>
      <c r="X74" s="30">
        <v>750</v>
      </c>
      <c r="Y74" s="30">
        <v>861</v>
      </c>
      <c r="Z74" s="30">
        <v>155</v>
      </c>
      <c r="AA74" s="30">
        <v>80</v>
      </c>
      <c r="AB74" s="30">
        <v>75</v>
      </c>
      <c r="AC74" s="30">
        <v>12</v>
      </c>
      <c r="AD74" s="30">
        <v>5</v>
      </c>
      <c r="AE74" s="30">
        <v>7</v>
      </c>
      <c r="AF74" s="30">
        <v>10</v>
      </c>
      <c r="AG74" s="30">
        <v>1</v>
      </c>
      <c r="AH74" s="30">
        <v>9</v>
      </c>
      <c r="AI74" s="30">
        <v>24</v>
      </c>
      <c r="AJ74" s="30">
        <v>2</v>
      </c>
      <c r="AK74" s="30">
        <v>22</v>
      </c>
    </row>
    <row r="75" spans="1:37" ht="7.8" customHeight="1" x14ac:dyDescent="0.2">
      <c r="A75" s="30" t="s">
        <v>96</v>
      </c>
      <c r="B75" s="30">
        <v>1747</v>
      </c>
      <c r="C75" s="30">
        <v>868</v>
      </c>
      <c r="D75" s="30">
        <v>879</v>
      </c>
      <c r="E75" s="30">
        <v>52</v>
      </c>
      <c r="F75" s="30">
        <v>24</v>
      </c>
      <c r="G75" s="30">
        <v>28</v>
      </c>
      <c r="I75" s="24" t="s">
        <v>427</v>
      </c>
      <c r="J75" s="30">
        <v>1747</v>
      </c>
      <c r="K75" s="30">
        <v>868</v>
      </c>
      <c r="L75" s="30">
        <v>879</v>
      </c>
      <c r="M75" s="30">
        <v>52</v>
      </c>
      <c r="N75" s="30">
        <v>24</v>
      </c>
      <c r="O75" s="30">
        <v>28</v>
      </c>
      <c r="P75" s="26">
        <f t="shared" si="62"/>
        <v>2.9765311963365768</v>
      </c>
      <c r="Q75" s="26">
        <f t="shared" si="63"/>
        <v>2.7649769585253456</v>
      </c>
      <c r="R75" s="26">
        <f t="shared" si="64"/>
        <v>3.1854379977246867</v>
      </c>
      <c r="S75" s="27">
        <f>S73*50</f>
        <v>117.39208957919452</v>
      </c>
      <c r="T75" s="27">
        <f t="shared" ref="T75:U75" si="69">T73*50</f>
        <v>114.77863557586261</v>
      </c>
      <c r="U75" s="27">
        <f t="shared" si="69"/>
        <v>120.37489978666449</v>
      </c>
      <c r="V75" s="30" t="s">
        <v>96</v>
      </c>
      <c r="W75" s="30">
        <v>1534</v>
      </c>
      <c r="X75" s="30">
        <v>776</v>
      </c>
      <c r="Y75" s="30">
        <v>758</v>
      </c>
      <c r="Z75" s="30">
        <v>96</v>
      </c>
      <c r="AA75" s="30">
        <v>52</v>
      </c>
      <c r="AB75" s="30">
        <v>44</v>
      </c>
      <c r="AC75" s="30">
        <v>18</v>
      </c>
      <c r="AD75" s="30">
        <v>7</v>
      </c>
      <c r="AE75" s="30">
        <v>11</v>
      </c>
      <c r="AF75" s="30">
        <v>10</v>
      </c>
      <c r="AG75" s="30">
        <v>1</v>
      </c>
      <c r="AH75" s="30">
        <v>9</v>
      </c>
      <c r="AI75" s="30">
        <v>37</v>
      </c>
      <c r="AJ75" s="30">
        <v>8</v>
      </c>
      <c r="AK75" s="30">
        <v>29</v>
      </c>
    </row>
    <row r="76" spans="1:37" ht="7.8" customHeight="1" x14ac:dyDescent="0.2">
      <c r="A76" s="30" t="s">
        <v>97</v>
      </c>
      <c r="B76" s="30">
        <v>1353</v>
      </c>
      <c r="C76" s="30">
        <v>639</v>
      </c>
      <c r="D76" s="30">
        <v>714</v>
      </c>
      <c r="E76" s="30">
        <v>42</v>
      </c>
      <c r="F76" s="30">
        <v>13</v>
      </c>
      <c r="G76" s="30">
        <v>29</v>
      </c>
      <c r="I76" s="24" t="s">
        <v>428</v>
      </c>
      <c r="J76" s="30">
        <v>1353</v>
      </c>
      <c r="K76" s="30">
        <v>639</v>
      </c>
      <c r="L76" s="30">
        <v>714</v>
      </c>
      <c r="M76" s="30">
        <v>42</v>
      </c>
      <c r="N76" s="30">
        <v>13</v>
      </c>
      <c r="O76" s="30">
        <v>29</v>
      </c>
      <c r="P76" s="26">
        <f t="shared" si="62"/>
        <v>3.1042128603104215</v>
      </c>
      <c r="Q76" s="26">
        <f t="shared" si="63"/>
        <v>2.0344287949921753</v>
      </c>
      <c r="R76" s="26">
        <f t="shared" si="64"/>
        <v>4.0616246498599438</v>
      </c>
      <c r="S76" s="27"/>
      <c r="T76" s="27"/>
      <c r="U76" s="27"/>
      <c r="V76" s="30" t="s">
        <v>97</v>
      </c>
      <c r="W76" s="30">
        <v>1171</v>
      </c>
      <c r="X76" s="30">
        <v>578</v>
      </c>
      <c r="Y76" s="30">
        <v>593</v>
      </c>
      <c r="Z76" s="30">
        <v>77</v>
      </c>
      <c r="AA76" s="30">
        <v>37</v>
      </c>
      <c r="AB76" s="30">
        <v>40</v>
      </c>
      <c r="AC76" s="30">
        <v>11</v>
      </c>
      <c r="AD76" s="30">
        <v>4</v>
      </c>
      <c r="AE76" s="30">
        <v>7</v>
      </c>
      <c r="AF76" s="30">
        <v>13</v>
      </c>
      <c r="AG76" s="30">
        <v>4</v>
      </c>
      <c r="AH76" s="30">
        <v>9</v>
      </c>
      <c r="AI76" s="30">
        <v>39</v>
      </c>
      <c r="AJ76" s="30">
        <v>3</v>
      </c>
      <c r="AK76" s="30">
        <v>36</v>
      </c>
    </row>
    <row r="77" spans="1:37" ht="7.8" customHeight="1" x14ac:dyDescent="0.2">
      <c r="A77" s="30" t="s">
        <v>98</v>
      </c>
      <c r="B77" s="30">
        <v>1243</v>
      </c>
      <c r="C77" s="30">
        <v>577</v>
      </c>
      <c r="D77" s="30">
        <v>666</v>
      </c>
      <c r="E77" s="30">
        <v>33</v>
      </c>
      <c r="F77" s="30">
        <v>16</v>
      </c>
      <c r="G77" s="30">
        <v>17</v>
      </c>
      <c r="I77" s="24" t="s">
        <v>429</v>
      </c>
      <c r="J77" s="30">
        <v>1243</v>
      </c>
      <c r="K77" s="30">
        <v>577</v>
      </c>
      <c r="L77" s="30">
        <v>666</v>
      </c>
      <c r="M77" s="30">
        <v>33</v>
      </c>
      <c r="N77" s="30">
        <v>16</v>
      </c>
      <c r="O77" s="30">
        <v>17</v>
      </c>
      <c r="P77" s="26">
        <f t="shared" si="62"/>
        <v>2.6548672566371683</v>
      </c>
      <c r="Q77" s="26">
        <f t="shared" si="63"/>
        <v>2.772963604852686</v>
      </c>
      <c r="R77" s="26">
        <f t="shared" si="64"/>
        <v>2.5525525525525525</v>
      </c>
      <c r="S77" s="27">
        <f>S71-S75</f>
        <v>2235.8568116697497</v>
      </c>
      <c r="T77" s="27">
        <f t="shared" ref="T77:U77" si="70">T71-T75</f>
        <v>2331.2216327599217</v>
      </c>
      <c r="U77" s="27">
        <f t="shared" si="70"/>
        <v>2156.8534701610647</v>
      </c>
      <c r="V77" s="30" t="s">
        <v>98</v>
      </c>
      <c r="W77" s="30">
        <v>1083</v>
      </c>
      <c r="X77" s="30">
        <v>511</v>
      </c>
      <c r="Y77" s="30">
        <v>572</v>
      </c>
      <c r="Z77" s="30">
        <v>64</v>
      </c>
      <c r="AA77" s="30">
        <v>33</v>
      </c>
      <c r="AB77" s="30">
        <v>31</v>
      </c>
      <c r="AC77" s="30">
        <v>15</v>
      </c>
      <c r="AD77" s="30">
        <v>8</v>
      </c>
      <c r="AE77" s="30">
        <v>7</v>
      </c>
      <c r="AF77" s="30">
        <v>5</v>
      </c>
      <c r="AG77" s="30">
        <v>2</v>
      </c>
      <c r="AH77" s="30">
        <v>3</v>
      </c>
      <c r="AI77" s="30">
        <v>43</v>
      </c>
      <c r="AJ77" s="30">
        <v>7</v>
      </c>
      <c r="AK77" s="30">
        <v>36</v>
      </c>
    </row>
    <row r="78" spans="1:37" ht="7.8" customHeight="1" x14ac:dyDescent="0.2">
      <c r="A78" s="30" t="s">
        <v>99</v>
      </c>
      <c r="B78" s="30">
        <v>882</v>
      </c>
      <c r="C78" s="30">
        <v>440</v>
      </c>
      <c r="D78" s="30">
        <v>442</v>
      </c>
      <c r="E78" s="30">
        <v>18</v>
      </c>
      <c r="F78" s="30">
        <v>8</v>
      </c>
      <c r="G78" s="30">
        <v>10</v>
      </c>
      <c r="I78" s="24" t="s">
        <v>430</v>
      </c>
      <c r="J78" s="30">
        <v>882</v>
      </c>
      <c r="K78" s="30">
        <v>440</v>
      </c>
      <c r="L78" s="30">
        <v>442</v>
      </c>
      <c r="M78" s="30">
        <v>18</v>
      </c>
      <c r="N78" s="30">
        <v>8</v>
      </c>
      <c r="O78" s="30">
        <v>10</v>
      </c>
      <c r="P78" s="26">
        <f t="shared" si="62"/>
        <v>2.0408163265306123</v>
      </c>
      <c r="Q78" s="26">
        <f t="shared" si="63"/>
        <v>1.8181818181818181</v>
      </c>
      <c r="R78" s="26">
        <f t="shared" si="64"/>
        <v>2.2624434389140271</v>
      </c>
      <c r="S78" s="27">
        <f>100-S73</f>
        <v>97.652158208416111</v>
      </c>
      <c r="T78" s="27">
        <f t="shared" ref="T78:U78" si="71">100-T73</f>
        <v>97.704427288482748</v>
      </c>
      <c r="U78" s="27">
        <f t="shared" si="71"/>
        <v>97.592502004266706</v>
      </c>
      <c r="V78" s="30" t="s">
        <v>99</v>
      </c>
      <c r="W78" s="30">
        <v>779</v>
      </c>
      <c r="X78" s="30">
        <v>401</v>
      </c>
      <c r="Y78" s="30">
        <v>378</v>
      </c>
      <c r="Z78" s="30">
        <v>32</v>
      </c>
      <c r="AA78" s="30">
        <v>18</v>
      </c>
      <c r="AB78" s="30">
        <v>14</v>
      </c>
      <c r="AC78" s="30">
        <v>4</v>
      </c>
      <c r="AD78" s="30">
        <v>2</v>
      </c>
      <c r="AE78" s="30">
        <v>2</v>
      </c>
      <c r="AF78" s="30">
        <v>8</v>
      </c>
      <c r="AG78" s="30">
        <v>5</v>
      </c>
      <c r="AH78" s="30">
        <v>3</v>
      </c>
      <c r="AI78" s="30">
        <v>41</v>
      </c>
      <c r="AJ78" s="30">
        <v>6</v>
      </c>
      <c r="AK78" s="30">
        <v>35</v>
      </c>
    </row>
    <row r="79" spans="1:37" ht="7.8" customHeight="1" x14ac:dyDescent="0.2">
      <c r="I79" s="25"/>
      <c r="J79" s="25"/>
      <c r="K79" s="25"/>
      <c r="L79" s="25"/>
      <c r="M79" s="25"/>
      <c r="N79" s="25"/>
      <c r="O79" s="25"/>
      <c r="P79" s="26">
        <f>SUM(P71:P77)*5</f>
        <v>853.24890124894409</v>
      </c>
      <c r="Q79" s="26">
        <f>SUM(Q71:Q77)*5</f>
        <v>946.00026833578431</v>
      </c>
      <c r="R79" s="26">
        <f>SUM(R71:R77)*5</f>
        <v>777.22836994772933</v>
      </c>
      <c r="S79" s="45">
        <f>S77/S78</f>
        <v>22.896133098234518</v>
      </c>
      <c r="T79" s="45">
        <f t="shared" ref="T79:U79" si="72">T77/T78</f>
        <v>23.859938566312263</v>
      </c>
      <c r="U79" s="45">
        <f t="shared" si="72"/>
        <v>22.100606356692936</v>
      </c>
    </row>
    <row r="80" spans="1:37" ht="7.8" customHeight="1" x14ac:dyDescent="0.2">
      <c r="A80" s="46" t="s">
        <v>352</v>
      </c>
      <c r="B80" s="46"/>
      <c r="C80" s="46"/>
      <c r="D80" s="46"/>
      <c r="E80" s="46"/>
      <c r="F80" s="46"/>
      <c r="G80" s="46"/>
      <c r="H80" s="46"/>
      <c r="I80" s="46"/>
      <c r="J80" s="46"/>
      <c r="K80" s="46"/>
      <c r="L80" s="46"/>
      <c r="M80" s="46"/>
      <c r="N80" s="46"/>
      <c r="O80" s="46"/>
      <c r="P80" s="46"/>
      <c r="Q80" s="46"/>
      <c r="R80" s="46"/>
      <c r="S80" s="46"/>
      <c r="T80" s="46"/>
      <c r="U80" s="46"/>
      <c r="V80" s="46" t="s">
        <v>352</v>
      </c>
      <c r="W80" s="46"/>
      <c r="X80" s="35"/>
      <c r="Y80" s="35"/>
      <c r="Z80" s="35"/>
      <c r="AA80" s="35"/>
      <c r="AB80" s="35"/>
      <c r="AC80" s="35"/>
      <c r="AD80" s="35"/>
      <c r="AE80" s="35"/>
      <c r="AF80" s="35"/>
      <c r="AG80" s="35"/>
      <c r="AH80" s="35"/>
      <c r="AI80" s="35"/>
      <c r="AJ80" s="35"/>
      <c r="AK80" s="35"/>
    </row>
  </sheetData>
  <mergeCells count="7">
    <mergeCell ref="Z2:AB2"/>
    <mergeCell ref="AC2:AE2"/>
    <mergeCell ref="AF2:AH2"/>
    <mergeCell ref="AI2:AK2"/>
    <mergeCell ref="B2:D2"/>
    <mergeCell ref="E2:G2"/>
    <mergeCell ref="W2:Y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FF10-CF6F-4B1C-9124-F2CA31956A99}">
  <dimension ref="A1:H26"/>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615</v>
      </c>
    </row>
    <row r="2" spans="1:8" x14ac:dyDescent="0.2">
      <c r="A2" s="9" t="s">
        <v>431</v>
      </c>
      <c r="B2" s="4" t="s">
        <v>0</v>
      </c>
      <c r="C2" s="4" t="s">
        <v>1</v>
      </c>
      <c r="D2" s="4" t="s">
        <v>2</v>
      </c>
      <c r="E2" s="4" t="s">
        <v>3</v>
      </c>
      <c r="F2" s="4" t="s">
        <v>4</v>
      </c>
      <c r="G2" s="4" t="s">
        <v>5</v>
      </c>
      <c r="H2" s="5" t="s">
        <v>6</v>
      </c>
    </row>
    <row r="3" spans="1:8" x14ac:dyDescent="0.2">
      <c r="A3" s="1" t="s">
        <v>302</v>
      </c>
      <c r="B3" s="1">
        <v>234023</v>
      </c>
      <c r="C3" s="1">
        <v>9359</v>
      </c>
      <c r="D3" s="1">
        <v>45855</v>
      </c>
      <c r="E3" s="1">
        <v>30819</v>
      </c>
      <c r="F3" s="1">
        <v>36727</v>
      </c>
      <c r="G3" s="1">
        <v>78723</v>
      </c>
      <c r="H3" s="1">
        <v>32540</v>
      </c>
    </row>
    <row r="4" spans="1:8" x14ac:dyDescent="0.2">
      <c r="A4" s="1" t="s">
        <v>119</v>
      </c>
      <c r="B4" s="1">
        <v>135666</v>
      </c>
      <c r="C4" s="1">
        <v>5691</v>
      </c>
      <c r="D4" s="1">
        <v>26713</v>
      </c>
      <c r="E4" s="1">
        <v>17997</v>
      </c>
      <c r="F4" s="1">
        <v>21238</v>
      </c>
      <c r="G4" s="1">
        <v>44381</v>
      </c>
      <c r="H4" s="1">
        <v>19646</v>
      </c>
    </row>
    <row r="5" spans="1:8" x14ac:dyDescent="0.2">
      <c r="A5" s="1" t="s">
        <v>120</v>
      </c>
      <c r="B5" s="1">
        <v>73259</v>
      </c>
      <c r="C5" s="1">
        <v>2831</v>
      </c>
      <c r="D5" s="1">
        <v>13988</v>
      </c>
      <c r="E5" s="1">
        <v>10553</v>
      </c>
      <c r="F5" s="1">
        <v>12194</v>
      </c>
      <c r="G5" s="1">
        <v>22814</v>
      </c>
      <c r="H5" s="1">
        <v>10879</v>
      </c>
    </row>
    <row r="6" spans="1:8" x14ac:dyDescent="0.2">
      <c r="A6" s="1" t="s">
        <v>121</v>
      </c>
      <c r="B6" s="1">
        <v>19036</v>
      </c>
      <c r="C6" s="1">
        <v>491</v>
      </c>
      <c r="D6" s="1">
        <v>4196</v>
      </c>
      <c r="E6" s="1">
        <v>1248</v>
      </c>
      <c r="F6" s="1">
        <v>2285</v>
      </c>
      <c r="G6" s="1">
        <v>9700</v>
      </c>
      <c r="H6" s="1">
        <v>1116</v>
      </c>
    </row>
    <row r="7" spans="1:8" x14ac:dyDescent="0.2">
      <c r="A7" s="1" t="s">
        <v>122</v>
      </c>
      <c r="B7" s="1">
        <v>556</v>
      </c>
      <c r="C7" s="1">
        <v>26</v>
      </c>
      <c r="D7" s="1">
        <v>67</v>
      </c>
      <c r="E7" s="1">
        <v>54</v>
      </c>
      <c r="F7" s="1">
        <v>38</v>
      </c>
      <c r="G7" s="1">
        <v>261</v>
      </c>
      <c r="H7" s="1">
        <v>110</v>
      </c>
    </row>
    <row r="8" spans="1:8" x14ac:dyDescent="0.2">
      <c r="A8" s="1" t="s">
        <v>123</v>
      </c>
      <c r="B8" s="1">
        <v>1253</v>
      </c>
      <c r="C8" s="1">
        <v>78</v>
      </c>
      <c r="D8" s="1">
        <v>248</v>
      </c>
      <c r="E8" s="1">
        <v>113</v>
      </c>
      <c r="F8" s="1">
        <v>163</v>
      </c>
      <c r="G8" s="1">
        <v>539</v>
      </c>
      <c r="H8" s="1">
        <v>112</v>
      </c>
    </row>
    <row r="9" spans="1:8" x14ac:dyDescent="0.2">
      <c r="A9" s="1" t="s">
        <v>124</v>
      </c>
      <c r="B9" s="1">
        <v>4253</v>
      </c>
      <c r="C9" s="1">
        <v>242</v>
      </c>
      <c r="D9" s="1">
        <v>643</v>
      </c>
      <c r="E9" s="1">
        <v>854</v>
      </c>
      <c r="F9" s="1">
        <v>809</v>
      </c>
      <c r="G9" s="1">
        <v>1028</v>
      </c>
      <c r="H9" s="1">
        <v>677</v>
      </c>
    </row>
    <row r="11" spans="1:8" x14ac:dyDescent="0.2">
      <c r="A11" s="1" t="s">
        <v>320</v>
      </c>
      <c r="B11" s="1">
        <v>119091</v>
      </c>
      <c r="C11" s="1">
        <v>4727</v>
      </c>
      <c r="D11" s="1">
        <v>23623</v>
      </c>
      <c r="E11" s="1">
        <v>15543</v>
      </c>
      <c r="F11" s="1">
        <v>18446</v>
      </c>
      <c r="G11" s="1">
        <v>40550</v>
      </c>
      <c r="H11" s="1">
        <v>16202</v>
      </c>
    </row>
    <row r="12" spans="1:8" x14ac:dyDescent="0.2">
      <c r="A12" s="1" t="s">
        <v>119</v>
      </c>
      <c r="B12" s="1">
        <v>72782</v>
      </c>
      <c r="C12" s="1">
        <v>3051</v>
      </c>
      <c r="D12" s="1">
        <v>14423</v>
      </c>
      <c r="E12" s="1">
        <v>9638</v>
      </c>
      <c r="F12" s="1">
        <v>11364</v>
      </c>
      <c r="G12" s="1">
        <v>23997</v>
      </c>
      <c r="H12" s="1">
        <v>10309</v>
      </c>
    </row>
    <row r="13" spans="1:8" x14ac:dyDescent="0.2">
      <c r="A13" s="1" t="s">
        <v>120</v>
      </c>
      <c r="B13" s="1">
        <v>35555</v>
      </c>
      <c r="C13" s="1">
        <v>1353</v>
      </c>
      <c r="D13" s="1">
        <v>6888</v>
      </c>
      <c r="E13" s="1">
        <v>5068</v>
      </c>
      <c r="F13" s="1">
        <v>5786</v>
      </c>
      <c r="G13" s="1">
        <v>11297</v>
      </c>
      <c r="H13" s="1">
        <v>5163</v>
      </c>
    </row>
    <row r="14" spans="1:8" x14ac:dyDescent="0.2">
      <c r="A14" s="1" t="s">
        <v>121</v>
      </c>
      <c r="B14" s="1">
        <v>9049</v>
      </c>
      <c r="C14" s="1">
        <v>226</v>
      </c>
      <c r="D14" s="1">
        <v>2029</v>
      </c>
      <c r="E14" s="1">
        <v>564</v>
      </c>
      <c r="F14" s="1">
        <v>1032</v>
      </c>
      <c r="G14" s="1">
        <v>4671</v>
      </c>
      <c r="H14" s="1">
        <v>527</v>
      </c>
    </row>
    <row r="15" spans="1:8" x14ac:dyDescent="0.2">
      <c r="A15" s="1" t="s">
        <v>122</v>
      </c>
      <c r="B15" s="1">
        <v>225</v>
      </c>
      <c r="C15" s="1">
        <v>9</v>
      </c>
      <c r="D15" s="1">
        <v>21</v>
      </c>
      <c r="E15" s="1">
        <v>28</v>
      </c>
      <c r="F15" s="1">
        <v>16</v>
      </c>
      <c r="G15" s="1">
        <v>108</v>
      </c>
      <c r="H15" s="1">
        <v>43</v>
      </c>
    </row>
    <row r="16" spans="1:8" x14ac:dyDescent="0.2">
      <c r="A16" s="1" t="s">
        <v>123</v>
      </c>
      <c r="B16" s="1">
        <v>463</v>
      </c>
      <c r="C16" s="1">
        <v>24</v>
      </c>
      <c r="D16" s="1">
        <v>87</v>
      </c>
      <c r="E16" s="1">
        <v>51</v>
      </c>
      <c r="F16" s="1">
        <v>62</v>
      </c>
      <c r="G16" s="1">
        <v>208</v>
      </c>
      <c r="H16" s="1">
        <v>31</v>
      </c>
    </row>
    <row r="17" spans="1:8" x14ac:dyDescent="0.2">
      <c r="A17" s="1" t="s">
        <v>124</v>
      </c>
      <c r="B17" s="1">
        <v>1017</v>
      </c>
      <c r="C17" s="1">
        <v>64</v>
      </c>
      <c r="D17" s="1">
        <v>175</v>
      </c>
      <c r="E17" s="1">
        <v>194</v>
      </c>
      <c r="F17" s="1">
        <v>186</v>
      </c>
      <c r="G17" s="1">
        <v>269</v>
      </c>
      <c r="H17" s="1">
        <v>129</v>
      </c>
    </row>
    <row r="19" spans="1:8" x14ac:dyDescent="0.2">
      <c r="A19" s="1" t="s">
        <v>321</v>
      </c>
      <c r="B19" s="1">
        <v>114932</v>
      </c>
      <c r="C19" s="1">
        <v>4632</v>
      </c>
      <c r="D19" s="1">
        <v>22232</v>
      </c>
      <c r="E19" s="1">
        <v>15276</v>
      </c>
      <c r="F19" s="1">
        <v>18281</v>
      </c>
      <c r="G19" s="1">
        <v>38173</v>
      </c>
      <c r="H19" s="1">
        <v>16338</v>
      </c>
    </row>
    <row r="20" spans="1:8" x14ac:dyDescent="0.2">
      <c r="A20" s="1" t="s">
        <v>119</v>
      </c>
      <c r="B20" s="1">
        <v>62884</v>
      </c>
      <c r="C20" s="1">
        <v>2640</v>
      </c>
      <c r="D20" s="1">
        <v>12290</v>
      </c>
      <c r="E20" s="1">
        <v>8359</v>
      </c>
      <c r="F20" s="1">
        <v>9874</v>
      </c>
      <c r="G20" s="1">
        <v>20384</v>
      </c>
      <c r="H20" s="1">
        <v>9337</v>
      </c>
    </row>
    <row r="21" spans="1:8" x14ac:dyDescent="0.2">
      <c r="A21" s="1" t="s">
        <v>120</v>
      </c>
      <c r="B21" s="1">
        <v>37704</v>
      </c>
      <c r="C21" s="1">
        <v>1478</v>
      </c>
      <c r="D21" s="1">
        <v>7100</v>
      </c>
      <c r="E21" s="1">
        <v>5485</v>
      </c>
      <c r="F21" s="1">
        <v>6408</v>
      </c>
      <c r="G21" s="1">
        <v>11517</v>
      </c>
      <c r="H21" s="1">
        <v>5716</v>
      </c>
    </row>
    <row r="22" spans="1:8" x14ac:dyDescent="0.2">
      <c r="A22" s="1" t="s">
        <v>121</v>
      </c>
      <c r="B22" s="1">
        <v>9987</v>
      </c>
      <c r="C22" s="1">
        <v>265</v>
      </c>
      <c r="D22" s="1">
        <v>2167</v>
      </c>
      <c r="E22" s="1">
        <v>684</v>
      </c>
      <c r="F22" s="1">
        <v>1253</v>
      </c>
      <c r="G22" s="1">
        <v>5029</v>
      </c>
      <c r="H22" s="1">
        <v>589</v>
      </c>
    </row>
    <row r="23" spans="1:8" x14ac:dyDescent="0.2">
      <c r="A23" s="1" t="s">
        <v>122</v>
      </c>
      <c r="B23" s="1">
        <v>331</v>
      </c>
      <c r="C23" s="1">
        <v>17</v>
      </c>
      <c r="D23" s="1">
        <v>46</v>
      </c>
      <c r="E23" s="1">
        <v>26</v>
      </c>
      <c r="F23" s="1">
        <v>22</v>
      </c>
      <c r="G23" s="1">
        <v>153</v>
      </c>
      <c r="H23" s="1">
        <v>67</v>
      </c>
    </row>
    <row r="24" spans="1:8" x14ac:dyDescent="0.2">
      <c r="A24" s="1" t="s">
        <v>123</v>
      </c>
      <c r="B24" s="1">
        <v>790</v>
      </c>
      <c r="C24" s="1">
        <v>54</v>
      </c>
      <c r="D24" s="1">
        <v>161</v>
      </c>
      <c r="E24" s="1">
        <v>62</v>
      </c>
      <c r="F24" s="1">
        <v>101</v>
      </c>
      <c r="G24" s="1">
        <v>331</v>
      </c>
      <c r="H24" s="1">
        <v>81</v>
      </c>
    </row>
    <row r="25" spans="1:8" x14ac:dyDescent="0.2">
      <c r="A25" s="1" t="s">
        <v>124</v>
      </c>
      <c r="B25" s="1">
        <v>3236</v>
      </c>
      <c r="C25" s="1">
        <v>178</v>
      </c>
      <c r="D25" s="1">
        <v>468</v>
      </c>
      <c r="E25" s="1">
        <v>660</v>
      </c>
      <c r="F25" s="1">
        <v>623</v>
      </c>
      <c r="G25" s="1">
        <v>759</v>
      </c>
      <c r="H25" s="1">
        <v>548</v>
      </c>
    </row>
    <row r="26" spans="1:8" x14ac:dyDescent="0.2">
      <c r="A26" s="15" t="s">
        <v>352</v>
      </c>
      <c r="B26" s="15"/>
      <c r="C26" s="15"/>
      <c r="D26" s="15"/>
      <c r="E26" s="15"/>
      <c r="F26" s="15"/>
      <c r="G26" s="15"/>
      <c r="H26" s="15"/>
    </row>
  </sheetData>
  <mergeCells count="1">
    <mergeCell ref="A26:H2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3AA4-C9BF-4FD7-8ECC-D9EC120131E5}">
  <dimension ref="A1:W60"/>
  <sheetViews>
    <sheetView view="pageBreakPreview" topLeftCell="F1" zoomScale="125" zoomScaleNormal="100" zoomScaleSheetLayoutView="125" workbookViewId="0">
      <selection activeCell="H17" sqref="H17"/>
    </sheetView>
  </sheetViews>
  <sheetFormatPr defaultRowHeight="10.199999999999999" x14ac:dyDescent="0.2"/>
  <cols>
    <col min="1" max="1" width="6.5546875" style="17" customWidth="1"/>
    <col min="2" max="10" width="8.88671875" style="1"/>
    <col min="11" max="11" width="6.5546875" style="17" customWidth="1"/>
    <col min="12" max="23" width="6.33203125" style="1" customWidth="1"/>
    <col min="24" max="16384" width="8.88671875" style="1"/>
  </cols>
  <sheetData>
    <row r="1" spans="1:23" x14ac:dyDescent="0.2">
      <c r="A1" s="17" t="s">
        <v>436</v>
      </c>
      <c r="K1" s="17" t="s">
        <v>436</v>
      </c>
    </row>
    <row r="2" spans="1:23" x14ac:dyDescent="0.2">
      <c r="A2" s="18"/>
      <c r="B2" s="11" t="s">
        <v>0</v>
      </c>
      <c r="C2" s="11"/>
      <c r="D2" s="11"/>
      <c r="E2" s="11" t="s">
        <v>1</v>
      </c>
      <c r="F2" s="11"/>
      <c r="G2" s="11"/>
      <c r="H2" s="11" t="s">
        <v>2</v>
      </c>
      <c r="I2" s="11"/>
      <c r="J2" s="12"/>
      <c r="K2" s="18"/>
      <c r="L2" s="11" t="s">
        <v>3</v>
      </c>
      <c r="M2" s="11"/>
      <c r="N2" s="11"/>
      <c r="O2" s="11" t="s">
        <v>4</v>
      </c>
      <c r="P2" s="11"/>
      <c r="Q2" s="11"/>
      <c r="R2" s="11" t="s">
        <v>5</v>
      </c>
      <c r="S2" s="11"/>
      <c r="T2" s="11"/>
      <c r="U2" s="11" t="s">
        <v>6</v>
      </c>
      <c r="V2" s="11"/>
      <c r="W2" s="12"/>
    </row>
    <row r="3" spans="1:23" x14ac:dyDescent="0.2">
      <c r="A3" s="19" t="s">
        <v>418</v>
      </c>
      <c r="B3" s="4" t="s">
        <v>0</v>
      </c>
      <c r="C3" s="4" t="s">
        <v>89</v>
      </c>
      <c r="D3" s="4" t="s">
        <v>90</v>
      </c>
      <c r="E3" s="4" t="s">
        <v>0</v>
      </c>
      <c r="F3" s="4" t="s">
        <v>89</v>
      </c>
      <c r="G3" s="4" t="s">
        <v>90</v>
      </c>
      <c r="H3" s="4" t="s">
        <v>0</v>
      </c>
      <c r="I3" s="4" t="s">
        <v>89</v>
      </c>
      <c r="J3" s="5" t="s">
        <v>90</v>
      </c>
      <c r="K3" s="19" t="s">
        <v>418</v>
      </c>
      <c r="L3" s="4" t="s">
        <v>0</v>
      </c>
      <c r="M3" s="4" t="s">
        <v>89</v>
      </c>
      <c r="N3" s="4" t="s">
        <v>90</v>
      </c>
      <c r="O3" s="4" t="s">
        <v>0</v>
      </c>
      <c r="P3" s="4" t="s">
        <v>89</v>
      </c>
      <c r="Q3" s="4" t="s">
        <v>90</v>
      </c>
      <c r="R3" s="4" t="s">
        <v>0</v>
      </c>
      <c r="S3" s="4" t="s">
        <v>89</v>
      </c>
      <c r="T3" s="4" t="s">
        <v>90</v>
      </c>
      <c r="U3" s="4" t="s">
        <v>0</v>
      </c>
      <c r="V3" s="4" t="s">
        <v>89</v>
      </c>
      <c r="W3" s="5" t="s">
        <v>90</v>
      </c>
    </row>
    <row r="4" spans="1:23" x14ac:dyDescent="0.2">
      <c r="A4" s="17" t="s">
        <v>302</v>
      </c>
      <c r="B4" s="1">
        <v>228692</v>
      </c>
      <c r="C4" s="1">
        <v>116189</v>
      </c>
      <c r="D4" s="1">
        <v>112503</v>
      </c>
      <c r="E4" s="1">
        <v>9185</v>
      </c>
      <c r="F4" s="1">
        <v>4597</v>
      </c>
      <c r="G4" s="1">
        <v>4588</v>
      </c>
      <c r="H4" s="1">
        <v>44260</v>
      </c>
      <c r="I4" s="1">
        <v>22755</v>
      </c>
      <c r="J4" s="1">
        <v>21505</v>
      </c>
      <c r="K4" s="17" t="s">
        <v>302</v>
      </c>
      <c r="L4" s="1">
        <v>29859</v>
      </c>
      <c r="M4" s="1">
        <v>15060</v>
      </c>
      <c r="N4" s="1">
        <v>14799</v>
      </c>
      <c r="O4" s="1">
        <v>36011</v>
      </c>
      <c r="P4" s="1">
        <v>18068</v>
      </c>
      <c r="Q4" s="1">
        <v>17943</v>
      </c>
      <c r="R4" s="1">
        <v>77019</v>
      </c>
      <c r="S4" s="1">
        <v>39590</v>
      </c>
      <c r="T4" s="1">
        <v>37429</v>
      </c>
      <c r="U4" s="1">
        <v>32358</v>
      </c>
      <c r="V4" s="1">
        <v>16119</v>
      </c>
      <c r="W4" s="1">
        <v>16239</v>
      </c>
    </row>
    <row r="5" spans="1:23" x14ac:dyDescent="0.2">
      <c r="A5" s="17" t="s">
        <v>92</v>
      </c>
      <c r="B5" s="1">
        <v>33083</v>
      </c>
      <c r="C5" s="1">
        <v>17152</v>
      </c>
      <c r="D5" s="1">
        <v>15931</v>
      </c>
      <c r="E5" s="1">
        <v>1397</v>
      </c>
      <c r="F5" s="1">
        <v>697</v>
      </c>
      <c r="G5" s="1">
        <v>700</v>
      </c>
      <c r="H5" s="1">
        <v>6670</v>
      </c>
      <c r="I5" s="1">
        <v>3483</v>
      </c>
      <c r="J5" s="1">
        <v>3187</v>
      </c>
      <c r="K5" s="17" t="s">
        <v>92</v>
      </c>
      <c r="L5" s="1">
        <v>4564</v>
      </c>
      <c r="M5" s="1">
        <v>2330</v>
      </c>
      <c r="N5" s="1">
        <v>2234</v>
      </c>
      <c r="O5" s="1">
        <v>5139</v>
      </c>
      <c r="P5" s="1">
        <v>2657</v>
      </c>
      <c r="Q5" s="1">
        <v>2482</v>
      </c>
      <c r="R5" s="1">
        <v>9846</v>
      </c>
      <c r="S5" s="1">
        <v>5134</v>
      </c>
      <c r="T5" s="1">
        <v>4712</v>
      </c>
      <c r="U5" s="1">
        <v>5467</v>
      </c>
      <c r="V5" s="1">
        <v>2851</v>
      </c>
      <c r="W5" s="1">
        <v>2616</v>
      </c>
    </row>
    <row r="6" spans="1:23" x14ac:dyDescent="0.2">
      <c r="A6" s="17" t="s">
        <v>304</v>
      </c>
      <c r="B6" s="1">
        <v>29476</v>
      </c>
      <c r="C6" s="1">
        <v>15346</v>
      </c>
      <c r="D6" s="1">
        <v>14130</v>
      </c>
      <c r="E6" s="1">
        <v>1318</v>
      </c>
      <c r="F6" s="1">
        <v>684</v>
      </c>
      <c r="G6" s="1">
        <v>634</v>
      </c>
      <c r="H6" s="1">
        <v>5904</v>
      </c>
      <c r="I6" s="1">
        <v>3086</v>
      </c>
      <c r="J6" s="1">
        <v>2818</v>
      </c>
      <c r="K6" s="17" t="s">
        <v>304</v>
      </c>
      <c r="L6" s="1">
        <v>4065</v>
      </c>
      <c r="M6" s="1">
        <v>2068</v>
      </c>
      <c r="N6" s="1">
        <v>1997</v>
      </c>
      <c r="O6" s="1">
        <v>4840</v>
      </c>
      <c r="P6" s="1">
        <v>2604</v>
      </c>
      <c r="Q6" s="1">
        <v>2236</v>
      </c>
      <c r="R6" s="1">
        <v>8185</v>
      </c>
      <c r="S6" s="1">
        <v>4209</v>
      </c>
      <c r="T6" s="1">
        <v>3976</v>
      </c>
      <c r="U6" s="1">
        <v>5164</v>
      </c>
      <c r="V6" s="1">
        <v>2695</v>
      </c>
      <c r="W6" s="1">
        <v>2469</v>
      </c>
    </row>
    <row r="7" spans="1:23" x14ac:dyDescent="0.2">
      <c r="A7" s="17" t="s">
        <v>305</v>
      </c>
      <c r="B7" s="1">
        <v>26682</v>
      </c>
      <c r="C7" s="1">
        <v>14190</v>
      </c>
      <c r="D7" s="1">
        <v>12492</v>
      </c>
      <c r="E7" s="1">
        <v>1235</v>
      </c>
      <c r="F7" s="1">
        <v>669</v>
      </c>
      <c r="G7" s="1">
        <v>566</v>
      </c>
      <c r="H7" s="1">
        <v>5104</v>
      </c>
      <c r="I7" s="1">
        <v>2713</v>
      </c>
      <c r="J7" s="1">
        <v>2391</v>
      </c>
      <c r="K7" s="17" t="s">
        <v>305</v>
      </c>
      <c r="L7" s="1">
        <v>3849</v>
      </c>
      <c r="M7" s="1">
        <v>2050</v>
      </c>
      <c r="N7" s="1">
        <v>1799</v>
      </c>
      <c r="O7" s="1">
        <v>4467</v>
      </c>
      <c r="P7" s="1">
        <v>2377</v>
      </c>
      <c r="Q7" s="1">
        <v>2090</v>
      </c>
      <c r="R7" s="1">
        <v>7605</v>
      </c>
      <c r="S7" s="1">
        <v>4007</v>
      </c>
      <c r="T7" s="1">
        <v>3598</v>
      </c>
      <c r="U7" s="1">
        <v>4422</v>
      </c>
      <c r="V7" s="1">
        <v>2374</v>
      </c>
      <c r="W7" s="1">
        <v>2048</v>
      </c>
    </row>
    <row r="8" spans="1:23" x14ac:dyDescent="0.2">
      <c r="A8" s="17" t="s">
        <v>73</v>
      </c>
      <c r="B8" s="1">
        <v>21734</v>
      </c>
      <c r="C8" s="1">
        <v>10918</v>
      </c>
      <c r="D8" s="1">
        <v>10816</v>
      </c>
      <c r="E8" s="1">
        <v>885</v>
      </c>
      <c r="F8" s="1">
        <v>449</v>
      </c>
      <c r="G8" s="1">
        <v>436</v>
      </c>
      <c r="H8" s="1">
        <v>4412</v>
      </c>
      <c r="I8" s="1">
        <v>2191</v>
      </c>
      <c r="J8" s="1">
        <v>2221</v>
      </c>
      <c r="K8" s="17" t="s">
        <v>73</v>
      </c>
      <c r="L8" s="1">
        <v>2632</v>
      </c>
      <c r="M8" s="1">
        <v>1394</v>
      </c>
      <c r="N8" s="1">
        <v>1238</v>
      </c>
      <c r="O8" s="1">
        <v>3165</v>
      </c>
      <c r="P8" s="1">
        <v>1613</v>
      </c>
      <c r="Q8" s="1">
        <v>1552</v>
      </c>
      <c r="R8" s="1">
        <v>7955</v>
      </c>
      <c r="S8" s="1">
        <v>3940</v>
      </c>
      <c r="T8" s="1">
        <v>4015</v>
      </c>
      <c r="U8" s="1">
        <v>2685</v>
      </c>
      <c r="V8" s="1">
        <v>1331</v>
      </c>
      <c r="W8" s="1">
        <v>1354</v>
      </c>
    </row>
    <row r="9" spans="1:23" x14ac:dyDescent="0.2">
      <c r="A9" s="17" t="s">
        <v>93</v>
      </c>
      <c r="B9" s="1">
        <v>21229</v>
      </c>
      <c r="C9" s="1">
        <v>10198</v>
      </c>
      <c r="D9" s="1">
        <v>11031</v>
      </c>
      <c r="E9" s="1">
        <v>770</v>
      </c>
      <c r="F9" s="1">
        <v>344</v>
      </c>
      <c r="G9" s="1">
        <v>426</v>
      </c>
      <c r="H9" s="1">
        <v>4022</v>
      </c>
      <c r="I9" s="1">
        <v>1928</v>
      </c>
      <c r="J9" s="1">
        <v>2094</v>
      </c>
      <c r="K9" s="17" t="s">
        <v>93</v>
      </c>
      <c r="L9" s="1">
        <v>2175</v>
      </c>
      <c r="M9" s="1">
        <v>1039</v>
      </c>
      <c r="N9" s="1">
        <v>1136</v>
      </c>
      <c r="O9" s="1">
        <v>2687</v>
      </c>
      <c r="P9" s="1">
        <v>1255</v>
      </c>
      <c r="Q9" s="1">
        <v>1432</v>
      </c>
      <c r="R9" s="1">
        <v>9015</v>
      </c>
      <c r="S9" s="1">
        <v>4530</v>
      </c>
      <c r="T9" s="1">
        <v>4485</v>
      </c>
      <c r="U9" s="1">
        <v>2560</v>
      </c>
      <c r="V9" s="1">
        <v>1102</v>
      </c>
      <c r="W9" s="1">
        <v>1458</v>
      </c>
    </row>
    <row r="10" spans="1:23" x14ac:dyDescent="0.2">
      <c r="A10" s="17" t="s">
        <v>94</v>
      </c>
      <c r="B10" s="1">
        <v>18245</v>
      </c>
      <c r="C10" s="1">
        <v>9001</v>
      </c>
      <c r="D10" s="1">
        <v>9244</v>
      </c>
      <c r="E10" s="1">
        <v>702</v>
      </c>
      <c r="F10" s="1">
        <v>353</v>
      </c>
      <c r="G10" s="1">
        <v>349</v>
      </c>
      <c r="H10" s="1">
        <v>3683</v>
      </c>
      <c r="I10" s="1">
        <v>1827</v>
      </c>
      <c r="J10" s="1">
        <v>1856</v>
      </c>
      <c r="K10" s="17" t="s">
        <v>94</v>
      </c>
      <c r="L10" s="1">
        <v>2112</v>
      </c>
      <c r="M10" s="1">
        <v>1010</v>
      </c>
      <c r="N10" s="1">
        <v>1102</v>
      </c>
      <c r="O10" s="1">
        <v>2574</v>
      </c>
      <c r="P10" s="1">
        <v>1191</v>
      </c>
      <c r="Q10" s="1">
        <v>1383</v>
      </c>
      <c r="R10" s="1">
        <v>6839</v>
      </c>
      <c r="S10" s="1">
        <v>3532</v>
      </c>
      <c r="T10" s="1">
        <v>3307</v>
      </c>
      <c r="U10" s="1">
        <v>2335</v>
      </c>
      <c r="V10" s="1">
        <v>1088</v>
      </c>
      <c r="W10" s="1">
        <v>1247</v>
      </c>
    </row>
    <row r="11" spans="1:23" x14ac:dyDescent="0.2">
      <c r="A11" s="17" t="s">
        <v>95</v>
      </c>
      <c r="B11" s="1">
        <v>15586</v>
      </c>
      <c r="C11" s="1">
        <v>7727</v>
      </c>
      <c r="D11" s="1">
        <v>7859</v>
      </c>
      <c r="E11" s="1">
        <v>537</v>
      </c>
      <c r="F11" s="1">
        <v>263</v>
      </c>
      <c r="G11" s="1">
        <v>274</v>
      </c>
      <c r="H11" s="1">
        <v>3096</v>
      </c>
      <c r="I11" s="1">
        <v>1536</v>
      </c>
      <c r="J11" s="1">
        <v>1560</v>
      </c>
      <c r="K11" s="17" t="s">
        <v>95</v>
      </c>
      <c r="L11" s="1">
        <v>1820</v>
      </c>
      <c r="M11" s="1">
        <v>905</v>
      </c>
      <c r="N11" s="1">
        <v>915</v>
      </c>
      <c r="O11" s="1">
        <v>2288</v>
      </c>
      <c r="P11" s="1">
        <v>1115</v>
      </c>
      <c r="Q11" s="1">
        <v>1173</v>
      </c>
      <c r="R11" s="1">
        <v>5945</v>
      </c>
      <c r="S11" s="1">
        <v>3025</v>
      </c>
      <c r="T11" s="1">
        <v>2920</v>
      </c>
      <c r="U11" s="1">
        <v>1900</v>
      </c>
      <c r="V11" s="1">
        <v>883</v>
      </c>
      <c r="W11" s="1">
        <v>1017</v>
      </c>
    </row>
    <row r="12" spans="1:23" x14ac:dyDescent="0.2">
      <c r="A12" s="17" t="s">
        <v>96</v>
      </c>
      <c r="B12" s="1">
        <v>14016</v>
      </c>
      <c r="C12" s="1">
        <v>6967</v>
      </c>
      <c r="D12" s="1">
        <v>7049</v>
      </c>
      <c r="E12" s="1">
        <v>545</v>
      </c>
      <c r="F12" s="1">
        <v>259</v>
      </c>
      <c r="G12" s="1">
        <v>286</v>
      </c>
      <c r="H12" s="1">
        <v>2639</v>
      </c>
      <c r="I12" s="1">
        <v>1330</v>
      </c>
      <c r="J12" s="1">
        <v>1309</v>
      </c>
      <c r="K12" s="17" t="s">
        <v>96</v>
      </c>
      <c r="L12" s="1">
        <v>1797</v>
      </c>
      <c r="M12" s="1">
        <v>899</v>
      </c>
      <c r="N12" s="1">
        <v>898</v>
      </c>
      <c r="O12" s="1">
        <v>2133</v>
      </c>
      <c r="P12" s="1">
        <v>998</v>
      </c>
      <c r="Q12" s="1">
        <v>1135</v>
      </c>
      <c r="R12" s="1">
        <v>5156</v>
      </c>
      <c r="S12" s="1">
        <v>2614</v>
      </c>
      <c r="T12" s="1">
        <v>2542</v>
      </c>
      <c r="U12" s="1">
        <v>1746</v>
      </c>
      <c r="V12" s="1">
        <v>867</v>
      </c>
      <c r="W12" s="1">
        <v>879</v>
      </c>
    </row>
    <row r="13" spans="1:23" x14ac:dyDescent="0.2">
      <c r="A13" s="17" t="s">
        <v>97</v>
      </c>
      <c r="B13" s="1">
        <v>11423</v>
      </c>
      <c r="C13" s="1">
        <v>5747</v>
      </c>
      <c r="D13" s="1">
        <v>5676</v>
      </c>
      <c r="E13" s="1">
        <v>417</v>
      </c>
      <c r="F13" s="1">
        <v>206</v>
      </c>
      <c r="G13" s="1">
        <v>211</v>
      </c>
      <c r="H13" s="1">
        <v>2082</v>
      </c>
      <c r="I13" s="1">
        <v>1053</v>
      </c>
      <c r="J13" s="1">
        <v>1029</v>
      </c>
      <c r="K13" s="17" t="s">
        <v>97</v>
      </c>
      <c r="L13" s="1">
        <v>1433</v>
      </c>
      <c r="M13" s="1">
        <v>726</v>
      </c>
      <c r="N13" s="1">
        <v>707</v>
      </c>
      <c r="O13" s="1">
        <v>1851</v>
      </c>
      <c r="P13" s="1">
        <v>910</v>
      </c>
      <c r="Q13" s="1">
        <v>941</v>
      </c>
      <c r="R13" s="1">
        <v>4287</v>
      </c>
      <c r="S13" s="1">
        <v>2213</v>
      </c>
      <c r="T13" s="1">
        <v>2074</v>
      </c>
      <c r="U13" s="1">
        <v>1353</v>
      </c>
      <c r="V13" s="1">
        <v>639</v>
      </c>
      <c r="W13" s="1">
        <v>714</v>
      </c>
    </row>
    <row r="14" spans="1:23" x14ac:dyDescent="0.2">
      <c r="A14" s="17" t="s">
        <v>98</v>
      </c>
      <c r="B14" s="1">
        <v>10144</v>
      </c>
      <c r="C14" s="1">
        <v>4994</v>
      </c>
      <c r="D14" s="1">
        <v>5150</v>
      </c>
      <c r="E14" s="1">
        <v>331</v>
      </c>
      <c r="F14" s="1">
        <v>141</v>
      </c>
      <c r="G14" s="1">
        <v>190</v>
      </c>
      <c r="H14" s="1">
        <v>1896</v>
      </c>
      <c r="I14" s="1">
        <v>970</v>
      </c>
      <c r="J14" s="1">
        <v>926</v>
      </c>
      <c r="K14" s="17" t="s">
        <v>98</v>
      </c>
      <c r="L14" s="1">
        <v>1294</v>
      </c>
      <c r="M14" s="1">
        <v>637</v>
      </c>
      <c r="N14" s="1">
        <v>657</v>
      </c>
      <c r="O14" s="1">
        <v>1659</v>
      </c>
      <c r="P14" s="1">
        <v>764</v>
      </c>
      <c r="Q14" s="1">
        <v>895</v>
      </c>
      <c r="R14" s="1">
        <v>3721</v>
      </c>
      <c r="S14" s="1">
        <v>1905</v>
      </c>
      <c r="T14" s="1">
        <v>1816</v>
      </c>
      <c r="U14" s="1">
        <v>1243</v>
      </c>
      <c r="V14" s="1">
        <v>577</v>
      </c>
      <c r="W14" s="1">
        <v>666</v>
      </c>
    </row>
    <row r="15" spans="1:23" x14ac:dyDescent="0.2">
      <c r="A15" s="17" t="s">
        <v>99</v>
      </c>
      <c r="B15" s="1">
        <v>7245</v>
      </c>
      <c r="C15" s="1">
        <v>3675</v>
      </c>
      <c r="D15" s="1">
        <v>3570</v>
      </c>
      <c r="E15" s="1">
        <v>257</v>
      </c>
      <c r="F15" s="1">
        <v>130</v>
      </c>
      <c r="G15" s="1">
        <v>127</v>
      </c>
      <c r="H15" s="1">
        <v>1290</v>
      </c>
      <c r="I15" s="1">
        <v>682</v>
      </c>
      <c r="J15" s="1">
        <v>608</v>
      </c>
      <c r="K15" s="17" t="s">
        <v>99</v>
      </c>
      <c r="L15" s="1">
        <v>978</v>
      </c>
      <c r="M15" s="1">
        <v>473</v>
      </c>
      <c r="N15" s="1">
        <v>505</v>
      </c>
      <c r="O15" s="1">
        <v>1247</v>
      </c>
      <c r="P15" s="1">
        <v>597</v>
      </c>
      <c r="Q15" s="1">
        <v>650</v>
      </c>
      <c r="R15" s="1">
        <v>2592</v>
      </c>
      <c r="S15" s="1">
        <v>1354</v>
      </c>
      <c r="T15" s="1">
        <v>1238</v>
      </c>
      <c r="U15" s="1">
        <v>881</v>
      </c>
      <c r="V15" s="1">
        <v>439</v>
      </c>
      <c r="W15" s="1">
        <v>442</v>
      </c>
    </row>
    <row r="16" spans="1:23" x14ac:dyDescent="0.2">
      <c r="A16" s="17" t="s">
        <v>100</v>
      </c>
      <c r="B16" s="1">
        <v>6314</v>
      </c>
      <c r="C16" s="1">
        <v>3230</v>
      </c>
      <c r="D16" s="1">
        <v>3084</v>
      </c>
      <c r="E16" s="1">
        <v>215</v>
      </c>
      <c r="F16" s="1">
        <v>98</v>
      </c>
      <c r="G16" s="1">
        <v>117</v>
      </c>
      <c r="H16" s="1">
        <v>1152</v>
      </c>
      <c r="I16" s="1">
        <v>635</v>
      </c>
      <c r="J16" s="1">
        <v>517</v>
      </c>
      <c r="K16" s="17" t="s">
        <v>100</v>
      </c>
      <c r="L16" s="1">
        <v>852</v>
      </c>
      <c r="M16" s="1">
        <v>374</v>
      </c>
      <c r="N16" s="1">
        <v>478</v>
      </c>
      <c r="O16" s="1">
        <v>1139</v>
      </c>
      <c r="P16" s="1">
        <v>537</v>
      </c>
      <c r="Q16" s="1">
        <v>602</v>
      </c>
      <c r="R16" s="1">
        <v>2150</v>
      </c>
      <c r="S16" s="1">
        <v>1177</v>
      </c>
      <c r="T16" s="1">
        <v>973</v>
      </c>
      <c r="U16" s="1">
        <v>806</v>
      </c>
      <c r="V16" s="1">
        <v>409</v>
      </c>
      <c r="W16" s="1">
        <v>397</v>
      </c>
    </row>
    <row r="17" spans="1:23" x14ac:dyDescent="0.2">
      <c r="A17" s="17" t="s">
        <v>101</v>
      </c>
      <c r="B17" s="1">
        <v>4284</v>
      </c>
      <c r="C17" s="1">
        <v>2171</v>
      </c>
      <c r="D17" s="1">
        <v>2113</v>
      </c>
      <c r="E17" s="1">
        <v>180</v>
      </c>
      <c r="F17" s="1">
        <v>95</v>
      </c>
      <c r="G17" s="1">
        <v>85</v>
      </c>
      <c r="H17" s="1">
        <v>800</v>
      </c>
      <c r="I17" s="1">
        <v>422</v>
      </c>
      <c r="J17" s="1">
        <v>378</v>
      </c>
      <c r="K17" s="17" t="s">
        <v>101</v>
      </c>
      <c r="L17" s="1">
        <v>607</v>
      </c>
      <c r="M17" s="1">
        <v>309</v>
      </c>
      <c r="N17" s="1">
        <v>298</v>
      </c>
      <c r="O17" s="1">
        <v>813</v>
      </c>
      <c r="P17" s="1">
        <v>390</v>
      </c>
      <c r="Q17" s="1">
        <v>423</v>
      </c>
      <c r="R17" s="1">
        <v>1336</v>
      </c>
      <c r="S17" s="1">
        <v>710</v>
      </c>
      <c r="T17" s="1">
        <v>626</v>
      </c>
      <c r="U17" s="1">
        <v>548</v>
      </c>
      <c r="V17" s="1">
        <v>245</v>
      </c>
      <c r="W17" s="1">
        <v>303</v>
      </c>
    </row>
    <row r="18" spans="1:23" x14ac:dyDescent="0.2">
      <c r="A18" s="17" t="s">
        <v>102</v>
      </c>
      <c r="B18" s="1">
        <v>3790</v>
      </c>
      <c r="C18" s="1">
        <v>2032</v>
      </c>
      <c r="D18" s="1">
        <v>1758</v>
      </c>
      <c r="E18" s="1">
        <v>144</v>
      </c>
      <c r="F18" s="1">
        <v>74</v>
      </c>
      <c r="G18" s="1">
        <v>70</v>
      </c>
      <c r="H18" s="1">
        <v>688</v>
      </c>
      <c r="I18" s="1">
        <v>399</v>
      </c>
      <c r="J18" s="1">
        <v>289</v>
      </c>
      <c r="K18" s="17" t="s">
        <v>102</v>
      </c>
      <c r="L18" s="1">
        <v>589</v>
      </c>
      <c r="M18" s="1">
        <v>293</v>
      </c>
      <c r="N18" s="1">
        <v>296</v>
      </c>
      <c r="O18" s="1">
        <v>730</v>
      </c>
      <c r="P18" s="1">
        <v>397</v>
      </c>
      <c r="Q18" s="1">
        <v>333</v>
      </c>
      <c r="R18" s="1">
        <v>1077</v>
      </c>
      <c r="S18" s="1">
        <v>576</v>
      </c>
      <c r="T18" s="1">
        <v>501</v>
      </c>
      <c r="U18" s="1">
        <v>562</v>
      </c>
      <c r="V18" s="1">
        <v>293</v>
      </c>
      <c r="W18" s="1">
        <v>269</v>
      </c>
    </row>
    <row r="19" spans="1:23" x14ac:dyDescent="0.2">
      <c r="A19" s="17" t="s">
        <v>103</v>
      </c>
      <c r="B19" s="1">
        <v>2059</v>
      </c>
      <c r="C19" s="1">
        <v>1077</v>
      </c>
      <c r="D19" s="1">
        <v>982</v>
      </c>
      <c r="E19" s="1">
        <v>89</v>
      </c>
      <c r="F19" s="1">
        <v>54</v>
      </c>
      <c r="G19" s="1">
        <v>35</v>
      </c>
      <c r="H19" s="1">
        <v>341</v>
      </c>
      <c r="I19" s="1">
        <v>212</v>
      </c>
      <c r="J19" s="1">
        <v>129</v>
      </c>
      <c r="K19" s="17" t="s">
        <v>103</v>
      </c>
      <c r="L19" s="1">
        <v>376</v>
      </c>
      <c r="M19" s="1">
        <v>193</v>
      </c>
      <c r="N19" s="1">
        <v>183</v>
      </c>
      <c r="O19" s="1">
        <v>438</v>
      </c>
      <c r="P19" s="1">
        <v>225</v>
      </c>
      <c r="Q19" s="1">
        <v>213</v>
      </c>
      <c r="R19" s="1">
        <v>520</v>
      </c>
      <c r="S19" s="1">
        <v>264</v>
      </c>
      <c r="T19" s="1">
        <v>256</v>
      </c>
      <c r="U19" s="1">
        <v>295</v>
      </c>
      <c r="V19" s="1">
        <v>129</v>
      </c>
      <c r="W19" s="1">
        <v>166</v>
      </c>
    </row>
    <row r="20" spans="1:23" x14ac:dyDescent="0.2">
      <c r="A20" s="17" t="s">
        <v>104</v>
      </c>
      <c r="B20" s="1">
        <v>3382</v>
      </c>
      <c r="C20" s="1">
        <v>1764</v>
      </c>
      <c r="D20" s="1">
        <v>1618</v>
      </c>
      <c r="E20" s="1">
        <v>163</v>
      </c>
      <c r="F20" s="1">
        <v>81</v>
      </c>
      <c r="G20" s="1">
        <v>82</v>
      </c>
      <c r="H20" s="1">
        <v>481</v>
      </c>
      <c r="I20" s="1">
        <v>288</v>
      </c>
      <c r="J20" s="1">
        <v>193</v>
      </c>
      <c r="K20" s="17" t="s">
        <v>104</v>
      </c>
      <c r="L20" s="1">
        <v>716</v>
      </c>
      <c r="M20" s="1">
        <v>360</v>
      </c>
      <c r="N20" s="1">
        <v>356</v>
      </c>
      <c r="O20" s="1">
        <v>841</v>
      </c>
      <c r="P20" s="1">
        <v>438</v>
      </c>
      <c r="Q20" s="1">
        <v>403</v>
      </c>
      <c r="R20" s="1">
        <v>790</v>
      </c>
      <c r="S20" s="1">
        <v>400</v>
      </c>
      <c r="T20" s="1">
        <v>390</v>
      </c>
      <c r="U20" s="1">
        <v>391</v>
      </c>
      <c r="V20" s="1">
        <v>197</v>
      </c>
      <c r="W20" s="1">
        <v>194</v>
      </c>
    </row>
    <row r="21" spans="1:23" x14ac:dyDescent="0.2">
      <c r="A21" s="17" t="s">
        <v>20</v>
      </c>
      <c r="B21" s="16">
        <v>20.8</v>
      </c>
      <c r="C21" s="16">
        <v>20.2</v>
      </c>
      <c r="D21" s="16">
        <v>21.3</v>
      </c>
      <c r="E21" s="16">
        <v>18.600000000000001</v>
      </c>
      <c r="F21" s="16">
        <v>17.8</v>
      </c>
      <c r="G21" s="16">
        <v>19.5</v>
      </c>
      <c r="H21" s="16">
        <v>20</v>
      </c>
      <c r="I21" s="16">
        <v>19.8</v>
      </c>
      <c r="J21" s="16">
        <v>20.3</v>
      </c>
      <c r="K21" s="16" t="s">
        <v>20</v>
      </c>
      <c r="L21" s="16">
        <v>19.7</v>
      </c>
      <c r="M21" s="16">
        <v>18.899999999999999</v>
      </c>
      <c r="N21" s="16">
        <v>20.6</v>
      </c>
      <c r="O21" s="16">
        <v>20.7</v>
      </c>
      <c r="P21" s="16">
        <v>19.3</v>
      </c>
      <c r="Q21" s="16">
        <v>22.1</v>
      </c>
      <c r="R21" s="16">
        <v>22.7</v>
      </c>
      <c r="S21" s="16">
        <v>22.8</v>
      </c>
      <c r="T21" s="16">
        <v>22.7</v>
      </c>
      <c r="U21" s="16">
        <v>17.100000000000001</v>
      </c>
      <c r="V21" s="16">
        <v>15.5</v>
      </c>
      <c r="W21" s="16">
        <v>18.600000000000001</v>
      </c>
    </row>
    <row r="23" spans="1:23" x14ac:dyDescent="0.2">
      <c r="A23" s="17" t="s">
        <v>434</v>
      </c>
      <c r="B23" s="1">
        <v>184570</v>
      </c>
      <c r="C23" s="1">
        <v>94243</v>
      </c>
      <c r="D23" s="1">
        <v>90327</v>
      </c>
      <c r="E23" s="1">
        <v>7439</v>
      </c>
      <c r="F23" s="1">
        <v>3746</v>
      </c>
      <c r="G23" s="1">
        <v>3693</v>
      </c>
      <c r="H23" s="1">
        <v>36046</v>
      </c>
      <c r="I23" s="1">
        <v>18461</v>
      </c>
      <c r="J23" s="1">
        <v>17585</v>
      </c>
      <c r="K23" s="17" t="s">
        <v>434</v>
      </c>
      <c r="L23" s="1">
        <v>23626</v>
      </c>
      <c r="M23" s="1">
        <v>12052</v>
      </c>
      <c r="N23" s="1">
        <v>11574</v>
      </c>
      <c r="O23" s="1">
        <v>28291</v>
      </c>
      <c r="P23" s="1">
        <v>14369</v>
      </c>
      <c r="Q23" s="1">
        <v>13922</v>
      </c>
      <c r="R23" s="1">
        <v>62453</v>
      </c>
      <c r="S23" s="1">
        <v>32190</v>
      </c>
      <c r="T23" s="1">
        <v>30263</v>
      </c>
      <c r="U23" s="1">
        <v>26715</v>
      </c>
      <c r="V23" s="1">
        <v>13425</v>
      </c>
      <c r="W23" s="1">
        <v>13290</v>
      </c>
    </row>
    <row r="24" spans="1:23" x14ac:dyDescent="0.2">
      <c r="A24" s="17" t="s">
        <v>92</v>
      </c>
      <c r="B24" s="1">
        <v>32867</v>
      </c>
      <c r="C24" s="1">
        <v>17041</v>
      </c>
      <c r="D24" s="1">
        <v>15826</v>
      </c>
      <c r="E24" s="1">
        <v>1389</v>
      </c>
      <c r="F24" s="1">
        <v>693</v>
      </c>
      <c r="G24" s="1">
        <v>696</v>
      </c>
      <c r="H24" s="1">
        <v>6632</v>
      </c>
      <c r="I24" s="1">
        <v>3462</v>
      </c>
      <c r="J24" s="1">
        <v>3170</v>
      </c>
      <c r="K24" s="17" t="s">
        <v>92</v>
      </c>
      <c r="L24" s="1">
        <v>4538</v>
      </c>
      <c r="M24" s="1">
        <v>2316</v>
      </c>
      <c r="N24" s="1">
        <v>2222</v>
      </c>
      <c r="O24" s="1">
        <v>5112</v>
      </c>
      <c r="P24" s="1">
        <v>2643</v>
      </c>
      <c r="Q24" s="1">
        <v>2469</v>
      </c>
      <c r="R24" s="1">
        <v>9759</v>
      </c>
      <c r="S24" s="1">
        <v>5094</v>
      </c>
      <c r="T24" s="1">
        <v>4665</v>
      </c>
      <c r="U24" s="1">
        <v>5437</v>
      </c>
      <c r="V24" s="1">
        <v>2833</v>
      </c>
      <c r="W24" s="1">
        <v>2604</v>
      </c>
    </row>
    <row r="25" spans="1:23" x14ac:dyDescent="0.2">
      <c r="A25" s="17" t="s">
        <v>304</v>
      </c>
      <c r="B25" s="1">
        <v>29037</v>
      </c>
      <c r="C25" s="1">
        <v>15122</v>
      </c>
      <c r="D25" s="1">
        <v>13915</v>
      </c>
      <c r="E25" s="1">
        <v>1305</v>
      </c>
      <c r="F25" s="1">
        <v>677</v>
      </c>
      <c r="G25" s="1">
        <v>628</v>
      </c>
      <c r="H25" s="1">
        <v>5816</v>
      </c>
      <c r="I25" s="1">
        <v>3039</v>
      </c>
      <c r="J25" s="1">
        <v>2777</v>
      </c>
      <c r="K25" s="17" t="s">
        <v>304</v>
      </c>
      <c r="L25" s="1">
        <v>4012</v>
      </c>
      <c r="M25" s="1">
        <v>2043</v>
      </c>
      <c r="N25" s="1">
        <v>1969</v>
      </c>
      <c r="O25" s="1">
        <v>4758</v>
      </c>
      <c r="P25" s="1">
        <v>2556</v>
      </c>
      <c r="Q25" s="1">
        <v>2202</v>
      </c>
      <c r="R25" s="1">
        <v>8052</v>
      </c>
      <c r="S25" s="1">
        <v>4146</v>
      </c>
      <c r="T25" s="1">
        <v>3906</v>
      </c>
      <c r="U25" s="1">
        <v>5094</v>
      </c>
      <c r="V25" s="1">
        <v>2661</v>
      </c>
      <c r="W25" s="1">
        <v>2433</v>
      </c>
    </row>
    <row r="26" spans="1:23" x14ac:dyDescent="0.2">
      <c r="A26" s="17" t="s">
        <v>305</v>
      </c>
      <c r="B26" s="1">
        <v>26100</v>
      </c>
      <c r="C26" s="1">
        <v>13882</v>
      </c>
      <c r="D26" s="1">
        <v>12218</v>
      </c>
      <c r="E26" s="1">
        <v>1215</v>
      </c>
      <c r="F26" s="1">
        <v>658</v>
      </c>
      <c r="G26" s="1">
        <v>557</v>
      </c>
      <c r="H26" s="1">
        <v>4982</v>
      </c>
      <c r="I26" s="1">
        <v>2650</v>
      </c>
      <c r="J26" s="1">
        <v>2332</v>
      </c>
      <c r="K26" s="17" t="s">
        <v>305</v>
      </c>
      <c r="L26" s="1">
        <v>3777</v>
      </c>
      <c r="M26" s="1">
        <v>2014</v>
      </c>
      <c r="N26" s="1">
        <v>1763</v>
      </c>
      <c r="O26" s="1">
        <v>4381</v>
      </c>
      <c r="P26" s="1">
        <v>2333</v>
      </c>
      <c r="Q26" s="1">
        <v>2048</v>
      </c>
      <c r="R26" s="1">
        <v>7422</v>
      </c>
      <c r="S26" s="1">
        <v>3909</v>
      </c>
      <c r="T26" s="1">
        <v>3513</v>
      </c>
      <c r="U26" s="1">
        <v>4323</v>
      </c>
      <c r="V26" s="1">
        <v>2318</v>
      </c>
      <c r="W26" s="1">
        <v>2005</v>
      </c>
    </row>
    <row r="27" spans="1:23" x14ac:dyDescent="0.2">
      <c r="A27" s="17" t="s">
        <v>73</v>
      </c>
      <c r="B27" s="1">
        <v>20803</v>
      </c>
      <c r="C27" s="1">
        <v>10465</v>
      </c>
      <c r="D27" s="1">
        <v>10338</v>
      </c>
      <c r="E27" s="1">
        <v>845</v>
      </c>
      <c r="F27" s="1">
        <v>427</v>
      </c>
      <c r="G27" s="1">
        <v>418</v>
      </c>
      <c r="H27" s="1">
        <v>4208</v>
      </c>
      <c r="I27" s="1">
        <v>2087</v>
      </c>
      <c r="J27" s="1">
        <v>2121</v>
      </c>
      <c r="K27" s="17" t="s">
        <v>73</v>
      </c>
      <c r="L27" s="1">
        <v>2530</v>
      </c>
      <c r="M27" s="1">
        <v>1348</v>
      </c>
      <c r="N27" s="1">
        <v>1182</v>
      </c>
      <c r="O27" s="1">
        <v>3053</v>
      </c>
      <c r="P27" s="1">
        <v>1552</v>
      </c>
      <c r="Q27" s="1">
        <v>1501</v>
      </c>
      <c r="R27" s="1">
        <v>7578</v>
      </c>
      <c r="S27" s="1">
        <v>3764</v>
      </c>
      <c r="T27" s="1">
        <v>3814</v>
      </c>
      <c r="U27" s="1">
        <v>2589</v>
      </c>
      <c r="V27" s="1">
        <v>1287</v>
      </c>
      <c r="W27" s="1">
        <v>1302</v>
      </c>
    </row>
    <row r="28" spans="1:23" x14ac:dyDescent="0.2">
      <c r="A28" s="17" t="s">
        <v>93</v>
      </c>
      <c r="B28" s="1">
        <v>19707</v>
      </c>
      <c r="C28" s="1">
        <v>9450</v>
      </c>
      <c r="D28" s="1">
        <v>10257</v>
      </c>
      <c r="E28" s="1">
        <v>709</v>
      </c>
      <c r="F28" s="1">
        <v>315</v>
      </c>
      <c r="G28" s="1">
        <v>394</v>
      </c>
      <c r="H28" s="1">
        <v>3726</v>
      </c>
      <c r="I28" s="1">
        <v>1773</v>
      </c>
      <c r="J28" s="1">
        <v>1953</v>
      </c>
      <c r="K28" s="17" t="s">
        <v>93</v>
      </c>
      <c r="L28" s="1">
        <v>2021</v>
      </c>
      <c r="M28" s="1">
        <v>964</v>
      </c>
      <c r="N28" s="1">
        <v>1057</v>
      </c>
      <c r="O28" s="1">
        <v>2491</v>
      </c>
      <c r="P28" s="1">
        <v>1169</v>
      </c>
      <c r="Q28" s="1">
        <v>1322</v>
      </c>
      <c r="R28" s="1">
        <v>8373</v>
      </c>
      <c r="S28" s="1">
        <v>4213</v>
      </c>
      <c r="T28" s="1">
        <v>4160</v>
      </c>
      <c r="U28" s="1">
        <v>2387</v>
      </c>
      <c r="V28" s="1">
        <v>1016</v>
      </c>
      <c r="W28" s="1">
        <v>1371</v>
      </c>
    </row>
    <row r="29" spans="1:23" x14ac:dyDescent="0.2">
      <c r="A29" s="17" t="s">
        <v>94</v>
      </c>
      <c r="B29" s="1">
        <v>16113</v>
      </c>
      <c r="C29" s="1">
        <v>7993</v>
      </c>
      <c r="D29" s="1">
        <v>8120</v>
      </c>
      <c r="E29" s="1">
        <v>613</v>
      </c>
      <c r="F29" s="1">
        <v>315</v>
      </c>
      <c r="G29" s="1">
        <v>298</v>
      </c>
      <c r="H29" s="1">
        <v>3234</v>
      </c>
      <c r="I29" s="1">
        <v>1607</v>
      </c>
      <c r="J29" s="1">
        <v>1627</v>
      </c>
      <c r="K29" s="17" t="s">
        <v>94</v>
      </c>
      <c r="L29" s="1">
        <v>1883</v>
      </c>
      <c r="M29" s="1">
        <v>913</v>
      </c>
      <c r="N29" s="1">
        <v>970</v>
      </c>
      <c r="O29" s="1">
        <v>2277</v>
      </c>
      <c r="P29" s="1">
        <v>1052</v>
      </c>
      <c r="Q29" s="1">
        <v>1225</v>
      </c>
      <c r="R29" s="1">
        <v>6035</v>
      </c>
      <c r="S29" s="1">
        <v>3136</v>
      </c>
      <c r="T29" s="1">
        <v>2899</v>
      </c>
      <c r="U29" s="1">
        <v>2071</v>
      </c>
      <c r="V29" s="1">
        <v>970</v>
      </c>
      <c r="W29" s="1">
        <v>1101</v>
      </c>
    </row>
    <row r="30" spans="1:23" x14ac:dyDescent="0.2">
      <c r="A30" s="17" t="s">
        <v>95</v>
      </c>
      <c r="B30" s="1">
        <v>12695</v>
      </c>
      <c r="C30" s="1">
        <v>6328</v>
      </c>
      <c r="D30" s="1">
        <v>6367</v>
      </c>
      <c r="E30" s="1">
        <v>422</v>
      </c>
      <c r="F30" s="1">
        <v>206</v>
      </c>
      <c r="G30" s="1">
        <v>216</v>
      </c>
      <c r="H30" s="1">
        <v>2514</v>
      </c>
      <c r="I30" s="1">
        <v>1247</v>
      </c>
      <c r="J30" s="1">
        <v>1267</v>
      </c>
      <c r="K30" s="17" t="s">
        <v>95</v>
      </c>
      <c r="L30" s="1">
        <v>1462</v>
      </c>
      <c r="M30" s="1">
        <v>724</v>
      </c>
      <c r="N30" s="1">
        <v>738</v>
      </c>
      <c r="O30" s="1">
        <v>1871</v>
      </c>
      <c r="P30" s="1">
        <v>925</v>
      </c>
      <c r="Q30" s="1">
        <v>946</v>
      </c>
      <c r="R30" s="1">
        <v>4919</v>
      </c>
      <c r="S30" s="1">
        <v>2517</v>
      </c>
      <c r="T30" s="1">
        <v>2402</v>
      </c>
      <c r="U30" s="1">
        <v>1507</v>
      </c>
      <c r="V30" s="1">
        <v>709</v>
      </c>
      <c r="W30" s="1">
        <v>798</v>
      </c>
    </row>
    <row r="31" spans="1:23" x14ac:dyDescent="0.2">
      <c r="A31" s="17" t="s">
        <v>96</v>
      </c>
      <c r="B31" s="1">
        <v>10132</v>
      </c>
      <c r="C31" s="1">
        <v>5065</v>
      </c>
      <c r="D31" s="1">
        <v>5067</v>
      </c>
      <c r="E31" s="1">
        <v>381</v>
      </c>
      <c r="F31" s="1">
        <v>183</v>
      </c>
      <c r="G31" s="1">
        <v>198</v>
      </c>
      <c r="H31" s="1">
        <v>1866</v>
      </c>
      <c r="I31" s="1">
        <v>956</v>
      </c>
      <c r="J31" s="1">
        <v>910</v>
      </c>
      <c r="K31" s="17" t="s">
        <v>96</v>
      </c>
      <c r="L31" s="1">
        <v>1307</v>
      </c>
      <c r="M31" s="1">
        <v>662</v>
      </c>
      <c r="N31" s="1">
        <v>645</v>
      </c>
      <c r="O31" s="1">
        <v>1537</v>
      </c>
      <c r="P31" s="1">
        <v>724</v>
      </c>
      <c r="Q31" s="1">
        <v>813</v>
      </c>
      <c r="R31" s="1">
        <v>3799</v>
      </c>
      <c r="S31" s="1">
        <v>1937</v>
      </c>
      <c r="T31" s="1">
        <v>1862</v>
      </c>
      <c r="U31" s="1">
        <v>1242</v>
      </c>
      <c r="V31" s="1">
        <v>603</v>
      </c>
      <c r="W31" s="1">
        <v>639</v>
      </c>
    </row>
    <row r="32" spans="1:23" x14ac:dyDescent="0.2">
      <c r="A32" s="17" t="s">
        <v>97</v>
      </c>
      <c r="B32" s="1">
        <v>6907</v>
      </c>
      <c r="C32" s="1">
        <v>3563</v>
      </c>
      <c r="D32" s="1">
        <v>3344</v>
      </c>
      <c r="E32" s="1">
        <v>248</v>
      </c>
      <c r="F32" s="1">
        <v>132</v>
      </c>
      <c r="G32" s="1">
        <v>116</v>
      </c>
      <c r="H32" s="1">
        <v>1259</v>
      </c>
      <c r="I32" s="1">
        <v>650</v>
      </c>
      <c r="J32" s="1">
        <v>609</v>
      </c>
      <c r="K32" s="17" t="s">
        <v>97</v>
      </c>
      <c r="L32" s="1">
        <v>841</v>
      </c>
      <c r="M32" s="1">
        <v>423</v>
      </c>
      <c r="N32" s="1">
        <v>418</v>
      </c>
      <c r="O32" s="1">
        <v>1090</v>
      </c>
      <c r="P32" s="1">
        <v>563</v>
      </c>
      <c r="Q32" s="1">
        <v>527</v>
      </c>
      <c r="R32" s="1">
        <v>2681</v>
      </c>
      <c r="S32" s="1">
        <v>1413</v>
      </c>
      <c r="T32" s="1">
        <v>1268</v>
      </c>
      <c r="U32" s="1">
        <v>788</v>
      </c>
      <c r="V32" s="1">
        <v>382</v>
      </c>
      <c r="W32" s="1">
        <v>406</v>
      </c>
    </row>
    <row r="33" spans="1:23" x14ac:dyDescent="0.2">
      <c r="A33" s="17" t="s">
        <v>98</v>
      </c>
      <c r="B33" s="1">
        <v>4893</v>
      </c>
      <c r="C33" s="1">
        <v>2527</v>
      </c>
      <c r="D33" s="1">
        <v>2366</v>
      </c>
      <c r="E33" s="1">
        <v>141</v>
      </c>
      <c r="F33" s="1">
        <v>60</v>
      </c>
      <c r="G33" s="1">
        <v>81</v>
      </c>
      <c r="H33" s="1">
        <v>883</v>
      </c>
      <c r="I33" s="1">
        <v>480</v>
      </c>
      <c r="J33" s="1">
        <v>403</v>
      </c>
      <c r="K33" s="17" t="s">
        <v>98</v>
      </c>
      <c r="L33" s="1">
        <v>609</v>
      </c>
      <c r="M33" s="1">
        <v>324</v>
      </c>
      <c r="N33" s="1">
        <v>285</v>
      </c>
      <c r="O33" s="1">
        <v>786</v>
      </c>
      <c r="P33" s="1">
        <v>385</v>
      </c>
      <c r="Q33" s="1">
        <v>401</v>
      </c>
      <c r="R33" s="1">
        <v>1891</v>
      </c>
      <c r="S33" s="1">
        <v>997</v>
      </c>
      <c r="T33" s="1">
        <v>894</v>
      </c>
      <c r="U33" s="1">
        <v>583</v>
      </c>
      <c r="V33" s="1">
        <v>281</v>
      </c>
      <c r="W33" s="1">
        <v>302</v>
      </c>
    </row>
    <row r="34" spans="1:23" x14ac:dyDescent="0.2">
      <c r="A34" s="17" t="s">
        <v>99</v>
      </c>
      <c r="B34" s="1">
        <v>2464</v>
      </c>
      <c r="C34" s="1">
        <v>1294</v>
      </c>
      <c r="D34" s="1">
        <v>1170</v>
      </c>
      <c r="E34" s="1">
        <v>84</v>
      </c>
      <c r="F34" s="1">
        <v>37</v>
      </c>
      <c r="G34" s="1">
        <v>47</v>
      </c>
      <c r="H34" s="1">
        <v>409</v>
      </c>
      <c r="I34" s="1">
        <v>223</v>
      </c>
      <c r="J34" s="1">
        <v>186</v>
      </c>
      <c r="K34" s="17" t="s">
        <v>99</v>
      </c>
      <c r="L34" s="1">
        <v>310</v>
      </c>
      <c r="M34" s="1">
        <v>159</v>
      </c>
      <c r="N34" s="1">
        <v>151</v>
      </c>
      <c r="O34" s="1">
        <v>431</v>
      </c>
      <c r="P34" s="1">
        <v>220</v>
      </c>
      <c r="Q34" s="1">
        <v>211</v>
      </c>
      <c r="R34" s="1">
        <v>932</v>
      </c>
      <c r="S34" s="1">
        <v>501</v>
      </c>
      <c r="T34" s="1">
        <v>431</v>
      </c>
      <c r="U34" s="1">
        <v>298</v>
      </c>
      <c r="V34" s="1">
        <v>154</v>
      </c>
      <c r="W34" s="1">
        <v>144</v>
      </c>
    </row>
    <row r="35" spans="1:23" x14ac:dyDescent="0.2">
      <c r="A35" s="17" t="s">
        <v>100</v>
      </c>
      <c r="B35" s="1">
        <v>1493</v>
      </c>
      <c r="C35" s="1">
        <v>816</v>
      </c>
      <c r="D35" s="1">
        <v>677</v>
      </c>
      <c r="E35" s="1">
        <v>41</v>
      </c>
      <c r="F35" s="1">
        <v>17</v>
      </c>
      <c r="G35" s="1">
        <v>24</v>
      </c>
      <c r="H35" s="1">
        <v>254</v>
      </c>
      <c r="I35" s="1">
        <v>138</v>
      </c>
      <c r="J35" s="1">
        <v>116</v>
      </c>
      <c r="K35" s="17" t="s">
        <v>100</v>
      </c>
      <c r="L35" s="1">
        <v>190</v>
      </c>
      <c r="M35" s="1">
        <v>92</v>
      </c>
      <c r="N35" s="1">
        <v>98</v>
      </c>
      <c r="O35" s="1">
        <v>262</v>
      </c>
      <c r="P35" s="1">
        <v>131</v>
      </c>
      <c r="Q35" s="1">
        <v>131</v>
      </c>
      <c r="R35" s="1">
        <v>553</v>
      </c>
      <c r="S35" s="1">
        <v>324</v>
      </c>
      <c r="T35" s="1">
        <v>229</v>
      </c>
      <c r="U35" s="1">
        <v>193</v>
      </c>
      <c r="V35" s="1">
        <v>114</v>
      </c>
      <c r="W35" s="1">
        <v>79</v>
      </c>
    </row>
    <row r="36" spans="1:23" x14ac:dyDescent="0.2">
      <c r="A36" s="17" t="s">
        <v>101</v>
      </c>
      <c r="B36" s="1">
        <v>564</v>
      </c>
      <c r="C36" s="1">
        <v>285</v>
      </c>
      <c r="D36" s="1">
        <v>279</v>
      </c>
      <c r="E36" s="1">
        <v>17</v>
      </c>
      <c r="F36" s="1">
        <v>8</v>
      </c>
      <c r="G36" s="1">
        <v>9</v>
      </c>
      <c r="H36" s="1">
        <v>122</v>
      </c>
      <c r="I36" s="1">
        <v>63</v>
      </c>
      <c r="J36" s="1">
        <v>59</v>
      </c>
      <c r="K36" s="17" t="s">
        <v>101</v>
      </c>
      <c r="L36" s="1">
        <v>53</v>
      </c>
      <c r="M36" s="1">
        <v>27</v>
      </c>
      <c r="N36" s="1">
        <v>26</v>
      </c>
      <c r="O36" s="1">
        <v>93</v>
      </c>
      <c r="P36" s="1">
        <v>42</v>
      </c>
      <c r="Q36" s="1">
        <v>51</v>
      </c>
      <c r="R36" s="1">
        <v>204</v>
      </c>
      <c r="S36" s="1">
        <v>110</v>
      </c>
      <c r="T36" s="1">
        <v>94</v>
      </c>
      <c r="U36" s="1">
        <v>75</v>
      </c>
      <c r="V36" s="1">
        <v>35</v>
      </c>
      <c r="W36" s="1">
        <v>40</v>
      </c>
    </row>
    <row r="37" spans="1:23" x14ac:dyDescent="0.2">
      <c r="A37" s="17" t="s">
        <v>102</v>
      </c>
      <c r="B37" s="1">
        <v>367</v>
      </c>
      <c r="C37" s="1">
        <v>203</v>
      </c>
      <c r="D37" s="1">
        <v>164</v>
      </c>
      <c r="E37" s="1">
        <v>17</v>
      </c>
      <c r="F37" s="1">
        <v>9</v>
      </c>
      <c r="G37" s="1">
        <v>8</v>
      </c>
      <c r="H37" s="1">
        <v>62</v>
      </c>
      <c r="I37" s="1">
        <v>37</v>
      </c>
      <c r="J37" s="1">
        <v>25</v>
      </c>
      <c r="K37" s="17" t="s">
        <v>102</v>
      </c>
      <c r="L37" s="1">
        <v>40</v>
      </c>
      <c r="M37" s="1">
        <v>21</v>
      </c>
      <c r="N37" s="1">
        <v>19</v>
      </c>
      <c r="O37" s="1">
        <v>71</v>
      </c>
      <c r="P37" s="1">
        <v>39</v>
      </c>
      <c r="Q37" s="1">
        <v>32</v>
      </c>
      <c r="R37" s="1">
        <v>107</v>
      </c>
      <c r="S37" s="1">
        <v>60</v>
      </c>
      <c r="T37" s="1">
        <v>47</v>
      </c>
      <c r="U37" s="1">
        <v>70</v>
      </c>
      <c r="V37" s="1">
        <v>37</v>
      </c>
      <c r="W37" s="1">
        <v>33</v>
      </c>
    </row>
    <row r="38" spans="1:23" x14ac:dyDescent="0.2">
      <c r="A38" s="17" t="s">
        <v>103</v>
      </c>
      <c r="B38" s="1">
        <v>151</v>
      </c>
      <c r="C38" s="1">
        <v>79</v>
      </c>
      <c r="D38" s="1">
        <v>72</v>
      </c>
      <c r="E38" s="1">
        <v>5</v>
      </c>
      <c r="F38" s="1">
        <v>5</v>
      </c>
      <c r="G38" s="1">
        <v>0</v>
      </c>
      <c r="H38" s="1">
        <v>23</v>
      </c>
      <c r="I38" s="1">
        <v>15</v>
      </c>
      <c r="J38" s="1">
        <v>8</v>
      </c>
      <c r="K38" s="17" t="s">
        <v>103</v>
      </c>
      <c r="L38" s="1">
        <v>11</v>
      </c>
      <c r="M38" s="1">
        <v>7</v>
      </c>
      <c r="N38" s="1">
        <v>4</v>
      </c>
      <c r="O38" s="1">
        <v>28</v>
      </c>
      <c r="P38" s="1">
        <v>12</v>
      </c>
      <c r="Q38" s="1">
        <v>16</v>
      </c>
      <c r="R38" s="1">
        <v>53</v>
      </c>
      <c r="S38" s="1">
        <v>25</v>
      </c>
      <c r="T38" s="1">
        <v>28</v>
      </c>
      <c r="U38" s="1">
        <v>31</v>
      </c>
      <c r="V38" s="1">
        <v>15</v>
      </c>
      <c r="W38" s="1">
        <v>16</v>
      </c>
    </row>
    <row r="39" spans="1:23" x14ac:dyDescent="0.2">
      <c r="A39" s="17" t="s">
        <v>104</v>
      </c>
      <c r="B39" s="1">
        <v>277</v>
      </c>
      <c r="C39" s="1">
        <v>130</v>
      </c>
      <c r="D39" s="1">
        <v>147</v>
      </c>
      <c r="E39" s="1">
        <v>7</v>
      </c>
      <c r="F39" s="1">
        <v>4</v>
      </c>
      <c r="G39" s="1">
        <v>3</v>
      </c>
      <c r="H39" s="1">
        <v>56</v>
      </c>
      <c r="I39" s="1">
        <v>34</v>
      </c>
      <c r="J39" s="1">
        <v>22</v>
      </c>
      <c r="K39" s="17" t="s">
        <v>104</v>
      </c>
      <c r="L39" s="1">
        <v>42</v>
      </c>
      <c r="M39" s="1">
        <v>15</v>
      </c>
      <c r="N39" s="1">
        <v>27</v>
      </c>
      <c r="O39" s="1">
        <v>50</v>
      </c>
      <c r="P39" s="1">
        <v>23</v>
      </c>
      <c r="Q39" s="1">
        <v>27</v>
      </c>
      <c r="R39" s="1">
        <v>95</v>
      </c>
      <c r="S39" s="1">
        <v>44</v>
      </c>
      <c r="T39" s="1">
        <v>51</v>
      </c>
      <c r="U39" s="1">
        <v>27</v>
      </c>
      <c r="V39" s="1">
        <v>10</v>
      </c>
      <c r="W39" s="1">
        <v>17</v>
      </c>
    </row>
    <row r="40" spans="1:23" x14ac:dyDescent="0.2">
      <c r="A40" s="17" t="s">
        <v>20</v>
      </c>
      <c r="B40" s="16">
        <v>16</v>
      </c>
      <c r="C40" s="16">
        <v>15.5</v>
      </c>
      <c r="D40" s="16">
        <v>16.5</v>
      </c>
      <c r="E40" s="16">
        <v>14.2</v>
      </c>
      <c r="F40" s="16">
        <v>13.8</v>
      </c>
      <c r="G40" s="16">
        <v>14.7</v>
      </c>
      <c r="H40" s="16">
        <v>15.7</v>
      </c>
      <c r="I40" s="16">
        <v>15.2</v>
      </c>
      <c r="J40" s="16">
        <v>16.2</v>
      </c>
      <c r="K40" s="16" t="s">
        <v>20</v>
      </c>
      <c r="L40" s="16">
        <v>14.3</v>
      </c>
      <c r="M40" s="16">
        <v>14.1</v>
      </c>
      <c r="N40" s="16">
        <v>14.5</v>
      </c>
      <c r="O40" s="16">
        <v>14.9</v>
      </c>
      <c r="P40" s="16">
        <v>14.3</v>
      </c>
      <c r="Q40" s="16">
        <v>15.8</v>
      </c>
      <c r="R40" s="16">
        <v>19</v>
      </c>
      <c r="S40" s="16">
        <v>18.899999999999999</v>
      </c>
      <c r="T40" s="16">
        <v>19</v>
      </c>
      <c r="U40" s="16">
        <v>13.3</v>
      </c>
      <c r="V40" s="16">
        <v>12.6</v>
      </c>
      <c r="W40" s="16">
        <v>14</v>
      </c>
    </row>
    <row r="42" spans="1:23" x14ac:dyDescent="0.2">
      <c r="A42" s="17" t="s">
        <v>435</v>
      </c>
      <c r="B42" s="1">
        <v>44122</v>
      </c>
      <c r="C42" s="1">
        <v>21946</v>
      </c>
      <c r="D42" s="1">
        <v>22176</v>
      </c>
      <c r="E42" s="1">
        <v>1746</v>
      </c>
      <c r="F42" s="1">
        <v>851</v>
      </c>
      <c r="G42" s="1">
        <v>895</v>
      </c>
      <c r="H42" s="1">
        <v>8214</v>
      </c>
      <c r="I42" s="1">
        <v>4294</v>
      </c>
      <c r="J42" s="1">
        <v>3920</v>
      </c>
      <c r="K42" s="17" t="s">
        <v>435</v>
      </c>
      <c r="L42" s="1">
        <v>6233</v>
      </c>
      <c r="M42" s="1">
        <v>3008</v>
      </c>
      <c r="N42" s="1">
        <v>3225</v>
      </c>
      <c r="O42" s="1">
        <v>7720</v>
      </c>
      <c r="P42" s="1">
        <v>3699</v>
      </c>
      <c r="Q42" s="1">
        <v>4021</v>
      </c>
      <c r="R42" s="1">
        <v>14566</v>
      </c>
      <c r="S42" s="1">
        <v>7400</v>
      </c>
      <c r="T42" s="1">
        <v>7166</v>
      </c>
      <c r="U42" s="1">
        <v>5643</v>
      </c>
      <c r="V42" s="1">
        <v>2694</v>
      </c>
      <c r="W42" s="1">
        <v>2949</v>
      </c>
    </row>
    <row r="43" spans="1:23" x14ac:dyDescent="0.2">
      <c r="A43" s="17" t="s">
        <v>92</v>
      </c>
      <c r="B43" s="1">
        <v>216</v>
      </c>
      <c r="C43" s="1">
        <v>111</v>
      </c>
      <c r="D43" s="1">
        <v>105</v>
      </c>
      <c r="E43" s="1">
        <v>8</v>
      </c>
      <c r="F43" s="1">
        <v>4</v>
      </c>
      <c r="G43" s="1">
        <v>4</v>
      </c>
      <c r="H43" s="1">
        <v>38</v>
      </c>
      <c r="I43" s="1">
        <v>21</v>
      </c>
      <c r="J43" s="1">
        <v>17</v>
      </c>
      <c r="K43" s="17" t="s">
        <v>92</v>
      </c>
      <c r="L43" s="1">
        <v>26</v>
      </c>
      <c r="M43" s="1">
        <v>14</v>
      </c>
      <c r="N43" s="1">
        <v>12</v>
      </c>
      <c r="O43" s="1">
        <v>27</v>
      </c>
      <c r="P43" s="1">
        <v>14</v>
      </c>
      <c r="Q43" s="1">
        <v>13</v>
      </c>
      <c r="R43" s="1">
        <v>87</v>
      </c>
      <c r="S43" s="1">
        <v>40</v>
      </c>
      <c r="T43" s="1">
        <v>47</v>
      </c>
      <c r="U43" s="1">
        <v>30</v>
      </c>
      <c r="V43" s="1">
        <v>18</v>
      </c>
      <c r="W43" s="1">
        <v>12</v>
      </c>
    </row>
    <row r="44" spans="1:23" x14ac:dyDescent="0.2">
      <c r="A44" s="17" t="s">
        <v>304</v>
      </c>
      <c r="B44" s="1">
        <v>439</v>
      </c>
      <c r="C44" s="1">
        <v>224</v>
      </c>
      <c r="D44" s="1">
        <v>215</v>
      </c>
      <c r="E44" s="1">
        <v>13</v>
      </c>
      <c r="F44" s="1">
        <v>7</v>
      </c>
      <c r="G44" s="1">
        <v>6</v>
      </c>
      <c r="H44" s="1">
        <v>88</v>
      </c>
      <c r="I44" s="1">
        <v>47</v>
      </c>
      <c r="J44" s="1">
        <v>41</v>
      </c>
      <c r="K44" s="17" t="s">
        <v>304</v>
      </c>
      <c r="L44" s="1">
        <v>53</v>
      </c>
      <c r="M44" s="1">
        <v>25</v>
      </c>
      <c r="N44" s="1">
        <v>28</v>
      </c>
      <c r="O44" s="1">
        <v>82</v>
      </c>
      <c r="P44" s="1">
        <v>48</v>
      </c>
      <c r="Q44" s="1">
        <v>34</v>
      </c>
      <c r="R44" s="1">
        <v>133</v>
      </c>
      <c r="S44" s="1">
        <v>63</v>
      </c>
      <c r="T44" s="1">
        <v>70</v>
      </c>
      <c r="U44" s="1">
        <v>70</v>
      </c>
      <c r="V44" s="1">
        <v>34</v>
      </c>
      <c r="W44" s="1">
        <v>36</v>
      </c>
    </row>
    <row r="45" spans="1:23" x14ac:dyDescent="0.2">
      <c r="A45" s="17" t="s">
        <v>305</v>
      </c>
      <c r="B45" s="1">
        <v>582</v>
      </c>
      <c r="C45" s="1">
        <v>308</v>
      </c>
      <c r="D45" s="1">
        <v>274</v>
      </c>
      <c r="E45" s="1">
        <v>20</v>
      </c>
      <c r="F45" s="1">
        <v>11</v>
      </c>
      <c r="G45" s="1">
        <v>9</v>
      </c>
      <c r="H45" s="1">
        <v>122</v>
      </c>
      <c r="I45" s="1">
        <v>63</v>
      </c>
      <c r="J45" s="1">
        <v>59</v>
      </c>
      <c r="K45" s="17" t="s">
        <v>305</v>
      </c>
      <c r="L45" s="1">
        <v>72</v>
      </c>
      <c r="M45" s="1">
        <v>36</v>
      </c>
      <c r="N45" s="1">
        <v>36</v>
      </c>
      <c r="O45" s="1">
        <v>86</v>
      </c>
      <c r="P45" s="1">
        <v>44</v>
      </c>
      <c r="Q45" s="1">
        <v>42</v>
      </c>
      <c r="R45" s="1">
        <v>183</v>
      </c>
      <c r="S45" s="1">
        <v>98</v>
      </c>
      <c r="T45" s="1">
        <v>85</v>
      </c>
      <c r="U45" s="1">
        <v>99</v>
      </c>
      <c r="V45" s="1">
        <v>56</v>
      </c>
      <c r="W45" s="1">
        <v>43</v>
      </c>
    </row>
    <row r="46" spans="1:23" x14ac:dyDescent="0.2">
      <c r="A46" s="17" t="s">
        <v>73</v>
      </c>
      <c r="B46" s="1">
        <v>931</v>
      </c>
      <c r="C46" s="1">
        <v>453</v>
      </c>
      <c r="D46" s="1">
        <v>478</v>
      </c>
      <c r="E46" s="1">
        <v>40</v>
      </c>
      <c r="F46" s="1">
        <v>22</v>
      </c>
      <c r="G46" s="1">
        <v>18</v>
      </c>
      <c r="H46" s="1">
        <v>204</v>
      </c>
      <c r="I46" s="1">
        <v>104</v>
      </c>
      <c r="J46" s="1">
        <v>100</v>
      </c>
      <c r="K46" s="17" t="s">
        <v>73</v>
      </c>
      <c r="L46" s="1">
        <v>102</v>
      </c>
      <c r="M46" s="1">
        <v>46</v>
      </c>
      <c r="N46" s="1">
        <v>56</v>
      </c>
      <c r="O46" s="1">
        <v>112</v>
      </c>
      <c r="P46" s="1">
        <v>61</v>
      </c>
      <c r="Q46" s="1">
        <v>51</v>
      </c>
      <c r="R46" s="1">
        <v>377</v>
      </c>
      <c r="S46" s="1">
        <v>176</v>
      </c>
      <c r="T46" s="1">
        <v>201</v>
      </c>
      <c r="U46" s="1">
        <v>96</v>
      </c>
      <c r="V46" s="1">
        <v>44</v>
      </c>
      <c r="W46" s="1">
        <v>52</v>
      </c>
    </row>
    <row r="47" spans="1:23" x14ac:dyDescent="0.2">
      <c r="A47" s="17" t="s">
        <v>93</v>
      </c>
      <c r="B47" s="1">
        <v>1522</v>
      </c>
      <c r="C47" s="1">
        <v>748</v>
      </c>
      <c r="D47" s="1">
        <v>774</v>
      </c>
      <c r="E47" s="1">
        <v>61</v>
      </c>
      <c r="F47" s="1">
        <v>29</v>
      </c>
      <c r="G47" s="1">
        <v>32</v>
      </c>
      <c r="H47" s="1">
        <v>296</v>
      </c>
      <c r="I47" s="1">
        <v>155</v>
      </c>
      <c r="J47" s="1">
        <v>141</v>
      </c>
      <c r="K47" s="17" t="s">
        <v>93</v>
      </c>
      <c r="L47" s="1">
        <v>154</v>
      </c>
      <c r="M47" s="1">
        <v>75</v>
      </c>
      <c r="N47" s="1">
        <v>79</v>
      </c>
      <c r="O47" s="1">
        <v>196</v>
      </c>
      <c r="P47" s="1">
        <v>86</v>
      </c>
      <c r="Q47" s="1">
        <v>110</v>
      </c>
      <c r="R47" s="1">
        <v>642</v>
      </c>
      <c r="S47" s="1">
        <v>317</v>
      </c>
      <c r="T47" s="1">
        <v>325</v>
      </c>
      <c r="U47" s="1">
        <v>173</v>
      </c>
      <c r="V47" s="1">
        <v>86</v>
      </c>
      <c r="W47" s="1">
        <v>87</v>
      </c>
    </row>
    <row r="48" spans="1:23" x14ac:dyDescent="0.2">
      <c r="A48" s="17" t="s">
        <v>94</v>
      </c>
      <c r="B48" s="1">
        <v>2132</v>
      </c>
      <c r="C48" s="1">
        <v>1008</v>
      </c>
      <c r="D48" s="1">
        <v>1124</v>
      </c>
      <c r="E48" s="1">
        <v>89</v>
      </c>
      <c r="F48" s="1">
        <v>38</v>
      </c>
      <c r="G48" s="1">
        <v>51</v>
      </c>
      <c r="H48" s="1">
        <v>449</v>
      </c>
      <c r="I48" s="1">
        <v>220</v>
      </c>
      <c r="J48" s="1">
        <v>229</v>
      </c>
      <c r="K48" s="17" t="s">
        <v>94</v>
      </c>
      <c r="L48" s="1">
        <v>229</v>
      </c>
      <c r="M48" s="1">
        <v>97</v>
      </c>
      <c r="N48" s="1">
        <v>132</v>
      </c>
      <c r="O48" s="1">
        <v>297</v>
      </c>
      <c r="P48" s="1">
        <v>139</v>
      </c>
      <c r="Q48" s="1">
        <v>158</v>
      </c>
      <c r="R48" s="1">
        <v>804</v>
      </c>
      <c r="S48" s="1">
        <v>396</v>
      </c>
      <c r="T48" s="1">
        <v>408</v>
      </c>
      <c r="U48" s="1">
        <v>264</v>
      </c>
      <c r="V48" s="1">
        <v>118</v>
      </c>
      <c r="W48" s="1">
        <v>146</v>
      </c>
    </row>
    <row r="49" spans="1:23" x14ac:dyDescent="0.2">
      <c r="A49" s="17" t="s">
        <v>95</v>
      </c>
      <c r="B49" s="1">
        <v>2891</v>
      </c>
      <c r="C49" s="1">
        <v>1399</v>
      </c>
      <c r="D49" s="1">
        <v>1492</v>
      </c>
      <c r="E49" s="1">
        <v>115</v>
      </c>
      <c r="F49" s="1">
        <v>57</v>
      </c>
      <c r="G49" s="1">
        <v>58</v>
      </c>
      <c r="H49" s="1">
        <v>582</v>
      </c>
      <c r="I49" s="1">
        <v>289</v>
      </c>
      <c r="J49" s="1">
        <v>293</v>
      </c>
      <c r="K49" s="17" t="s">
        <v>95</v>
      </c>
      <c r="L49" s="1">
        <v>358</v>
      </c>
      <c r="M49" s="1">
        <v>181</v>
      </c>
      <c r="N49" s="1">
        <v>177</v>
      </c>
      <c r="O49" s="1">
        <v>417</v>
      </c>
      <c r="P49" s="1">
        <v>190</v>
      </c>
      <c r="Q49" s="1">
        <v>227</v>
      </c>
      <c r="R49" s="1">
        <v>1026</v>
      </c>
      <c r="S49" s="1">
        <v>508</v>
      </c>
      <c r="T49" s="1">
        <v>518</v>
      </c>
      <c r="U49" s="1">
        <v>393</v>
      </c>
      <c r="V49" s="1">
        <v>174</v>
      </c>
      <c r="W49" s="1">
        <v>219</v>
      </c>
    </row>
    <row r="50" spans="1:23" x14ac:dyDescent="0.2">
      <c r="A50" s="17" t="s">
        <v>96</v>
      </c>
      <c r="B50" s="1">
        <v>3884</v>
      </c>
      <c r="C50" s="1">
        <v>1902</v>
      </c>
      <c r="D50" s="1">
        <v>1982</v>
      </c>
      <c r="E50" s="1">
        <v>164</v>
      </c>
      <c r="F50" s="1">
        <v>76</v>
      </c>
      <c r="G50" s="1">
        <v>88</v>
      </c>
      <c r="H50" s="1">
        <v>773</v>
      </c>
      <c r="I50" s="1">
        <v>374</v>
      </c>
      <c r="J50" s="1">
        <v>399</v>
      </c>
      <c r="K50" s="17" t="s">
        <v>96</v>
      </c>
      <c r="L50" s="1">
        <v>490</v>
      </c>
      <c r="M50" s="1">
        <v>237</v>
      </c>
      <c r="N50" s="1">
        <v>253</v>
      </c>
      <c r="O50" s="1">
        <v>596</v>
      </c>
      <c r="P50" s="1">
        <v>274</v>
      </c>
      <c r="Q50" s="1">
        <v>322</v>
      </c>
      <c r="R50" s="1">
        <v>1357</v>
      </c>
      <c r="S50" s="1">
        <v>677</v>
      </c>
      <c r="T50" s="1">
        <v>680</v>
      </c>
      <c r="U50" s="1">
        <v>504</v>
      </c>
      <c r="V50" s="1">
        <v>264</v>
      </c>
      <c r="W50" s="1">
        <v>240</v>
      </c>
    </row>
    <row r="51" spans="1:23" x14ac:dyDescent="0.2">
      <c r="A51" s="17" t="s">
        <v>97</v>
      </c>
      <c r="B51" s="1">
        <v>4516</v>
      </c>
      <c r="C51" s="1">
        <v>2184</v>
      </c>
      <c r="D51" s="1">
        <v>2332</v>
      </c>
      <c r="E51" s="1">
        <v>169</v>
      </c>
      <c r="F51" s="1">
        <v>74</v>
      </c>
      <c r="G51" s="1">
        <v>95</v>
      </c>
      <c r="H51" s="1">
        <v>823</v>
      </c>
      <c r="I51" s="1">
        <v>403</v>
      </c>
      <c r="J51" s="1">
        <v>420</v>
      </c>
      <c r="K51" s="17" t="s">
        <v>97</v>
      </c>
      <c r="L51" s="1">
        <v>592</v>
      </c>
      <c r="M51" s="1">
        <v>303</v>
      </c>
      <c r="N51" s="1">
        <v>289</v>
      </c>
      <c r="O51" s="1">
        <v>761</v>
      </c>
      <c r="P51" s="1">
        <v>347</v>
      </c>
      <c r="Q51" s="1">
        <v>414</v>
      </c>
      <c r="R51" s="1">
        <v>1606</v>
      </c>
      <c r="S51" s="1">
        <v>800</v>
      </c>
      <c r="T51" s="1">
        <v>806</v>
      </c>
      <c r="U51" s="1">
        <v>565</v>
      </c>
      <c r="V51" s="1">
        <v>257</v>
      </c>
      <c r="W51" s="1">
        <v>308</v>
      </c>
    </row>
    <row r="52" spans="1:23" x14ac:dyDescent="0.2">
      <c r="A52" s="17" t="s">
        <v>98</v>
      </c>
      <c r="B52" s="1">
        <v>5251</v>
      </c>
      <c r="C52" s="1">
        <v>2467</v>
      </c>
      <c r="D52" s="1">
        <v>2784</v>
      </c>
      <c r="E52" s="1">
        <v>190</v>
      </c>
      <c r="F52" s="1">
        <v>81</v>
      </c>
      <c r="G52" s="1">
        <v>109</v>
      </c>
      <c r="H52" s="1">
        <v>1013</v>
      </c>
      <c r="I52" s="1">
        <v>490</v>
      </c>
      <c r="J52" s="1">
        <v>523</v>
      </c>
      <c r="K52" s="17" t="s">
        <v>98</v>
      </c>
      <c r="L52" s="1">
        <v>685</v>
      </c>
      <c r="M52" s="1">
        <v>313</v>
      </c>
      <c r="N52" s="1">
        <v>372</v>
      </c>
      <c r="O52" s="1">
        <v>873</v>
      </c>
      <c r="P52" s="1">
        <v>379</v>
      </c>
      <c r="Q52" s="1">
        <v>494</v>
      </c>
      <c r="R52" s="1">
        <v>1830</v>
      </c>
      <c r="S52" s="1">
        <v>908</v>
      </c>
      <c r="T52" s="1">
        <v>922</v>
      </c>
      <c r="U52" s="1">
        <v>660</v>
      </c>
      <c r="V52" s="1">
        <v>296</v>
      </c>
      <c r="W52" s="1">
        <v>364</v>
      </c>
    </row>
    <row r="53" spans="1:23" x14ac:dyDescent="0.2">
      <c r="A53" s="17" t="s">
        <v>99</v>
      </c>
      <c r="B53" s="1">
        <v>4781</v>
      </c>
      <c r="C53" s="1">
        <v>2381</v>
      </c>
      <c r="D53" s="1">
        <v>2400</v>
      </c>
      <c r="E53" s="1">
        <v>173</v>
      </c>
      <c r="F53" s="1">
        <v>93</v>
      </c>
      <c r="G53" s="1">
        <v>80</v>
      </c>
      <c r="H53" s="1">
        <v>881</v>
      </c>
      <c r="I53" s="1">
        <v>459</v>
      </c>
      <c r="J53" s="1">
        <v>422</v>
      </c>
      <c r="K53" s="17" t="s">
        <v>99</v>
      </c>
      <c r="L53" s="1">
        <v>668</v>
      </c>
      <c r="M53" s="1">
        <v>314</v>
      </c>
      <c r="N53" s="1">
        <v>354</v>
      </c>
      <c r="O53" s="1">
        <v>816</v>
      </c>
      <c r="P53" s="1">
        <v>377</v>
      </c>
      <c r="Q53" s="1">
        <v>439</v>
      </c>
      <c r="R53" s="1">
        <v>1660</v>
      </c>
      <c r="S53" s="1">
        <v>853</v>
      </c>
      <c r="T53" s="1">
        <v>807</v>
      </c>
      <c r="U53" s="1">
        <v>583</v>
      </c>
      <c r="V53" s="1">
        <v>285</v>
      </c>
      <c r="W53" s="1">
        <v>298</v>
      </c>
    </row>
    <row r="54" spans="1:23" x14ac:dyDescent="0.2">
      <c r="A54" s="17" t="s">
        <v>100</v>
      </c>
      <c r="B54" s="1">
        <v>4821</v>
      </c>
      <c r="C54" s="1">
        <v>2414</v>
      </c>
      <c r="D54" s="1">
        <v>2407</v>
      </c>
      <c r="E54" s="1">
        <v>174</v>
      </c>
      <c r="F54" s="1">
        <v>81</v>
      </c>
      <c r="G54" s="1">
        <v>93</v>
      </c>
      <c r="H54" s="1">
        <v>898</v>
      </c>
      <c r="I54" s="1">
        <v>497</v>
      </c>
      <c r="J54" s="1">
        <v>401</v>
      </c>
      <c r="K54" s="17" t="s">
        <v>100</v>
      </c>
      <c r="L54" s="1">
        <v>662</v>
      </c>
      <c r="M54" s="1">
        <v>282</v>
      </c>
      <c r="N54" s="1">
        <v>380</v>
      </c>
      <c r="O54" s="1">
        <v>877</v>
      </c>
      <c r="P54" s="1">
        <v>406</v>
      </c>
      <c r="Q54" s="1">
        <v>471</v>
      </c>
      <c r="R54" s="1">
        <v>1597</v>
      </c>
      <c r="S54" s="1">
        <v>853</v>
      </c>
      <c r="T54" s="1">
        <v>744</v>
      </c>
      <c r="U54" s="1">
        <v>613</v>
      </c>
      <c r="V54" s="1">
        <v>295</v>
      </c>
      <c r="W54" s="1">
        <v>318</v>
      </c>
    </row>
    <row r="55" spans="1:23" x14ac:dyDescent="0.2">
      <c r="A55" s="17" t="s">
        <v>101</v>
      </c>
      <c r="B55" s="1">
        <v>3720</v>
      </c>
      <c r="C55" s="1">
        <v>1886</v>
      </c>
      <c r="D55" s="1">
        <v>1834</v>
      </c>
      <c r="E55" s="1">
        <v>163</v>
      </c>
      <c r="F55" s="1">
        <v>87</v>
      </c>
      <c r="G55" s="1">
        <v>76</v>
      </c>
      <c r="H55" s="1">
        <v>678</v>
      </c>
      <c r="I55" s="1">
        <v>359</v>
      </c>
      <c r="J55" s="1">
        <v>319</v>
      </c>
      <c r="K55" s="17" t="s">
        <v>101</v>
      </c>
      <c r="L55" s="1">
        <v>554</v>
      </c>
      <c r="M55" s="1">
        <v>282</v>
      </c>
      <c r="N55" s="1">
        <v>272</v>
      </c>
      <c r="O55" s="1">
        <v>720</v>
      </c>
      <c r="P55" s="1">
        <v>348</v>
      </c>
      <c r="Q55" s="1">
        <v>372</v>
      </c>
      <c r="R55" s="1">
        <v>1132</v>
      </c>
      <c r="S55" s="1">
        <v>600</v>
      </c>
      <c r="T55" s="1">
        <v>532</v>
      </c>
      <c r="U55" s="1">
        <v>473</v>
      </c>
      <c r="V55" s="1">
        <v>210</v>
      </c>
      <c r="W55" s="1">
        <v>263</v>
      </c>
    </row>
    <row r="56" spans="1:23" x14ac:dyDescent="0.2">
      <c r="A56" s="17" t="s">
        <v>102</v>
      </c>
      <c r="B56" s="1">
        <v>3423</v>
      </c>
      <c r="C56" s="1">
        <v>1829</v>
      </c>
      <c r="D56" s="1">
        <v>1594</v>
      </c>
      <c r="E56" s="1">
        <v>127</v>
      </c>
      <c r="F56" s="1">
        <v>65</v>
      </c>
      <c r="G56" s="1">
        <v>62</v>
      </c>
      <c r="H56" s="1">
        <v>626</v>
      </c>
      <c r="I56" s="1">
        <v>362</v>
      </c>
      <c r="J56" s="1">
        <v>264</v>
      </c>
      <c r="K56" s="17" t="s">
        <v>102</v>
      </c>
      <c r="L56" s="1">
        <v>549</v>
      </c>
      <c r="M56" s="1">
        <v>272</v>
      </c>
      <c r="N56" s="1">
        <v>277</v>
      </c>
      <c r="O56" s="1">
        <v>659</v>
      </c>
      <c r="P56" s="1">
        <v>358</v>
      </c>
      <c r="Q56" s="1">
        <v>301</v>
      </c>
      <c r="R56" s="1">
        <v>970</v>
      </c>
      <c r="S56" s="1">
        <v>516</v>
      </c>
      <c r="T56" s="1">
        <v>454</v>
      </c>
      <c r="U56" s="1">
        <v>492</v>
      </c>
      <c r="V56" s="1">
        <v>256</v>
      </c>
      <c r="W56" s="1">
        <v>236</v>
      </c>
    </row>
    <row r="57" spans="1:23" x14ac:dyDescent="0.2">
      <c r="A57" s="17" t="s">
        <v>103</v>
      </c>
      <c r="B57" s="1">
        <v>1908</v>
      </c>
      <c r="C57" s="1">
        <v>998</v>
      </c>
      <c r="D57" s="1">
        <v>910</v>
      </c>
      <c r="E57" s="1">
        <v>84</v>
      </c>
      <c r="F57" s="1">
        <v>49</v>
      </c>
      <c r="G57" s="1">
        <v>35</v>
      </c>
      <c r="H57" s="1">
        <v>318</v>
      </c>
      <c r="I57" s="1">
        <v>197</v>
      </c>
      <c r="J57" s="1">
        <v>121</v>
      </c>
      <c r="K57" s="17" t="s">
        <v>103</v>
      </c>
      <c r="L57" s="1">
        <v>365</v>
      </c>
      <c r="M57" s="1">
        <v>186</v>
      </c>
      <c r="N57" s="1">
        <v>179</v>
      </c>
      <c r="O57" s="1">
        <v>410</v>
      </c>
      <c r="P57" s="1">
        <v>213</v>
      </c>
      <c r="Q57" s="1">
        <v>197</v>
      </c>
      <c r="R57" s="1">
        <v>467</v>
      </c>
      <c r="S57" s="1">
        <v>239</v>
      </c>
      <c r="T57" s="1">
        <v>228</v>
      </c>
      <c r="U57" s="1">
        <v>264</v>
      </c>
      <c r="V57" s="1">
        <v>114</v>
      </c>
      <c r="W57" s="1">
        <v>150</v>
      </c>
    </row>
    <row r="58" spans="1:23" x14ac:dyDescent="0.2">
      <c r="A58" s="17" t="s">
        <v>104</v>
      </c>
      <c r="B58" s="1">
        <v>3105</v>
      </c>
      <c r="C58" s="1">
        <v>1634</v>
      </c>
      <c r="D58" s="1">
        <v>1471</v>
      </c>
      <c r="E58" s="1">
        <v>156</v>
      </c>
      <c r="F58" s="1">
        <v>77</v>
      </c>
      <c r="G58" s="1">
        <v>79</v>
      </c>
      <c r="H58" s="1">
        <v>425</v>
      </c>
      <c r="I58" s="1">
        <v>254</v>
      </c>
      <c r="J58" s="1">
        <v>171</v>
      </c>
      <c r="K58" s="17" t="s">
        <v>104</v>
      </c>
      <c r="L58" s="1">
        <v>674</v>
      </c>
      <c r="M58" s="1">
        <v>345</v>
      </c>
      <c r="N58" s="1">
        <v>329</v>
      </c>
      <c r="O58" s="1">
        <v>791</v>
      </c>
      <c r="P58" s="1">
        <v>415</v>
      </c>
      <c r="Q58" s="1">
        <v>376</v>
      </c>
      <c r="R58" s="1">
        <v>695</v>
      </c>
      <c r="S58" s="1">
        <v>356</v>
      </c>
      <c r="T58" s="1">
        <v>339</v>
      </c>
      <c r="U58" s="1">
        <v>364</v>
      </c>
      <c r="V58" s="1">
        <v>187</v>
      </c>
      <c r="W58" s="1">
        <v>177</v>
      </c>
    </row>
    <row r="59" spans="1:23" x14ac:dyDescent="0.2">
      <c r="A59" s="17" t="s">
        <v>20</v>
      </c>
      <c r="B59" s="16">
        <v>49.7</v>
      </c>
      <c r="C59" s="16">
        <v>50.4</v>
      </c>
      <c r="D59" s="16">
        <v>49.2</v>
      </c>
      <c r="E59" s="16">
        <v>50.1</v>
      </c>
      <c r="F59" s="16">
        <v>51.4</v>
      </c>
      <c r="G59" s="16">
        <v>49</v>
      </c>
      <c r="H59" s="16">
        <v>48.6</v>
      </c>
      <c r="I59" s="16">
        <v>49.8</v>
      </c>
      <c r="J59" s="16">
        <v>47.5</v>
      </c>
      <c r="K59" s="16" t="s">
        <v>20</v>
      </c>
      <c r="L59" s="16">
        <v>52.7</v>
      </c>
      <c r="M59" s="16">
        <v>52.8</v>
      </c>
      <c r="N59" s="16">
        <v>52.5</v>
      </c>
      <c r="O59" s="16">
        <v>52.5</v>
      </c>
      <c r="P59" s="16">
        <v>53.5</v>
      </c>
      <c r="Q59" s="16">
        <v>51.7</v>
      </c>
      <c r="R59" s="16">
        <v>47.9</v>
      </c>
      <c r="S59" s="16">
        <v>48.4</v>
      </c>
      <c r="T59" s="16">
        <v>47.4</v>
      </c>
      <c r="U59" s="16">
        <v>49.8</v>
      </c>
      <c r="V59" s="16">
        <v>50</v>
      </c>
      <c r="W59" s="16">
        <v>49.6</v>
      </c>
    </row>
    <row r="60" spans="1:23" x14ac:dyDescent="0.2">
      <c r="A60" s="10" t="s">
        <v>352</v>
      </c>
      <c r="B60" s="10"/>
      <c r="C60" s="10"/>
      <c r="D60" s="10"/>
      <c r="E60" s="10"/>
      <c r="F60" s="10"/>
      <c r="G60" s="10"/>
      <c r="H60" s="10"/>
      <c r="I60" s="7"/>
      <c r="J60" s="7"/>
      <c r="K60" s="10" t="s">
        <v>352</v>
      </c>
      <c r="L60" s="7"/>
      <c r="M60" s="7"/>
      <c r="N60" s="7"/>
      <c r="O60" s="7"/>
      <c r="P60" s="7"/>
      <c r="Q60" s="7"/>
      <c r="R60" s="7"/>
      <c r="S60" s="7"/>
      <c r="T60" s="7"/>
      <c r="U60" s="7"/>
      <c r="V60" s="7"/>
      <c r="W60" s="7"/>
    </row>
  </sheetData>
  <mergeCells count="7">
    <mergeCell ref="R2:T2"/>
    <mergeCell ref="U2:W2"/>
    <mergeCell ref="B2:D2"/>
    <mergeCell ref="E2:G2"/>
    <mergeCell ref="H2:J2"/>
    <mergeCell ref="L2:N2"/>
    <mergeCell ref="O2:Q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506A-5CF3-4DD5-9FBE-41D17C15B5FB}">
  <dimension ref="A1:W60"/>
  <sheetViews>
    <sheetView view="pageBreakPreview" zoomScale="125" zoomScaleNormal="100" zoomScaleSheetLayoutView="125" workbookViewId="0">
      <selection activeCell="A5" sqref="A5"/>
    </sheetView>
  </sheetViews>
  <sheetFormatPr defaultRowHeight="10.199999999999999" x14ac:dyDescent="0.2"/>
  <cols>
    <col min="1" max="1" width="6.88671875" style="17" customWidth="1"/>
    <col min="2" max="10" width="8.88671875" style="1"/>
    <col min="11" max="11" width="6.88671875" style="17" customWidth="1"/>
    <col min="12" max="16384" width="8.88671875" style="1"/>
  </cols>
  <sheetData>
    <row r="1" spans="1:23" x14ac:dyDescent="0.2">
      <c r="A1" s="17" t="s">
        <v>432</v>
      </c>
      <c r="K1" s="17" t="s">
        <v>432</v>
      </c>
    </row>
    <row r="2" spans="1:23" x14ac:dyDescent="0.2">
      <c r="A2" s="18"/>
      <c r="B2" s="11" t="s">
        <v>0</v>
      </c>
      <c r="C2" s="11"/>
      <c r="D2" s="11"/>
      <c r="E2" s="11" t="s">
        <v>1</v>
      </c>
      <c r="F2" s="11"/>
      <c r="G2" s="11"/>
      <c r="H2" s="11" t="s">
        <v>2</v>
      </c>
      <c r="I2" s="11"/>
      <c r="J2" s="12"/>
      <c r="K2" s="18"/>
      <c r="L2" s="11" t="s">
        <v>3</v>
      </c>
      <c r="M2" s="11"/>
      <c r="N2" s="11"/>
      <c r="O2" s="11" t="s">
        <v>4</v>
      </c>
      <c r="P2" s="11"/>
      <c r="Q2" s="11"/>
      <c r="R2" s="11" t="s">
        <v>5</v>
      </c>
      <c r="S2" s="11"/>
      <c r="T2" s="11"/>
      <c r="U2" s="11" t="s">
        <v>6</v>
      </c>
      <c r="V2" s="11"/>
      <c r="W2" s="12"/>
    </row>
    <row r="3" spans="1:23" x14ac:dyDescent="0.2">
      <c r="A3" s="19" t="s">
        <v>418</v>
      </c>
      <c r="B3" s="4" t="s">
        <v>0</v>
      </c>
      <c r="C3" s="4" t="s">
        <v>89</v>
      </c>
      <c r="D3" s="4" t="s">
        <v>90</v>
      </c>
      <c r="E3" s="4" t="s">
        <v>0</v>
      </c>
      <c r="F3" s="4" t="s">
        <v>89</v>
      </c>
      <c r="G3" s="4" t="s">
        <v>90</v>
      </c>
      <c r="H3" s="4" t="s">
        <v>0</v>
      </c>
      <c r="I3" s="4" t="s">
        <v>89</v>
      </c>
      <c r="J3" s="5" t="s">
        <v>90</v>
      </c>
      <c r="K3" s="19" t="s">
        <v>418</v>
      </c>
      <c r="L3" s="4" t="s">
        <v>0</v>
      </c>
      <c r="M3" s="4" t="s">
        <v>89</v>
      </c>
      <c r="N3" s="4" t="s">
        <v>90</v>
      </c>
      <c r="O3" s="4" t="s">
        <v>0</v>
      </c>
      <c r="P3" s="4" t="s">
        <v>89</v>
      </c>
      <c r="Q3" s="4" t="s">
        <v>90</v>
      </c>
      <c r="R3" s="4" t="s">
        <v>0</v>
      </c>
      <c r="S3" s="4" t="s">
        <v>89</v>
      </c>
      <c r="T3" s="4" t="s">
        <v>90</v>
      </c>
      <c r="U3" s="4" t="s">
        <v>0</v>
      </c>
      <c r="V3" s="4" t="s">
        <v>89</v>
      </c>
      <c r="W3" s="5" t="s">
        <v>90</v>
      </c>
    </row>
    <row r="4" spans="1:23" x14ac:dyDescent="0.2">
      <c r="A4" s="17" t="s">
        <v>302</v>
      </c>
      <c r="B4" s="1">
        <v>228692</v>
      </c>
      <c r="C4" s="1">
        <v>116189</v>
      </c>
      <c r="D4" s="1">
        <v>112503</v>
      </c>
      <c r="E4" s="1">
        <v>9185</v>
      </c>
      <c r="F4" s="1">
        <v>4597</v>
      </c>
      <c r="G4" s="1">
        <v>4588</v>
      </c>
      <c r="H4" s="1">
        <v>44260</v>
      </c>
      <c r="I4" s="1">
        <v>22755</v>
      </c>
      <c r="J4" s="1">
        <v>21505</v>
      </c>
      <c r="K4" s="17" t="s">
        <v>0</v>
      </c>
      <c r="L4" s="1">
        <v>29859</v>
      </c>
      <c r="M4" s="1">
        <v>15060</v>
      </c>
      <c r="N4" s="1">
        <v>14799</v>
      </c>
      <c r="O4" s="1">
        <v>36011</v>
      </c>
      <c r="P4" s="1">
        <v>18068</v>
      </c>
      <c r="Q4" s="1">
        <v>17943</v>
      </c>
      <c r="R4" s="1">
        <v>77019</v>
      </c>
      <c r="S4" s="1">
        <v>39590</v>
      </c>
      <c r="T4" s="1">
        <v>37429</v>
      </c>
      <c r="U4" s="1">
        <v>32358</v>
      </c>
      <c r="V4" s="1">
        <v>16119</v>
      </c>
      <c r="W4" s="1">
        <v>16239</v>
      </c>
    </row>
    <row r="5" spans="1:23" x14ac:dyDescent="0.2">
      <c r="A5" s="17" t="s">
        <v>92</v>
      </c>
      <c r="B5" s="1">
        <v>33083</v>
      </c>
      <c r="C5" s="1">
        <v>17152</v>
      </c>
      <c r="D5" s="1">
        <v>15931</v>
      </c>
      <c r="E5" s="1">
        <v>1397</v>
      </c>
      <c r="F5" s="1">
        <v>697</v>
      </c>
      <c r="G5" s="1">
        <v>700</v>
      </c>
      <c r="H5" s="1">
        <v>6670</v>
      </c>
      <c r="I5" s="1">
        <v>3483</v>
      </c>
      <c r="J5" s="1">
        <v>3187</v>
      </c>
      <c r="K5" s="17" t="s">
        <v>92</v>
      </c>
      <c r="L5" s="1">
        <v>4564</v>
      </c>
      <c r="M5" s="1">
        <v>2330</v>
      </c>
      <c r="N5" s="1">
        <v>2234</v>
      </c>
      <c r="O5" s="1">
        <v>5139</v>
      </c>
      <c r="P5" s="1">
        <v>2657</v>
      </c>
      <c r="Q5" s="1">
        <v>2482</v>
      </c>
      <c r="R5" s="1">
        <v>9846</v>
      </c>
      <c r="S5" s="1">
        <v>5134</v>
      </c>
      <c r="T5" s="1">
        <v>4712</v>
      </c>
      <c r="U5" s="1">
        <v>5467</v>
      </c>
      <c r="V5" s="1">
        <v>2851</v>
      </c>
      <c r="W5" s="1">
        <v>2616</v>
      </c>
    </row>
    <row r="6" spans="1:23" x14ac:dyDescent="0.2">
      <c r="A6" s="17" t="s">
        <v>304</v>
      </c>
      <c r="B6" s="1">
        <v>29476</v>
      </c>
      <c r="C6" s="1">
        <v>15346</v>
      </c>
      <c r="D6" s="1">
        <v>14130</v>
      </c>
      <c r="E6" s="1">
        <v>1318</v>
      </c>
      <c r="F6" s="1">
        <v>684</v>
      </c>
      <c r="G6" s="1">
        <v>634</v>
      </c>
      <c r="H6" s="1">
        <v>5904</v>
      </c>
      <c r="I6" s="1">
        <v>3086</v>
      </c>
      <c r="J6" s="1">
        <v>2818</v>
      </c>
      <c r="K6" s="17" t="s">
        <v>304</v>
      </c>
      <c r="L6" s="1">
        <v>4065</v>
      </c>
      <c r="M6" s="1">
        <v>2068</v>
      </c>
      <c r="N6" s="1">
        <v>1997</v>
      </c>
      <c r="O6" s="1">
        <v>4840</v>
      </c>
      <c r="P6" s="1">
        <v>2604</v>
      </c>
      <c r="Q6" s="1">
        <v>2236</v>
      </c>
      <c r="R6" s="1">
        <v>8185</v>
      </c>
      <c r="S6" s="1">
        <v>4209</v>
      </c>
      <c r="T6" s="1">
        <v>3976</v>
      </c>
      <c r="U6" s="1">
        <v>5164</v>
      </c>
      <c r="V6" s="1">
        <v>2695</v>
      </c>
      <c r="W6" s="1">
        <v>2469</v>
      </c>
    </row>
    <row r="7" spans="1:23" x14ac:dyDescent="0.2">
      <c r="A7" s="17" t="s">
        <v>305</v>
      </c>
      <c r="B7" s="1">
        <v>26682</v>
      </c>
      <c r="C7" s="1">
        <v>14190</v>
      </c>
      <c r="D7" s="1">
        <v>12492</v>
      </c>
      <c r="E7" s="1">
        <v>1235</v>
      </c>
      <c r="F7" s="1">
        <v>669</v>
      </c>
      <c r="G7" s="1">
        <v>566</v>
      </c>
      <c r="H7" s="1">
        <v>5104</v>
      </c>
      <c r="I7" s="1">
        <v>2713</v>
      </c>
      <c r="J7" s="1">
        <v>2391</v>
      </c>
      <c r="K7" s="17" t="s">
        <v>305</v>
      </c>
      <c r="L7" s="1">
        <v>3849</v>
      </c>
      <c r="M7" s="1">
        <v>2050</v>
      </c>
      <c r="N7" s="1">
        <v>1799</v>
      </c>
      <c r="O7" s="1">
        <v>4467</v>
      </c>
      <c r="P7" s="1">
        <v>2377</v>
      </c>
      <c r="Q7" s="1">
        <v>2090</v>
      </c>
      <c r="R7" s="1">
        <v>7605</v>
      </c>
      <c r="S7" s="1">
        <v>4007</v>
      </c>
      <c r="T7" s="1">
        <v>3598</v>
      </c>
      <c r="U7" s="1">
        <v>4422</v>
      </c>
      <c r="V7" s="1">
        <v>2374</v>
      </c>
      <c r="W7" s="1">
        <v>2048</v>
      </c>
    </row>
    <row r="8" spans="1:23" x14ac:dyDescent="0.2">
      <c r="A8" s="17" t="s">
        <v>73</v>
      </c>
      <c r="B8" s="1">
        <v>21734</v>
      </c>
      <c r="C8" s="1">
        <v>10918</v>
      </c>
      <c r="D8" s="1">
        <v>10816</v>
      </c>
      <c r="E8" s="1">
        <v>885</v>
      </c>
      <c r="F8" s="1">
        <v>449</v>
      </c>
      <c r="G8" s="1">
        <v>436</v>
      </c>
      <c r="H8" s="1">
        <v>4412</v>
      </c>
      <c r="I8" s="1">
        <v>2191</v>
      </c>
      <c r="J8" s="1">
        <v>2221</v>
      </c>
      <c r="K8" s="17" t="s">
        <v>73</v>
      </c>
      <c r="L8" s="1">
        <v>2632</v>
      </c>
      <c r="M8" s="1">
        <v>1394</v>
      </c>
      <c r="N8" s="1">
        <v>1238</v>
      </c>
      <c r="O8" s="1">
        <v>3165</v>
      </c>
      <c r="P8" s="1">
        <v>1613</v>
      </c>
      <c r="Q8" s="1">
        <v>1552</v>
      </c>
      <c r="R8" s="1">
        <v>7955</v>
      </c>
      <c r="S8" s="1">
        <v>3940</v>
      </c>
      <c r="T8" s="1">
        <v>4015</v>
      </c>
      <c r="U8" s="1">
        <v>2685</v>
      </c>
      <c r="V8" s="1">
        <v>1331</v>
      </c>
      <c r="W8" s="1">
        <v>1354</v>
      </c>
    </row>
    <row r="9" spans="1:23" x14ac:dyDescent="0.2">
      <c r="A9" s="17" t="s">
        <v>93</v>
      </c>
      <c r="B9" s="1">
        <v>21229</v>
      </c>
      <c r="C9" s="1">
        <v>10198</v>
      </c>
      <c r="D9" s="1">
        <v>11031</v>
      </c>
      <c r="E9" s="1">
        <v>770</v>
      </c>
      <c r="F9" s="1">
        <v>344</v>
      </c>
      <c r="G9" s="1">
        <v>426</v>
      </c>
      <c r="H9" s="1">
        <v>4022</v>
      </c>
      <c r="I9" s="1">
        <v>1928</v>
      </c>
      <c r="J9" s="1">
        <v>2094</v>
      </c>
      <c r="K9" s="17" t="s">
        <v>93</v>
      </c>
      <c r="L9" s="1">
        <v>2175</v>
      </c>
      <c r="M9" s="1">
        <v>1039</v>
      </c>
      <c r="N9" s="1">
        <v>1136</v>
      </c>
      <c r="O9" s="1">
        <v>2687</v>
      </c>
      <c r="P9" s="1">
        <v>1255</v>
      </c>
      <c r="Q9" s="1">
        <v>1432</v>
      </c>
      <c r="R9" s="1">
        <v>9015</v>
      </c>
      <c r="S9" s="1">
        <v>4530</v>
      </c>
      <c r="T9" s="1">
        <v>4485</v>
      </c>
      <c r="U9" s="1">
        <v>2560</v>
      </c>
      <c r="V9" s="1">
        <v>1102</v>
      </c>
      <c r="W9" s="1">
        <v>1458</v>
      </c>
    </row>
    <row r="10" spans="1:23" x14ac:dyDescent="0.2">
      <c r="A10" s="17" t="s">
        <v>94</v>
      </c>
      <c r="B10" s="1">
        <v>18245</v>
      </c>
      <c r="C10" s="1">
        <v>9001</v>
      </c>
      <c r="D10" s="1">
        <v>9244</v>
      </c>
      <c r="E10" s="1">
        <v>702</v>
      </c>
      <c r="F10" s="1">
        <v>353</v>
      </c>
      <c r="G10" s="1">
        <v>349</v>
      </c>
      <c r="H10" s="1">
        <v>3683</v>
      </c>
      <c r="I10" s="1">
        <v>1827</v>
      </c>
      <c r="J10" s="1">
        <v>1856</v>
      </c>
      <c r="K10" s="17" t="s">
        <v>94</v>
      </c>
      <c r="L10" s="1">
        <v>2112</v>
      </c>
      <c r="M10" s="1">
        <v>1010</v>
      </c>
      <c r="N10" s="1">
        <v>1102</v>
      </c>
      <c r="O10" s="1">
        <v>2574</v>
      </c>
      <c r="P10" s="1">
        <v>1191</v>
      </c>
      <c r="Q10" s="1">
        <v>1383</v>
      </c>
      <c r="R10" s="1">
        <v>6839</v>
      </c>
      <c r="S10" s="1">
        <v>3532</v>
      </c>
      <c r="T10" s="1">
        <v>3307</v>
      </c>
      <c r="U10" s="1">
        <v>2335</v>
      </c>
      <c r="V10" s="1">
        <v>1088</v>
      </c>
      <c r="W10" s="1">
        <v>1247</v>
      </c>
    </row>
    <row r="11" spans="1:23" x14ac:dyDescent="0.2">
      <c r="A11" s="17" t="s">
        <v>95</v>
      </c>
      <c r="B11" s="1">
        <v>15586</v>
      </c>
      <c r="C11" s="1">
        <v>7727</v>
      </c>
      <c r="D11" s="1">
        <v>7859</v>
      </c>
      <c r="E11" s="1">
        <v>537</v>
      </c>
      <c r="F11" s="1">
        <v>263</v>
      </c>
      <c r="G11" s="1">
        <v>274</v>
      </c>
      <c r="H11" s="1">
        <v>3096</v>
      </c>
      <c r="I11" s="1">
        <v>1536</v>
      </c>
      <c r="J11" s="1">
        <v>1560</v>
      </c>
      <c r="K11" s="17" t="s">
        <v>95</v>
      </c>
      <c r="L11" s="1">
        <v>1820</v>
      </c>
      <c r="M11" s="1">
        <v>905</v>
      </c>
      <c r="N11" s="1">
        <v>915</v>
      </c>
      <c r="O11" s="1">
        <v>2288</v>
      </c>
      <c r="P11" s="1">
        <v>1115</v>
      </c>
      <c r="Q11" s="1">
        <v>1173</v>
      </c>
      <c r="R11" s="1">
        <v>5945</v>
      </c>
      <c r="S11" s="1">
        <v>3025</v>
      </c>
      <c r="T11" s="1">
        <v>2920</v>
      </c>
      <c r="U11" s="1">
        <v>1900</v>
      </c>
      <c r="V11" s="1">
        <v>883</v>
      </c>
      <c r="W11" s="1">
        <v>1017</v>
      </c>
    </row>
    <row r="12" spans="1:23" x14ac:dyDescent="0.2">
      <c r="A12" s="17" t="s">
        <v>96</v>
      </c>
      <c r="B12" s="1">
        <v>14016</v>
      </c>
      <c r="C12" s="1">
        <v>6967</v>
      </c>
      <c r="D12" s="1">
        <v>7049</v>
      </c>
      <c r="E12" s="1">
        <v>545</v>
      </c>
      <c r="F12" s="1">
        <v>259</v>
      </c>
      <c r="G12" s="1">
        <v>286</v>
      </c>
      <c r="H12" s="1">
        <v>2639</v>
      </c>
      <c r="I12" s="1">
        <v>1330</v>
      </c>
      <c r="J12" s="1">
        <v>1309</v>
      </c>
      <c r="K12" s="17" t="s">
        <v>96</v>
      </c>
      <c r="L12" s="1">
        <v>1797</v>
      </c>
      <c r="M12" s="1">
        <v>899</v>
      </c>
      <c r="N12" s="1">
        <v>898</v>
      </c>
      <c r="O12" s="1">
        <v>2133</v>
      </c>
      <c r="P12" s="1">
        <v>998</v>
      </c>
      <c r="Q12" s="1">
        <v>1135</v>
      </c>
      <c r="R12" s="1">
        <v>5156</v>
      </c>
      <c r="S12" s="1">
        <v>2614</v>
      </c>
      <c r="T12" s="1">
        <v>2542</v>
      </c>
      <c r="U12" s="1">
        <v>1746</v>
      </c>
      <c r="V12" s="1">
        <v>867</v>
      </c>
      <c r="W12" s="1">
        <v>879</v>
      </c>
    </row>
    <row r="13" spans="1:23" x14ac:dyDescent="0.2">
      <c r="A13" s="17" t="s">
        <v>97</v>
      </c>
      <c r="B13" s="1">
        <v>11423</v>
      </c>
      <c r="C13" s="1">
        <v>5747</v>
      </c>
      <c r="D13" s="1">
        <v>5676</v>
      </c>
      <c r="E13" s="1">
        <v>417</v>
      </c>
      <c r="F13" s="1">
        <v>206</v>
      </c>
      <c r="G13" s="1">
        <v>211</v>
      </c>
      <c r="H13" s="1">
        <v>2082</v>
      </c>
      <c r="I13" s="1">
        <v>1053</v>
      </c>
      <c r="J13" s="1">
        <v>1029</v>
      </c>
      <c r="K13" s="17" t="s">
        <v>97</v>
      </c>
      <c r="L13" s="1">
        <v>1433</v>
      </c>
      <c r="M13" s="1">
        <v>726</v>
      </c>
      <c r="N13" s="1">
        <v>707</v>
      </c>
      <c r="O13" s="1">
        <v>1851</v>
      </c>
      <c r="P13" s="1">
        <v>910</v>
      </c>
      <c r="Q13" s="1">
        <v>941</v>
      </c>
      <c r="R13" s="1">
        <v>4287</v>
      </c>
      <c r="S13" s="1">
        <v>2213</v>
      </c>
      <c r="T13" s="1">
        <v>2074</v>
      </c>
      <c r="U13" s="1">
        <v>1353</v>
      </c>
      <c r="V13" s="1">
        <v>639</v>
      </c>
      <c r="W13" s="1">
        <v>714</v>
      </c>
    </row>
    <row r="14" spans="1:23" x14ac:dyDescent="0.2">
      <c r="A14" s="17" t="s">
        <v>98</v>
      </c>
      <c r="B14" s="1">
        <v>10144</v>
      </c>
      <c r="C14" s="1">
        <v>4994</v>
      </c>
      <c r="D14" s="1">
        <v>5150</v>
      </c>
      <c r="E14" s="1">
        <v>331</v>
      </c>
      <c r="F14" s="1">
        <v>141</v>
      </c>
      <c r="G14" s="1">
        <v>190</v>
      </c>
      <c r="H14" s="1">
        <v>1896</v>
      </c>
      <c r="I14" s="1">
        <v>970</v>
      </c>
      <c r="J14" s="1">
        <v>926</v>
      </c>
      <c r="K14" s="17" t="s">
        <v>98</v>
      </c>
      <c r="L14" s="1">
        <v>1294</v>
      </c>
      <c r="M14" s="1">
        <v>637</v>
      </c>
      <c r="N14" s="1">
        <v>657</v>
      </c>
      <c r="O14" s="1">
        <v>1659</v>
      </c>
      <c r="P14" s="1">
        <v>764</v>
      </c>
      <c r="Q14" s="1">
        <v>895</v>
      </c>
      <c r="R14" s="1">
        <v>3721</v>
      </c>
      <c r="S14" s="1">
        <v>1905</v>
      </c>
      <c r="T14" s="1">
        <v>1816</v>
      </c>
      <c r="U14" s="1">
        <v>1243</v>
      </c>
      <c r="V14" s="1">
        <v>577</v>
      </c>
      <c r="W14" s="1">
        <v>666</v>
      </c>
    </row>
    <row r="15" spans="1:23" x14ac:dyDescent="0.2">
      <c r="A15" s="17" t="s">
        <v>99</v>
      </c>
      <c r="B15" s="1">
        <v>7245</v>
      </c>
      <c r="C15" s="1">
        <v>3675</v>
      </c>
      <c r="D15" s="1">
        <v>3570</v>
      </c>
      <c r="E15" s="1">
        <v>257</v>
      </c>
      <c r="F15" s="1">
        <v>130</v>
      </c>
      <c r="G15" s="1">
        <v>127</v>
      </c>
      <c r="H15" s="1">
        <v>1290</v>
      </c>
      <c r="I15" s="1">
        <v>682</v>
      </c>
      <c r="J15" s="1">
        <v>608</v>
      </c>
      <c r="K15" s="17" t="s">
        <v>99</v>
      </c>
      <c r="L15" s="1">
        <v>978</v>
      </c>
      <c r="M15" s="1">
        <v>473</v>
      </c>
      <c r="N15" s="1">
        <v>505</v>
      </c>
      <c r="O15" s="1">
        <v>1247</v>
      </c>
      <c r="P15" s="1">
        <v>597</v>
      </c>
      <c r="Q15" s="1">
        <v>650</v>
      </c>
      <c r="R15" s="1">
        <v>2592</v>
      </c>
      <c r="S15" s="1">
        <v>1354</v>
      </c>
      <c r="T15" s="1">
        <v>1238</v>
      </c>
      <c r="U15" s="1">
        <v>881</v>
      </c>
      <c r="V15" s="1">
        <v>439</v>
      </c>
      <c r="W15" s="1">
        <v>442</v>
      </c>
    </row>
    <row r="16" spans="1:23" x14ac:dyDescent="0.2">
      <c r="A16" s="17" t="s">
        <v>100</v>
      </c>
      <c r="B16" s="1">
        <v>6314</v>
      </c>
      <c r="C16" s="1">
        <v>3230</v>
      </c>
      <c r="D16" s="1">
        <v>3084</v>
      </c>
      <c r="E16" s="1">
        <v>215</v>
      </c>
      <c r="F16" s="1">
        <v>98</v>
      </c>
      <c r="G16" s="1">
        <v>117</v>
      </c>
      <c r="H16" s="1">
        <v>1152</v>
      </c>
      <c r="I16" s="1">
        <v>635</v>
      </c>
      <c r="J16" s="1">
        <v>517</v>
      </c>
      <c r="K16" s="17" t="s">
        <v>100</v>
      </c>
      <c r="L16" s="1">
        <v>852</v>
      </c>
      <c r="M16" s="1">
        <v>374</v>
      </c>
      <c r="N16" s="1">
        <v>478</v>
      </c>
      <c r="O16" s="1">
        <v>1139</v>
      </c>
      <c r="P16" s="1">
        <v>537</v>
      </c>
      <c r="Q16" s="1">
        <v>602</v>
      </c>
      <c r="R16" s="1">
        <v>2150</v>
      </c>
      <c r="S16" s="1">
        <v>1177</v>
      </c>
      <c r="T16" s="1">
        <v>973</v>
      </c>
      <c r="U16" s="1">
        <v>806</v>
      </c>
      <c r="V16" s="1">
        <v>409</v>
      </c>
      <c r="W16" s="1">
        <v>397</v>
      </c>
    </row>
    <row r="17" spans="1:23" x14ac:dyDescent="0.2">
      <c r="A17" s="17" t="s">
        <v>101</v>
      </c>
      <c r="B17" s="1">
        <v>4284</v>
      </c>
      <c r="C17" s="1">
        <v>2171</v>
      </c>
      <c r="D17" s="1">
        <v>2113</v>
      </c>
      <c r="E17" s="1">
        <v>180</v>
      </c>
      <c r="F17" s="1">
        <v>95</v>
      </c>
      <c r="G17" s="1">
        <v>85</v>
      </c>
      <c r="H17" s="1">
        <v>800</v>
      </c>
      <c r="I17" s="1">
        <v>422</v>
      </c>
      <c r="J17" s="1">
        <v>378</v>
      </c>
      <c r="K17" s="17" t="s">
        <v>101</v>
      </c>
      <c r="L17" s="1">
        <v>607</v>
      </c>
      <c r="M17" s="1">
        <v>309</v>
      </c>
      <c r="N17" s="1">
        <v>298</v>
      </c>
      <c r="O17" s="1">
        <v>813</v>
      </c>
      <c r="P17" s="1">
        <v>390</v>
      </c>
      <c r="Q17" s="1">
        <v>423</v>
      </c>
      <c r="R17" s="1">
        <v>1336</v>
      </c>
      <c r="S17" s="1">
        <v>710</v>
      </c>
      <c r="T17" s="1">
        <v>626</v>
      </c>
      <c r="U17" s="1">
        <v>548</v>
      </c>
      <c r="V17" s="1">
        <v>245</v>
      </c>
      <c r="W17" s="1">
        <v>303</v>
      </c>
    </row>
    <row r="18" spans="1:23" x14ac:dyDescent="0.2">
      <c r="A18" s="17" t="s">
        <v>102</v>
      </c>
      <c r="B18" s="1">
        <v>3790</v>
      </c>
      <c r="C18" s="1">
        <v>2032</v>
      </c>
      <c r="D18" s="1">
        <v>1758</v>
      </c>
      <c r="E18" s="1">
        <v>144</v>
      </c>
      <c r="F18" s="1">
        <v>74</v>
      </c>
      <c r="G18" s="1">
        <v>70</v>
      </c>
      <c r="H18" s="1">
        <v>688</v>
      </c>
      <c r="I18" s="1">
        <v>399</v>
      </c>
      <c r="J18" s="1">
        <v>289</v>
      </c>
      <c r="K18" s="17" t="s">
        <v>102</v>
      </c>
      <c r="L18" s="1">
        <v>589</v>
      </c>
      <c r="M18" s="1">
        <v>293</v>
      </c>
      <c r="N18" s="1">
        <v>296</v>
      </c>
      <c r="O18" s="1">
        <v>730</v>
      </c>
      <c r="P18" s="1">
        <v>397</v>
      </c>
      <c r="Q18" s="1">
        <v>333</v>
      </c>
      <c r="R18" s="1">
        <v>1077</v>
      </c>
      <c r="S18" s="1">
        <v>576</v>
      </c>
      <c r="T18" s="1">
        <v>501</v>
      </c>
      <c r="U18" s="1">
        <v>562</v>
      </c>
      <c r="V18" s="1">
        <v>293</v>
      </c>
      <c r="W18" s="1">
        <v>269</v>
      </c>
    </row>
    <row r="19" spans="1:23" x14ac:dyDescent="0.2">
      <c r="A19" s="17" t="s">
        <v>103</v>
      </c>
      <c r="B19" s="1">
        <v>2059</v>
      </c>
      <c r="C19" s="1">
        <v>1077</v>
      </c>
      <c r="D19" s="1">
        <v>982</v>
      </c>
      <c r="E19" s="1">
        <v>89</v>
      </c>
      <c r="F19" s="1">
        <v>54</v>
      </c>
      <c r="G19" s="1">
        <v>35</v>
      </c>
      <c r="H19" s="1">
        <v>341</v>
      </c>
      <c r="I19" s="1">
        <v>212</v>
      </c>
      <c r="J19" s="1">
        <v>129</v>
      </c>
      <c r="K19" s="17" t="s">
        <v>103</v>
      </c>
      <c r="L19" s="1">
        <v>376</v>
      </c>
      <c r="M19" s="1">
        <v>193</v>
      </c>
      <c r="N19" s="1">
        <v>183</v>
      </c>
      <c r="O19" s="1">
        <v>438</v>
      </c>
      <c r="P19" s="1">
        <v>225</v>
      </c>
      <c r="Q19" s="1">
        <v>213</v>
      </c>
      <c r="R19" s="1">
        <v>520</v>
      </c>
      <c r="S19" s="1">
        <v>264</v>
      </c>
      <c r="T19" s="1">
        <v>256</v>
      </c>
      <c r="U19" s="1">
        <v>295</v>
      </c>
      <c r="V19" s="1">
        <v>129</v>
      </c>
      <c r="W19" s="1">
        <v>166</v>
      </c>
    </row>
    <row r="20" spans="1:23" x14ac:dyDescent="0.2">
      <c r="A20" s="17" t="s">
        <v>104</v>
      </c>
      <c r="B20" s="1">
        <v>3382</v>
      </c>
      <c r="C20" s="1">
        <v>1764</v>
      </c>
      <c r="D20" s="1">
        <v>1618</v>
      </c>
      <c r="E20" s="1">
        <v>163</v>
      </c>
      <c r="F20" s="1">
        <v>81</v>
      </c>
      <c r="G20" s="1">
        <v>82</v>
      </c>
      <c r="H20" s="1">
        <v>481</v>
      </c>
      <c r="I20" s="1">
        <v>288</v>
      </c>
      <c r="J20" s="1">
        <v>193</v>
      </c>
      <c r="K20" s="17" t="s">
        <v>104</v>
      </c>
      <c r="L20" s="1">
        <v>716</v>
      </c>
      <c r="M20" s="1">
        <v>360</v>
      </c>
      <c r="N20" s="1">
        <v>356</v>
      </c>
      <c r="O20" s="1">
        <v>841</v>
      </c>
      <c r="P20" s="1">
        <v>438</v>
      </c>
      <c r="Q20" s="1">
        <v>403</v>
      </c>
      <c r="R20" s="1">
        <v>790</v>
      </c>
      <c r="S20" s="1">
        <v>400</v>
      </c>
      <c r="T20" s="1">
        <v>390</v>
      </c>
      <c r="U20" s="1">
        <v>391</v>
      </c>
      <c r="V20" s="1">
        <v>197</v>
      </c>
      <c r="W20" s="1">
        <v>194</v>
      </c>
    </row>
    <row r="21" spans="1:23" x14ac:dyDescent="0.2">
      <c r="A21" s="17" t="s">
        <v>20</v>
      </c>
      <c r="B21" s="16">
        <v>20.8</v>
      </c>
      <c r="C21" s="16">
        <v>20.2</v>
      </c>
      <c r="D21" s="16">
        <v>21.3</v>
      </c>
      <c r="E21" s="16">
        <v>18.600000000000001</v>
      </c>
      <c r="F21" s="16">
        <v>17.8</v>
      </c>
      <c r="G21" s="16">
        <v>19.5</v>
      </c>
      <c r="H21" s="16">
        <v>20</v>
      </c>
      <c r="I21" s="16">
        <v>19.8</v>
      </c>
      <c r="J21" s="16">
        <v>20.3</v>
      </c>
      <c r="K21" s="17" t="s">
        <v>20</v>
      </c>
      <c r="L21" s="16">
        <v>19.7</v>
      </c>
      <c r="M21" s="16">
        <v>18.899999999999999</v>
      </c>
      <c r="N21" s="16">
        <v>20.6</v>
      </c>
      <c r="O21" s="16">
        <v>20.7</v>
      </c>
      <c r="P21" s="16">
        <v>19.3</v>
      </c>
      <c r="Q21" s="16">
        <v>22.1</v>
      </c>
      <c r="R21" s="16">
        <v>22.7</v>
      </c>
      <c r="S21" s="16">
        <v>22.8</v>
      </c>
      <c r="T21" s="16">
        <v>22.7</v>
      </c>
      <c r="U21" s="16">
        <v>17.100000000000001</v>
      </c>
      <c r="V21" s="16">
        <v>15.5</v>
      </c>
      <c r="W21" s="16">
        <v>18.600000000000001</v>
      </c>
    </row>
    <row r="23" spans="1:23" x14ac:dyDescent="0.2">
      <c r="A23" s="17" t="s">
        <v>434</v>
      </c>
      <c r="B23" s="1">
        <v>171596</v>
      </c>
      <c r="C23" s="1">
        <v>87676</v>
      </c>
      <c r="D23" s="1">
        <v>83920</v>
      </c>
      <c r="E23" s="1">
        <v>6973</v>
      </c>
      <c r="F23" s="1">
        <v>3526</v>
      </c>
      <c r="G23" s="1">
        <v>3447</v>
      </c>
      <c r="H23" s="1">
        <v>34003</v>
      </c>
      <c r="I23" s="1">
        <v>17444</v>
      </c>
      <c r="J23" s="1">
        <v>16559</v>
      </c>
      <c r="K23" s="17" t="s">
        <v>434</v>
      </c>
      <c r="L23" s="1">
        <v>21552</v>
      </c>
      <c r="M23" s="1">
        <v>10975</v>
      </c>
      <c r="N23" s="1">
        <v>10577</v>
      </c>
      <c r="O23" s="1">
        <v>26263</v>
      </c>
      <c r="P23" s="1">
        <v>13353</v>
      </c>
      <c r="Q23" s="1">
        <v>12910</v>
      </c>
      <c r="R23" s="1">
        <v>57854</v>
      </c>
      <c r="S23" s="1">
        <v>29805</v>
      </c>
      <c r="T23" s="1">
        <v>28049</v>
      </c>
      <c r="U23" s="1">
        <v>24951</v>
      </c>
      <c r="V23" s="1">
        <v>12573</v>
      </c>
      <c r="W23" s="1">
        <v>12378</v>
      </c>
    </row>
    <row r="24" spans="1:23" x14ac:dyDescent="0.2">
      <c r="A24" s="17" t="s">
        <v>92</v>
      </c>
      <c r="B24" s="1">
        <v>32725</v>
      </c>
      <c r="C24" s="1">
        <v>16963</v>
      </c>
      <c r="D24" s="1">
        <v>15762</v>
      </c>
      <c r="E24" s="1">
        <v>1377</v>
      </c>
      <c r="F24" s="1">
        <v>686</v>
      </c>
      <c r="G24" s="1">
        <v>691</v>
      </c>
      <c r="H24" s="1">
        <v>6596</v>
      </c>
      <c r="I24" s="1">
        <v>3446</v>
      </c>
      <c r="J24" s="1">
        <v>3150</v>
      </c>
      <c r="K24" s="17" t="s">
        <v>92</v>
      </c>
      <c r="L24" s="1">
        <v>4523</v>
      </c>
      <c r="M24" s="1">
        <v>2315</v>
      </c>
      <c r="N24" s="1">
        <v>2208</v>
      </c>
      <c r="O24" s="1">
        <v>5106</v>
      </c>
      <c r="P24" s="1">
        <v>2640</v>
      </c>
      <c r="Q24" s="1">
        <v>2466</v>
      </c>
      <c r="R24" s="1">
        <v>9714</v>
      </c>
      <c r="S24" s="1">
        <v>5052</v>
      </c>
      <c r="T24" s="1">
        <v>4662</v>
      </c>
      <c r="U24" s="1">
        <v>5409</v>
      </c>
      <c r="V24" s="1">
        <v>2824</v>
      </c>
      <c r="W24" s="1">
        <v>2585</v>
      </c>
    </row>
    <row r="25" spans="1:23" x14ac:dyDescent="0.2">
      <c r="A25" s="17" t="s">
        <v>304</v>
      </c>
      <c r="B25" s="1">
        <v>28900</v>
      </c>
      <c r="C25" s="1">
        <v>15057</v>
      </c>
      <c r="D25" s="1">
        <v>13843</v>
      </c>
      <c r="E25" s="1">
        <v>1280</v>
      </c>
      <c r="F25" s="1">
        <v>669</v>
      </c>
      <c r="G25" s="1">
        <v>611</v>
      </c>
      <c r="H25" s="1">
        <v>5804</v>
      </c>
      <c r="I25" s="1">
        <v>3039</v>
      </c>
      <c r="J25" s="1">
        <v>2765</v>
      </c>
      <c r="K25" s="17" t="s">
        <v>304</v>
      </c>
      <c r="L25" s="1">
        <v>3984</v>
      </c>
      <c r="M25" s="1">
        <v>2028</v>
      </c>
      <c r="N25" s="1">
        <v>1956</v>
      </c>
      <c r="O25" s="1">
        <v>4747</v>
      </c>
      <c r="P25" s="1">
        <v>2555</v>
      </c>
      <c r="Q25" s="1">
        <v>2192</v>
      </c>
      <c r="R25" s="1">
        <v>8027</v>
      </c>
      <c r="S25" s="1">
        <v>4124</v>
      </c>
      <c r="T25" s="1">
        <v>3903</v>
      </c>
      <c r="U25" s="1">
        <v>5058</v>
      </c>
      <c r="V25" s="1">
        <v>2642</v>
      </c>
      <c r="W25" s="1">
        <v>2416</v>
      </c>
    </row>
    <row r="26" spans="1:23" x14ac:dyDescent="0.2">
      <c r="A26" s="17" t="s">
        <v>305</v>
      </c>
      <c r="B26" s="1">
        <v>25744</v>
      </c>
      <c r="C26" s="1">
        <v>13672</v>
      </c>
      <c r="D26" s="1">
        <v>12072</v>
      </c>
      <c r="E26" s="1">
        <v>1187</v>
      </c>
      <c r="F26" s="1">
        <v>641</v>
      </c>
      <c r="G26" s="1">
        <v>546</v>
      </c>
      <c r="H26" s="1">
        <v>4938</v>
      </c>
      <c r="I26" s="1">
        <v>2626</v>
      </c>
      <c r="J26" s="1">
        <v>2312</v>
      </c>
      <c r="K26" s="17" t="s">
        <v>305</v>
      </c>
      <c r="L26" s="1">
        <v>3681</v>
      </c>
      <c r="M26" s="1">
        <v>1951</v>
      </c>
      <c r="N26" s="1">
        <v>1730</v>
      </c>
      <c r="O26" s="1">
        <v>4305</v>
      </c>
      <c r="P26" s="1">
        <v>2297</v>
      </c>
      <c r="Q26" s="1">
        <v>2008</v>
      </c>
      <c r="R26" s="1">
        <v>7343</v>
      </c>
      <c r="S26" s="1">
        <v>3850</v>
      </c>
      <c r="T26" s="1">
        <v>3493</v>
      </c>
      <c r="U26" s="1">
        <v>4290</v>
      </c>
      <c r="V26" s="1">
        <v>2307</v>
      </c>
      <c r="W26" s="1">
        <v>1983</v>
      </c>
    </row>
    <row r="27" spans="1:23" x14ac:dyDescent="0.2">
      <c r="A27" s="17" t="s">
        <v>73</v>
      </c>
      <c r="B27" s="1">
        <v>20310</v>
      </c>
      <c r="C27" s="1">
        <v>10221</v>
      </c>
      <c r="D27" s="1">
        <v>10089</v>
      </c>
      <c r="E27" s="1">
        <v>836</v>
      </c>
      <c r="F27" s="1">
        <v>426</v>
      </c>
      <c r="G27" s="1">
        <v>410</v>
      </c>
      <c r="H27" s="1">
        <v>4100</v>
      </c>
      <c r="I27" s="1">
        <v>2065</v>
      </c>
      <c r="J27" s="1">
        <v>2035</v>
      </c>
      <c r="K27" s="17" t="s">
        <v>73</v>
      </c>
      <c r="L27" s="1">
        <v>2420</v>
      </c>
      <c r="M27" s="1">
        <v>1278</v>
      </c>
      <c r="N27" s="1">
        <v>1142</v>
      </c>
      <c r="O27" s="1">
        <v>2980</v>
      </c>
      <c r="P27" s="1">
        <v>1512</v>
      </c>
      <c r="Q27" s="1">
        <v>1468</v>
      </c>
      <c r="R27" s="1">
        <v>7451</v>
      </c>
      <c r="S27" s="1">
        <v>3685</v>
      </c>
      <c r="T27" s="1">
        <v>3766</v>
      </c>
      <c r="U27" s="1">
        <v>2523</v>
      </c>
      <c r="V27" s="1">
        <v>1255</v>
      </c>
      <c r="W27" s="1">
        <v>1268</v>
      </c>
    </row>
    <row r="28" spans="1:23" x14ac:dyDescent="0.2">
      <c r="A28" s="17" t="s">
        <v>93</v>
      </c>
      <c r="B28" s="1">
        <v>18676</v>
      </c>
      <c r="C28" s="1">
        <v>8998</v>
      </c>
      <c r="D28" s="1">
        <v>9678</v>
      </c>
      <c r="E28" s="1">
        <v>660</v>
      </c>
      <c r="F28" s="1">
        <v>296</v>
      </c>
      <c r="G28" s="1">
        <v>364</v>
      </c>
      <c r="H28" s="1">
        <v>3557</v>
      </c>
      <c r="I28" s="1">
        <v>1698</v>
      </c>
      <c r="J28" s="1">
        <v>1859</v>
      </c>
      <c r="K28" s="17" t="s">
        <v>93</v>
      </c>
      <c r="L28" s="1">
        <v>1833</v>
      </c>
      <c r="M28" s="1">
        <v>879</v>
      </c>
      <c r="N28" s="1">
        <v>954</v>
      </c>
      <c r="O28" s="1">
        <v>2366</v>
      </c>
      <c r="P28" s="1">
        <v>1103</v>
      </c>
      <c r="Q28" s="1">
        <v>1263</v>
      </c>
      <c r="R28" s="1">
        <v>8008</v>
      </c>
      <c r="S28" s="1">
        <v>4058</v>
      </c>
      <c r="T28" s="1">
        <v>3950</v>
      </c>
      <c r="U28" s="1">
        <v>2252</v>
      </c>
      <c r="V28" s="1">
        <v>964</v>
      </c>
      <c r="W28" s="1">
        <v>1288</v>
      </c>
    </row>
    <row r="29" spans="1:23" x14ac:dyDescent="0.2">
      <c r="A29" s="17" t="s">
        <v>94</v>
      </c>
      <c r="B29" s="1">
        <v>14768</v>
      </c>
      <c r="C29" s="1">
        <v>7269</v>
      </c>
      <c r="D29" s="1">
        <v>7499</v>
      </c>
      <c r="E29" s="1">
        <v>547</v>
      </c>
      <c r="F29" s="1">
        <v>278</v>
      </c>
      <c r="G29" s="1">
        <v>269</v>
      </c>
      <c r="H29" s="1">
        <v>2995</v>
      </c>
      <c r="I29" s="1">
        <v>1458</v>
      </c>
      <c r="J29" s="1">
        <v>1537</v>
      </c>
      <c r="K29" s="17" t="s">
        <v>94</v>
      </c>
      <c r="L29" s="1">
        <v>1669</v>
      </c>
      <c r="M29" s="1">
        <v>790</v>
      </c>
      <c r="N29" s="1">
        <v>879</v>
      </c>
      <c r="O29" s="1">
        <v>2101</v>
      </c>
      <c r="P29" s="1">
        <v>976</v>
      </c>
      <c r="Q29" s="1">
        <v>1125</v>
      </c>
      <c r="R29" s="1">
        <v>5588</v>
      </c>
      <c r="S29" s="1">
        <v>2902</v>
      </c>
      <c r="T29" s="1">
        <v>2686</v>
      </c>
      <c r="U29" s="1">
        <v>1868</v>
      </c>
      <c r="V29" s="1">
        <v>865</v>
      </c>
      <c r="W29" s="1">
        <v>1003</v>
      </c>
    </row>
    <row r="30" spans="1:23" x14ac:dyDescent="0.2">
      <c r="A30" s="17" t="s">
        <v>95</v>
      </c>
      <c r="B30" s="1">
        <v>10927</v>
      </c>
      <c r="C30" s="1">
        <v>5425</v>
      </c>
      <c r="D30" s="1">
        <v>5502</v>
      </c>
      <c r="E30" s="1">
        <v>381</v>
      </c>
      <c r="F30" s="1">
        <v>190</v>
      </c>
      <c r="G30" s="1">
        <v>191</v>
      </c>
      <c r="H30" s="1">
        <v>2203</v>
      </c>
      <c r="I30" s="1">
        <v>1105</v>
      </c>
      <c r="J30" s="1">
        <v>1098</v>
      </c>
      <c r="K30" s="17" t="s">
        <v>95</v>
      </c>
      <c r="L30" s="1">
        <v>1233</v>
      </c>
      <c r="M30" s="1">
        <v>591</v>
      </c>
      <c r="N30" s="1">
        <v>642</v>
      </c>
      <c r="O30" s="1">
        <v>1622</v>
      </c>
      <c r="P30" s="1">
        <v>794</v>
      </c>
      <c r="Q30" s="1">
        <v>828</v>
      </c>
      <c r="R30" s="1">
        <v>4239</v>
      </c>
      <c r="S30" s="1">
        <v>2162</v>
      </c>
      <c r="T30" s="1">
        <v>2077</v>
      </c>
      <c r="U30" s="1">
        <v>1249</v>
      </c>
      <c r="V30" s="1">
        <v>583</v>
      </c>
      <c r="W30" s="1">
        <v>666</v>
      </c>
    </row>
    <row r="31" spans="1:23" x14ac:dyDescent="0.2">
      <c r="A31" s="17" t="s">
        <v>96</v>
      </c>
      <c r="B31" s="1">
        <v>8126</v>
      </c>
      <c r="C31" s="1">
        <v>4170</v>
      </c>
      <c r="D31" s="1">
        <v>3956</v>
      </c>
      <c r="E31" s="1">
        <v>292</v>
      </c>
      <c r="F31" s="1">
        <v>143</v>
      </c>
      <c r="G31" s="1">
        <v>149</v>
      </c>
      <c r="H31" s="1">
        <v>1587</v>
      </c>
      <c r="I31" s="1">
        <v>823</v>
      </c>
      <c r="J31" s="1">
        <v>764</v>
      </c>
      <c r="K31" s="17" t="s">
        <v>96</v>
      </c>
      <c r="L31" s="1">
        <v>958</v>
      </c>
      <c r="M31" s="1">
        <v>494</v>
      </c>
      <c r="N31" s="1">
        <v>464</v>
      </c>
      <c r="O31" s="1">
        <v>1216</v>
      </c>
      <c r="P31" s="1">
        <v>583</v>
      </c>
      <c r="Q31" s="1">
        <v>633</v>
      </c>
      <c r="R31" s="1">
        <v>3105</v>
      </c>
      <c r="S31" s="1">
        <v>1656</v>
      </c>
      <c r="T31" s="1">
        <v>1449</v>
      </c>
      <c r="U31" s="1">
        <v>968</v>
      </c>
      <c r="V31" s="1">
        <v>471</v>
      </c>
      <c r="W31" s="1">
        <v>497</v>
      </c>
    </row>
    <row r="32" spans="1:23" x14ac:dyDescent="0.2">
      <c r="A32" s="17" t="s">
        <v>97</v>
      </c>
      <c r="B32" s="1">
        <v>4845</v>
      </c>
      <c r="C32" s="1">
        <v>2484</v>
      </c>
      <c r="D32" s="1">
        <v>2361</v>
      </c>
      <c r="E32" s="1">
        <v>175</v>
      </c>
      <c r="F32" s="1">
        <v>87</v>
      </c>
      <c r="G32" s="1">
        <v>88</v>
      </c>
      <c r="H32" s="1">
        <v>927</v>
      </c>
      <c r="I32" s="1">
        <v>482</v>
      </c>
      <c r="J32" s="1">
        <v>445</v>
      </c>
      <c r="K32" s="17" t="s">
        <v>97</v>
      </c>
      <c r="L32" s="1">
        <v>550</v>
      </c>
      <c r="M32" s="1">
        <v>289</v>
      </c>
      <c r="N32" s="1">
        <v>261</v>
      </c>
      <c r="O32" s="1">
        <v>737</v>
      </c>
      <c r="P32" s="1">
        <v>362</v>
      </c>
      <c r="Q32" s="1">
        <v>375</v>
      </c>
      <c r="R32" s="1">
        <v>1943</v>
      </c>
      <c r="S32" s="1">
        <v>1020</v>
      </c>
      <c r="T32" s="1">
        <v>923</v>
      </c>
      <c r="U32" s="1">
        <v>513</v>
      </c>
      <c r="V32" s="1">
        <v>244</v>
      </c>
      <c r="W32" s="1">
        <v>269</v>
      </c>
    </row>
    <row r="33" spans="1:23" x14ac:dyDescent="0.2">
      <c r="A33" s="17" t="s">
        <v>98</v>
      </c>
      <c r="B33" s="1">
        <v>3130</v>
      </c>
      <c r="C33" s="1">
        <v>1599</v>
      </c>
      <c r="D33" s="1">
        <v>1531</v>
      </c>
      <c r="E33" s="1">
        <v>100</v>
      </c>
      <c r="F33" s="1">
        <v>40</v>
      </c>
      <c r="G33" s="1">
        <v>60</v>
      </c>
      <c r="H33" s="1">
        <v>620</v>
      </c>
      <c r="I33" s="1">
        <v>327</v>
      </c>
      <c r="J33" s="1">
        <v>293</v>
      </c>
      <c r="K33" s="17" t="s">
        <v>98</v>
      </c>
      <c r="L33" s="1">
        <v>346</v>
      </c>
      <c r="M33" s="1">
        <v>182</v>
      </c>
      <c r="N33" s="1">
        <v>164</v>
      </c>
      <c r="O33" s="1">
        <v>484</v>
      </c>
      <c r="P33" s="1">
        <v>236</v>
      </c>
      <c r="Q33" s="1">
        <v>248</v>
      </c>
      <c r="R33" s="1">
        <v>1200</v>
      </c>
      <c r="S33" s="1">
        <v>625</v>
      </c>
      <c r="T33" s="1">
        <v>575</v>
      </c>
      <c r="U33" s="1">
        <v>380</v>
      </c>
      <c r="V33" s="1">
        <v>189</v>
      </c>
      <c r="W33" s="1">
        <v>191</v>
      </c>
    </row>
    <row r="34" spans="1:23" x14ac:dyDescent="0.2">
      <c r="A34" s="17" t="s">
        <v>99</v>
      </c>
      <c r="B34" s="1">
        <v>1535</v>
      </c>
      <c r="C34" s="1">
        <v>808</v>
      </c>
      <c r="D34" s="1">
        <v>727</v>
      </c>
      <c r="E34" s="1">
        <v>56</v>
      </c>
      <c r="F34" s="1">
        <v>29</v>
      </c>
      <c r="G34" s="1">
        <v>27</v>
      </c>
      <c r="H34" s="1">
        <v>278</v>
      </c>
      <c r="I34" s="1">
        <v>151</v>
      </c>
      <c r="J34" s="1">
        <v>127</v>
      </c>
      <c r="K34" s="17" t="s">
        <v>99</v>
      </c>
      <c r="L34" s="1">
        <v>163</v>
      </c>
      <c r="M34" s="1">
        <v>78</v>
      </c>
      <c r="N34" s="1">
        <v>85</v>
      </c>
      <c r="O34" s="1">
        <v>257</v>
      </c>
      <c r="P34" s="1">
        <v>131</v>
      </c>
      <c r="Q34" s="1">
        <v>126</v>
      </c>
      <c r="R34" s="1">
        <v>590</v>
      </c>
      <c r="S34" s="1">
        <v>321</v>
      </c>
      <c r="T34" s="1">
        <v>269</v>
      </c>
      <c r="U34" s="1">
        <v>191</v>
      </c>
      <c r="V34" s="1">
        <v>98</v>
      </c>
      <c r="W34" s="1">
        <v>93</v>
      </c>
    </row>
    <row r="35" spans="1:23" x14ac:dyDescent="0.2">
      <c r="A35" s="17" t="s">
        <v>100</v>
      </c>
      <c r="B35" s="1">
        <v>834</v>
      </c>
      <c r="C35" s="1">
        <v>423</v>
      </c>
      <c r="D35" s="1">
        <v>411</v>
      </c>
      <c r="E35" s="1">
        <v>38</v>
      </c>
      <c r="F35" s="1">
        <v>18</v>
      </c>
      <c r="G35" s="1">
        <v>20</v>
      </c>
      <c r="H35" s="1">
        <v>176</v>
      </c>
      <c r="I35" s="1">
        <v>92</v>
      </c>
      <c r="J35" s="1">
        <v>84</v>
      </c>
      <c r="K35" s="17" t="s">
        <v>100</v>
      </c>
      <c r="L35" s="1">
        <v>90</v>
      </c>
      <c r="M35" s="1">
        <v>43</v>
      </c>
      <c r="N35" s="1">
        <v>47</v>
      </c>
      <c r="O35" s="1">
        <v>139</v>
      </c>
      <c r="P35" s="1">
        <v>66</v>
      </c>
      <c r="Q35" s="1">
        <v>73</v>
      </c>
      <c r="R35" s="1">
        <v>295</v>
      </c>
      <c r="S35" s="1">
        <v>157</v>
      </c>
      <c r="T35" s="1">
        <v>138</v>
      </c>
      <c r="U35" s="1">
        <v>96</v>
      </c>
      <c r="V35" s="1">
        <v>47</v>
      </c>
      <c r="W35" s="1">
        <v>49</v>
      </c>
    </row>
    <row r="36" spans="1:23" x14ac:dyDescent="0.2">
      <c r="A36" s="17" t="s">
        <v>101</v>
      </c>
      <c r="B36" s="1">
        <v>378</v>
      </c>
      <c r="C36" s="1">
        <v>194</v>
      </c>
      <c r="D36" s="1">
        <v>184</v>
      </c>
      <c r="E36" s="1">
        <v>10</v>
      </c>
      <c r="F36" s="1">
        <v>3</v>
      </c>
      <c r="G36" s="1">
        <v>7</v>
      </c>
      <c r="H36" s="1">
        <v>72</v>
      </c>
      <c r="I36" s="1">
        <v>41</v>
      </c>
      <c r="J36" s="1">
        <v>31</v>
      </c>
      <c r="K36" s="17" t="s">
        <v>101</v>
      </c>
      <c r="L36" s="1">
        <v>31</v>
      </c>
      <c r="M36" s="1">
        <v>20</v>
      </c>
      <c r="N36" s="1">
        <v>11</v>
      </c>
      <c r="O36" s="1">
        <v>76</v>
      </c>
      <c r="P36" s="1">
        <v>28</v>
      </c>
      <c r="Q36" s="1">
        <v>48</v>
      </c>
      <c r="R36" s="1">
        <v>134</v>
      </c>
      <c r="S36" s="1">
        <v>73</v>
      </c>
      <c r="T36" s="1">
        <v>61</v>
      </c>
      <c r="U36" s="1">
        <v>55</v>
      </c>
      <c r="V36" s="1">
        <v>29</v>
      </c>
      <c r="W36" s="1">
        <v>26</v>
      </c>
    </row>
    <row r="37" spans="1:23" x14ac:dyDescent="0.2">
      <c r="A37" s="17" t="s">
        <v>102</v>
      </c>
      <c r="B37" s="1">
        <v>292</v>
      </c>
      <c r="C37" s="1">
        <v>171</v>
      </c>
      <c r="D37" s="1">
        <v>121</v>
      </c>
      <c r="E37" s="1">
        <v>12</v>
      </c>
      <c r="F37" s="1">
        <v>6</v>
      </c>
      <c r="G37" s="1">
        <v>6</v>
      </c>
      <c r="H37" s="1">
        <v>66</v>
      </c>
      <c r="I37" s="1">
        <v>38</v>
      </c>
      <c r="J37" s="1">
        <v>28</v>
      </c>
      <c r="K37" s="17" t="s">
        <v>102</v>
      </c>
      <c r="L37" s="1">
        <v>25</v>
      </c>
      <c r="M37" s="1">
        <v>15</v>
      </c>
      <c r="N37" s="1">
        <v>10</v>
      </c>
      <c r="O37" s="1">
        <v>62</v>
      </c>
      <c r="P37" s="1">
        <v>38</v>
      </c>
      <c r="Q37" s="1">
        <v>24</v>
      </c>
      <c r="R37" s="1">
        <v>80</v>
      </c>
      <c r="S37" s="1">
        <v>45</v>
      </c>
      <c r="T37" s="1">
        <v>35</v>
      </c>
      <c r="U37" s="1">
        <v>47</v>
      </c>
      <c r="V37" s="1">
        <v>29</v>
      </c>
      <c r="W37" s="1">
        <v>18</v>
      </c>
    </row>
    <row r="38" spans="1:23" x14ac:dyDescent="0.2">
      <c r="A38" s="17" t="s">
        <v>103</v>
      </c>
      <c r="B38" s="1">
        <v>132</v>
      </c>
      <c r="C38" s="1">
        <v>72</v>
      </c>
      <c r="D38" s="1">
        <v>60</v>
      </c>
      <c r="E38" s="1">
        <v>8</v>
      </c>
      <c r="F38" s="1">
        <v>6</v>
      </c>
      <c r="G38" s="1">
        <v>2</v>
      </c>
      <c r="H38" s="1">
        <v>19</v>
      </c>
      <c r="I38" s="1">
        <v>11</v>
      </c>
      <c r="J38" s="1">
        <v>8</v>
      </c>
      <c r="K38" s="17" t="s">
        <v>103</v>
      </c>
      <c r="L38" s="1">
        <v>14</v>
      </c>
      <c r="M38" s="1">
        <v>7</v>
      </c>
      <c r="N38" s="1">
        <v>7</v>
      </c>
      <c r="O38" s="1">
        <v>21</v>
      </c>
      <c r="P38" s="1">
        <v>10</v>
      </c>
      <c r="Q38" s="1">
        <v>11</v>
      </c>
      <c r="R38" s="1">
        <v>44</v>
      </c>
      <c r="S38" s="1">
        <v>25</v>
      </c>
      <c r="T38" s="1">
        <v>19</v>
      </c>
      <c r="U38" s="1">
        <v>26</v>
      </c>
      <c r="V38" s="1">
        <v>13</v>
      </c>
      <c r="W38" s="1">
        <v>13</v>
      </c>
    </row>
    <row r="39" spans="1:23" x14ac:dyDescent="0.2">
      <c r="A39" s="17" t="s">
        <v>104</v>
      </c>
      <c r="B39" s="1">
        <v>274</v>
      </c>
      <c r="C39" s="1">
        <v>150</v>
      </c>
      <c r="D39" s="1">
        <v>124</v>
      </c>
      <c r="E39" s="1">
        <v>14</v>
      </c>
      <c r="F39" s="1">
        <v>8</v>
      </c>
      <c r="G39" s="1">
        <v>6</v>
      </c>
      <c r="H39" s="1">
        <v>65</v>
      </c>
      <c r="I39" s="1">
        <v>42</v>
      </c>
      <c r="J39" s="1">
        <v>23</v>
      </c>
      <c r="K39" s="17" t="s">
        <v>104</v>
      </c>
      <c r="L39" s="1">
        <v>32</v>
      </c>
      <c r="M39" s="1">
        <v>15</v>
      </c>
      <c r="N39" s="1">
        <v>17</v>
      </c>
      <c r="O39" s="1">
        <v>44</v>
      </c>
      <c r="P39" s="1">
        <v>22</v>
      </c>
      <c r="Q39" s="1">
        <v>22</v>
      </c>
      <c r="R39" s="1">
        <v>93</v>
      </c>
      <c r="S39" s="1">
        <v>50</v>
      </c>
      <c r="T39" s="1">
        <v>43</v>
      </c>
      <c r="U39" s="1">
        <v>26</v>
      </c>
      <c r="V39" s="1">
        <v>13</v>
      </c>
      <c r="W39" s="1">
        <v>13</v>
      </c>
    </row>
    <row r="40" spans="1:23" x14ac:dyDescent="0.2">
      <c r="A40" s="17" t="s">
        <v>20</v>
      </c>
      <c r="B40" s="16">
        <v>14.7</v>
      </c>
      <c r="C40" s="16">
        <v>14.3</v>
      </c>
      <c r="D40" s="16">
        <v>15.1</v>
      </c>
      <c r="E40" s="16">
        <v>13.5</v>
      </c>
      <c r="F40" s="16">
        <v>13.2</v>
      </c>
      <c r="G40" s="16">
        <v>13.9</v>
      </c>
      <c r="H40" s="16">
        <v>14.7</v>
      </c>
      <c r="I40" s="16">
        <v>14.3</v>
      </c>
      <c r="J40" s="16">
        <v>15.1</v>
      </c>
      <c r="K40" s="17" t="s">
        <v>20</v>
      </c>
      <c r="L40" s="16">
        <v>13.1</v>
      </c>
      <c r="M40" s="16">
        <v>12.9</v>
      </c>
      <c r="N40" s="16">
        <v>13.3</v>
      </c>
      <c r="O40" s="16">
        <v>13.8</v>
      </c>
      <c r="P40" s="16">
        <v>13.2</v>
      </c>
      <c r="Q40" s="16">
        <v>14.5</v>
      </c>
      <c r="R40" s="16">
        <v>17.600000000000001</v>
      </c>
      <c r="S40" s="16">
        <v>17.5</v>
      </c>
      <c r="T40" s="16">
        <v>17.600000000000001</v>
      </c>
      <c r="U40" s="16">
        <v>12.3</v>
      </c>
      <c r="V40" s="16">
        <v>11.8</v>
      </c>
      <c r="W40" s="16">
        <v>13</v>
      </c>
    </row>
    <row r="42" spans="1:23" x14ac:dyDescent="0.2">
      <c r="A42" s="17" t="s">
        <v>433</v>
      </c>
      <c r="B42" s="1">
        <v>57096</v>
      </c>
      <c r="C42" s="1">
        <v>28513</v>
      </c>
      <c r="D42" s="1">
        <v>28583</v>
      </c>
      <c r="E42" s="1">
        <v>2212</v>
      </c>
      <c r="F42" s="1">
        <v>1071</v>
      </c>
      <c r="G42" s="1">
        <v>1141</v>
      </c>
      <c r="H42" s="1">
        <v>10257</v>
      </c>
      <c r="I42" s="1">
        <v>5311</v>
      </c>
      <c r="J42" s="1">
        <v>4946</v>
      </c>
      <c r="K42" s="17" t="s">
        <v>433</v>
      </c>
      <c r="L42" s="1">
        <v>8307</v>
      </c>
      <c r="M42" s="1">
        <v>4085</v>
      </c>
      <c r="N42" s="1">
        <v>4222</v>
      </c>
      <c r="O42" s="1">
        <v>9748</v>
      </c>
      <c r="P42" s="1">
        <v>4715</v>
      </c>
      <c r="Q42" s="1">
        <v>5033</v>
      </c>
      <c r="R42" s="1">
        <v>19165</v>
      </c>
      <c r="S42" s="1">
        <v>9785</v>
      </c>
      <c r="T42" s="1">
        <v>9380</v>
      </c>
      <c r="U42" s="1">
        <v>7407</v>
      </c>
      <c r="V42" s="1">
        <v>3546</v>
      </c>
      <c r="W42" s="1">
        <v>3861</v>
      </c>
    </row>
    <row r="43" spans="1:23" x14ac:dyDescent="0.2">
      <c r="A43" s="17" t="s">
        <v>92</v>
      </c>
      <c r="B43" s="1">
        <v>358</v>
      </c>
      <c r="C43" s="1">
        <v>189</v>
      </c>
      <c r="D43" s="1">
        <v>169</v>
      </c>
      <c r="E43" s="1">
        <v>20</v>
      </c>
      <c r="F43" s="1">
        <v>11</v>
      </c>
      <c r="G43" s="1">
        <v>9</v>
      </c>
      <c r="H43" s="1">
        <v>74</v>
      </c>
      <c r="I43" s="1">
        <v>37</v>
      </c>
      <c r="J43" s="1">
        <v>37</v>
      </c>
      <c r="K43" s="17" t="s">
        <v>92</v>
      </c>
      <c r="L43" s="1">
        <v>41</v>
      </c>
      <c r="M43" s="1">
        <v>15</v>
      </c>
      <c r="N43" s="1">
        <v>26</v>
      </c>
      <c r="O43" s="1">
        <v>33</v>
      </c>
      <c r="P43" s="1">
        <v>17</v>
      </c>
      <c r="Q43" s="1">
        <v>16</v>
      </c>
      <c r="R43" s="1">
        <v>132</v>
      </c>
      <c r="S43" s="1">
        <v>82</v>
      </c>
      <c r="T43" s="1">
        <v>50</v>
      </c>
      <c r="U43" s="1">
        <v>58</v>
      </c>
      <c r="V43" s="1">
        <v>27</v>
      </c>
      <c r="W43" s="1">
        <v>31</v>
      </c>
    </row>
    <row r="44" spans="1:23" x14ac:dyDescent="0.2">
      <c r="A44" s="17" t="s">
        <v>304</v>
      </c>
      <c r="B44" s="1">
        <v>576</v>
      </c>
      <c r="C44" s="1">
        <v>289</v>
      </c>
      <c r="D44" s="1">
        <v>287</v>
      </c>
      <c r="E44" s="1">
        <v>38</v>
      </c>
      <c r="F44" s="1">
        <v>15</v>
      </c>
      <c r="G44" s="1">
        <v>23</v>
      </c>
      <c r="H44" s="1">
        <v>100</v>
      </c>
      <c r="I44" s="1">
        <v>47</v>
      </c>
      <c r="J44" s="1">
        <v>53</v>
      </c>
      <c r="K44" s="17" t="s">
        <v>304</v>
      </c>
      <c r="L44" s="1">
        <v>81</v>
      </c>
      <c r="M44" s="1">
        <v>40</v>
      </c>
      <c r="N44" s="1">
        <v>41</v>
      </c>
      <c r="O44" s="1">
        <v>93</v>
      </c>
      <c r="P44" s="1">
        <v>49</v>
      </c>
      <c r="Q44" s="1">
        <v>44</v>
      </c>
      <c r="R44" s="1">
        <v>158</v>
      </c>
      <c r="S44" s="1">
        <v>85</v>
      </c>
      <c r="T44" s="1">
        <v>73</v>
      </c>
      <c r="U44" s="1">
        <v>106</v>
      </c>
      <c r="V44" s="1">
        <v>53</v>
      </c>
      <c r="W44" s="1">
        <v>53</v>
      </c>
    </row>
    <row r="45" spans="1:23" x14ac:dyDescent="0.2">
      <c r="A45" s="17" t="s">
        <v>305</v>
      </c>
      <c r="B45" s="1">
        <v>938</v>
      </c>
      <c r="C45" s="1">
        <v>518</v>
      </c>
      <c r="D45" s="1">
        <v>420</v>
      </c>
      <c r="E45" s="1">
        <v>48</v>
      </c>
      <c r="F45" s="1">
        <v>28</v>
      </c>
      <c r="G45" s="1">
        <v>20</v>
      </c>
      <c r="H45" s="1">
        <v>166</v>
      </c>
      <c r="I45" s="1">
        <v>87</v>
      </c>
      <c r="J45" s="1">
        <v>79</v>
      </c>
      <c r="K45" s="17" t="s">
        <v>305</v>
      </c>
      <c r="L45" s="1">
        <v>168</v>
      </c>
      <c r="M45" s="1">
        <v>99</v>
      </c>
      <c r="N45" s="1">
        <v>69</v>
      </c>
      <c r="O45" s="1">
        <v>162</v>
      </c>
      <c r="P45" s="1">
        <v>80</v>
      </c>
      <c r="Q45" s="1">
        <v>82</v>
      </c>
      <c r="R45" s="1">
        <v>262</v>
      </c>
      <c r="S45" s="1">
        <v>157</v>
      </c>
      <c r="T45" s="1">
        <v>105</v>
      </c>
      <c r="U45" s="1">
        <v>132</v>
      </c>
      <c r="V45" s="1">
        <v>67</v>
      </c>
      <c r="W45" s="1">
        <v>65</v>
      </c>
    </row>
    <row r="46" spans="1:23" x14ac:dyDescent="0.2">
      <c r="A46" s="17" t="s">
        <v>73</v>
      </c>
      <c r="B46" s="1">
        <v>1424</v>
      </c>
      <c r="C46" s="1">
        <v>697</v>
      </c>
      <c r="D46" s="1">
        <v>727</v>
      </c>
      <c r="E46" s="1">
        <v>49</v>
      </c>
      <c r="F46" s="1">
        <v>23</v>
      </c>
      <c r="G46" s="1">
        <v>26</v>
      </c>
      <c r="H46" s="1">
        <v>312</v>
      </c>
      <c r="I46" s="1">
        <v>126</v>
      </c>
      <c r="J46" s="1">
        <v>186</v>
      </c>
      <c r="K46" s="17" t="s">
        <v>73</v>
      </c>
      <c r="L46" s="1">
        <v>212</v>
      </c>
      <c r="M46" s="1">
        <v>116</v>
      </c>
      <c r="N46" s="1">
        <v>96</v>
      </c>
      <c r="O46" s="1">
        <v>185</v>
      </c>
      <c r="P46" s="1">
        <v>101</v>
      </c>
      <c r="Q46" s="1">
        <v>84</v>
      </c>
      <c r="R46" s="1">
        <v>504</v>
      </c>
      <c r="S46" s="1">
        <v>255</v>
      </c>
      <c r="T46" s="1">
        <v>249</v>
      </c>
      <c r="U46" s="1">
        <v>162</v>
      </c>
      <c r="V46" s="1">
        <v>76</v>
      </c>
      <c r="W46" s="1">
        <v>86</v>
      </c>
    </row>
    <row r="47" spans="1:23" x14ac:dyDescent="0.2">
      <c r="A47" s="17" t="s">
        <v>93</v>
      </c>
      <c r="B47" s="1">
        <v>2553</v>
      </c>
      <c r="C47" s="1">
        <v>1200</v>
      </c>
      <c r="D47" s="1">
        <v>1353</v>
      </c>
      <c r="E47" s="1">
        <v>110</v>
      </c>
      <c r="F47" s="1">
        <v>48</v>
      </c>
      <c r="G47" s="1">
        <v>62</v>
      </c>
      <c r="H47" s="1">
        <v>465</v>
      </c>
      <c r="I47" s="1">
        <v>230</v>
      </c>
      <c r="J47" s="1">
        <v>235</v>
      </c>
      <c r="K47" s="17" t="s">
        <v>93</v>
      </c>
      <c r="L47" s="1">
        <v>342</v>
      </c>
      <c r="M47" s="1">
        <v>160</v>
      </c>
      <c r="N47" s="1">
        <v>182</v>
      </c>
      <c r="O47" s="1">
        <v>321</v>
      </c>
      <c r="P47" s="1">
        <v>152</v>
      </c>
      <c r="Q47" s="1">
        <v>169</v>
      </c>
      <c r="R47" s="1">
        <v>1007</v>
      </c>
      <c r="S47" s="1">
        <v>472</v>
      </c>
      <c r="T47" s="1">
        <v>535</v>
      </c>
      <c r="U47" s="1">
        <v>308</v>
      </c>
      <c r="V47" s="1">
        <v>138</v>
      </c>
      <c r="W47" s="1">
        <v>170</v>
      </c>
    </row>
    <row r="48" spans="1:23" x14ac:dyDescent="0.2">
      <c r="A48" s="17" t="s">
        <v>94</v>
      </c>
      <c r="B48" s="1">
        <v>3477</v>
      </c>
      <c r="C48" s="1">
        <v>1732</v>
      </c>
      <c r="D48" s="1">
        <v>1745</v>
      </c>
      <c r="E48" s="1">
        <v>155</v>
      </c>
      <c r="F48" s="1">
        <v>75</v>
      </c>
      <c r="G48" s="1">
        <v>80</v>
      </c>
      <c r="H48" s="1">
        <v>688</v>
      </c>
      <c r="I48" s="1">
        <v>369</v>
      </c>
      <c r="J48" s="1">
        <v>319</v>
      </c>
      <c r="K48" s="17" t="s">
        <v>94</v>
      </c>
      <c r="L48" s="1">
        <v>443</v>
      </c>
      <c r="M48" s="1">
        <v>220</v>
      </c>
      <c r="N48" s="1">
        <v>223</v>
      </c>
      <c r="O48" s="1">
        <v>473</v>
      </c>
      <c r="P48" s="1">
        <v>215</v>
      </c>
      <c r="Q48" s="1">
        <v>258</v>
      </c>
      <c r="R48" s="1">
        <v>1251</v>
      </c>
      <c r="S48" s="1">
        <v>630</v>
      </c>
      <c r="T48" s="1">
        <v>621</v>
      </c>
      <c r="U48" s="1">
        <v>467</v>
      </c>
      <c r="V48" s="1">
        <v>223</v>
      </c>
      <c r="W48" s="1">
        <v>244</v>
      </c>
    </row>
    <row r="49" spans="1:23" x14ac:dyDescent="0.2">
      <c r="A49" s="17" t="s">
        <v>95</v>
      </c>
      <c r="B49" s="1">
        <v>4659</v>
      </c>
      <c r="C49" s="1">
        <v>2302</v>
      </c>
      <c r="D49" s="1">
        <v>2357</v>
      </c>
      <c r="E49" s="1">
        <v>156</v>
      </c>
      <c r="F49" s="1">
        <v>73</v>
      </c>
      <c r="G49" s="1">
        <v>83</v>
      </c>
      <c r="H49" s="1">
        <v>893</v>
      </c>
      <c r="I49" s="1">
        <v>431</v>
      </c>
      <c r="J49" s="1">
        <v>462</v>
      </c>
      <c r="K49" s="17" t="s">
        <v>95</v>
      </c>
      <c r="L49" s="1">
        <v>587</v>
      </c>
      <c r="M49" s="1">
        <v>314</v>
      </c>
      <c r="N49" s="1">
        <v>273</v>
      </c>
      <c r="O49" s="1">
        <v>666</v>
      </c>
      <c r="P49" s="1">
        <v>321</v>
      </c>
      <c r="Q49" s="1">
        <v>345</v>
      </c>
      <c r="R49" s="1">
        <v>1706</v>
      </c>
      <c r="S49" s="1">
        <v>863</v>
      </c>
      <c r="T49" s="1">
        <v>843</v>
      </c>
      <c r="U49" s="1">
        <v>651</v>
      </c>
      <c r="V49" s="1">
        <v>300</v>
      </c>
      <c r="W49" s="1">
        <v>351</v>
      </c>
    </row>
    <row r="50" spans="1:23" x14ac:dyDescent="0.2">
      <c r="A50" s="17" t="s">
        <v>96</v>
      </c>
      <c r="B50" s="1">
        <v>5890</v>
      </c>
      <c r="C50" s="1">
        <v>2797</v>
      </c>
      <c r="D50" s="1">
        <v>3093</v>
      </c>
      <c r="E50" s="1">
        <v>253</v>
      </c>
      <c r="F50" s="1">
        <v>116</v>
      </c>
      <c r="G50" s="1">
        <v>137</v>
      </c>
      <c r="H50" s="1">
        <v>1052</v>
      </c>
      <c r="I50" s="1">
        <v>507</v>
      </c>
      <c r="J50" s="1">
        <v>545</v>
      </c>
      <c r="K50" s="17" t="s">
        <v>96</v>
      </c>
      <c r="L50" s="1">
        <v>839</v>
      </c>
      <c r="M50" s="1">
        <v>405</v>
      </c>
      <c r="N50" s="1">
        <v>434</v>
      </c>
      <c r="O50" s="1">
        <v>917</v>
      </c>
      <c r="P50" s="1">
        <v>415</v>
      </c>
      <c r="Q50" s="1">
        <v>502</v>
      </c>
      <c r="R50" s="1">
        <v>2051</v>
      </c>
      <c r="S50" s="1">
        <v>958</v>
      </c>
      <c r="T50" s="1">
        <v>1093</v>
      </c>
      <c r="U50" s="1">
        <v>778</v>
      </c>
      <c r="V50" s="1">
        <v>396</v>
      </c>
      <c r="W50" s="1">
        <v>382</v>
      </c>
    </row>
    <row r="51" spans="1:23" x14ac:dyDescent="0.2">
      <c r="A51" s="17" t="s">
        <v>97</v>
      </c>
      <c r="B51" s="1">
        <v>6578</v>
      </c>
      <c r="C51" s="1">
        <v>3263</v>
      </c>
      <c r="D51" s="1">
        <v>3315</v>
      </c>
      <c r="E51" s="1">
        <v>242</v>
      </c>
      <c r="F51" s="1">
        <v>119</v>
      </c>
      <c r="G51" s="1">
        <v>123</v>
      </c>
      <c r="H51" s="1">
        <v>1155</v>
      </c>
      <c r="I51" s="1">
        <v>571</v>
      </c>
      <c r="J51" s="1">
        <v>584</v>
      </c>
      <c r="K51" s="17" t="s">
        <v>97</v>
      </c>
      <c r="L51" s="1">
        <v>883</v>
      </c>
      <c r="M51" s="1">
        <v>437</v>
      </c>
      <c r="N51" s="1">
        <v>446</v>
      </c>
      <c r="O51" s="1">
        <v>1114</v>
      </c>
      <c r="P51" s="1">
        <v>548</v>
      </c>
      <c r="Q51" s="1">
        <v>566</v>
      </c>
      <c r="R51" s="1">
        <v>2344</v>
      </c>
      <c r="S51" s="1">
        <v>1193</v>
      </c>
      <c r="T51" s="1">
        <v>1151</v>
      </c>
      <c r="U51" s="1">
        <v>840</v>
      </c>
      <c r="V51" s="1">
        <v>395</v>
      </c>
      <c r="W51" s="1">
        <v>445</v>
      </c>
    </row>
    <row r="52" spans="1:23" x14ac:dyDescent="0.2">
      <c r="A52" s="17" t="s">
        <v>98</v>
      </c>
      <c r="B52" s="1">
        <v>7014</v>
      </c>
      <c r="C52" s="1">
        <v>3395</v>
      </c>
      <c r="D52" s="1">
        <v>3619</v>
      </c>
      <c r="E52" s="1">
        <v>231</v>
      </c>
      <c r="F52" s="1">
        <v>101</v>
      </c>
      <c r="G52" s="1">
        <v>130</v>
      </c>
      <c r="H52" s="1">
        <v>1276</v>
      </c>
      <c r="I52" s="1">
        <v>643</v>
      </c>
      <c r="J52" s="1">
        <v>633</v>
      </c>
      <c r="K52" s="17" t="s">
        <v>98</v>
      </c>
      <c r="L52" s="1">
        <v>948</v>
      </c>
      <c r="M52" s="1">
        <v>455</v>
      </c>
      <c r="N52" s="1">
        <v>493</v>
      </c>
      <c r="O52" s="1">
        <v>1175</v>
      </c>
      <c r="P52" s="1">
        <v>528</v>
      </c>
      <c r="Q52" s="1">
        <v>647</v>
      </c>
      <c r="R52" s="1">
        <v>2521</v>
      </c>
      <c r="S52" s="1">
        <v>1280</v>
      </c>
      <c r="T52" s="1">
        <v>1241</v>
      </c>
      <c r="U52" s="1">
        <v>863</v>
      </c>
      <c r="V52" s="1">
        <v>388</v>
      </c>
      <c r="W52" s="1">
        <v>475</v>
      </c>
    </row>
    <row r="53" spans="1:23" x14ac:dyDescent="0.2">
      <c r="A53" s="17" t="s">
        <v>99</v>
      </c>
      <c r="B53" s="1">
        <v>5710</v>
      </c>
      <c r="C53" s="1">
        <v>2867</v>
      </c>
      <c r="D53" s="1">
        <v>2843</v>
      </c>
      <c r="E53" s="1">
        <v>201</v>
      </c>
      <c r="F53" s="1">
        <v>101</v>
      </c>
      <c r="G53" s="1">
        <v>100</v>
      </c>
      <c r="H53" s="1">
        <v>1012</v>
      </c>
      <c r="I53" s="1">
        <v>531</v>
      </c>
      <c r="J53" s="1">
        <v>481</v>
      </c>
      <c r="K53" s="17" t="s">
        <v>99</v>
      </c>
      <c r="L53" s="1">
        <v>815</v>
      </c>
      <c r="M53" s="1">
        <v>395</v>
      </c>
      <c r="N53" s="1">
        <v>420</v>
      </c>
      <c r="O53" s="1">
        <v>990</v>
      </c>
      <c r="P53" s="1">
        <v>466</v>
      </c>
      <c r="Q53" s="1">
        <v>524</v>
      </c>
      <c r="R53" s="1">
        <v>2002</v>
      </c>
      <c r="S53" s="1">
        <v>1033</v>
      </c>
      <c r="T53" s="1">
        <v>969</v>
      </c>
      <c r="U53" s="1">
        <v>690</v>
      </c>
      <c r="V53" s="1">
        <v>341</v>
      </c>
      <c r="W53" s="1">
        <v>349</v>
      </c>
    </row>
    <row r="54" spans="1:23" x14ac:dyDescent="0.2">
      <c r="A54" s="17" t="s">
        <v>100</v>
      </c>
      <c r="B54" s="1">
        <v>5480</v>
      </c>
      <c r="C54" s="1">
        <v>2807</v>
      </c>
      <c r="D54" s="1">
        <v>2673</v>
      </c>
      <c r="E54" s="1">
        <v>177</v>
      </c>
      <c r="F54" s="1">
        <v>80</v>
      </c>
      <c r="G54" s="1">
        <v>97</v>
      </c>
      <c r="H54" s="1">
        <v>976</v>
      </c>
      <c r="I54" s="1">
        <v>543</v>
      </c>
      <c r="J54" s="1">
        <v>433</v>
      </c>
      <c r="K54" s="17" t="s">
        <v>100</v>
      </c>
      <c r="L54" s="1">
        <v>762</v>
      </c>
      <c r="M54" s="1">
        <v>331</v>
      </c>
      <c r="N54" s="1">
        <v>431</v>
      </c>
      <c r="O54" s="1">
        <v>1000</v>
      </c>
      <c r="P54" s="1">
        <v>471</v>
      </c>
      <c r="Q54" s="1">
        <v>529</v>
      </c>
      <c r="R54" s="1">
        <v>1855</v>
      </c>
      <c r="S54" s="1">
        <v>1020</v>
      </c>
      <c r="T54" s="1">
        <v>835</v>
      </c>
      <c r="U54" s="1">
        <v>710</v>
      </c>
      <c r="V54" s="1">
        <v>362</v>
      </c>
      <c r="W54" s="1">
        <v>348</v>
      </c>
    </row>
    <row r="55" spans="1:23" x14ac:dyDescent="0.2">
      <c r="A55" s="17" t="s">
        <v>101</v>
      </c>
      <c r="B55" s="1">
        <v>3906</v>
      </c>
      <c r="C55" s="1">
        <v>1977</v>
      </c>
      <c r="D55" s="1">
        <v>1929</v>
      </c>
      <c r="E55" s="1">
        <v>170</v>
      </c>
      <c r="F55" s="1">
        <v>92</v>
      </c>
      <c r="G55" s="1">
        <v>78</v>
      </c>
      <c r="H55" s="1">
        <v>728</v>
      </c>
      <c r="I55" s="1">
        <v>381</v>
      </c>
      <c r="J55" s="1">
        <v>347</v>
      </c>
      <c r="K55" s="17" t="s">
        <v>101</v>
      </c>
      <c r="L55" s="1">
        <v>576</v>
      </c>
      <c r="M55" s="1">
        <v>289</v>
      </c>
      <c r="N55" s="1">
        <v>287</v>
      </c>
      <c r="O55" s="1">
        <v>737</v>
      </c>
      <c r="P55" s="1">
        <v>362</v>
      </c>
      <c r="Q55" s="1">
        <v>375</v>
      </c>
      <c r="R55" s="1">
        <v>1202</v>
      </c>
      <c r="S55" s="1">
        <v>637</v>
      </c>
      <c r="T55" s="1">
        <v>565</v>
      </c>
      <c r="U55" s="1">
        <v>493</v>
      </c>
      <c r="V55" s="1">
        <v>216</v>
      </c>
      <c r="W55" s="1">
        <v>277</v>
      </c>
    </row>
    <row r="56" spans="1:23" x14ac:dyDescent="0.2">
      <c r="A56" s="17" t="s">
        <v>102</v>
      </c>
      <c r="B56" s="1">
        <v>3498</v>
      </c>
      <c r="C56" s="1">
        <v>1861</v>
      </c>
      <c r="D56" s="1">
        <v>1637</v>
      </c>
      <c r="E56" s="1">
        <v>132</v>
      </c>
      <c r="F56" s="1">
        <v>68</v>
      </c>
      <c r="G56" s="1">
        <v>64</v>
      </c>
      <c r="H56" s="1">
        <v>622</v>
      </c>
      <c r="I56" s="1">
        <v>361</v>
      </c>
      <c r="J56" s="1">
        <v>261</v>
      </c>
      <c r="K56" s="17" t="s">
        <v>102</v>
      </c>
      <c r="L56" s="1">
        <v>564</v>
      </c>
      <c r="M56" s="1">
        <v>278</v>
      </c>
      <c r="N56" s="1">
        <v>286</v>
      </c>
      <c r="O56" s="1">
        <v>668</v>
      </c>
      <c r="P56" s="1">
        <v>359</v>
      </c>
      <c r="Q56" s="1">
        <v>309</v>
      </c>
      <c r="R56" s="1">
        <v>997</v>
      </c>
      <c r="S56" s="1">
        <v>531</v>
      </c>
      <c r="T56" s="1">
        <v>466</v>
      </c>
      <c r="U56" s="1">
        <v>515</v>
      </c>
      <c r="V56" s="1">
        <v>264</v>
      </c>
      <c r="W56" s="1">
        <v>251</v>
      </c>
    </row>
    <row r="57" spans="1:23" x14ac:dyDescent="0.2">
      <c r="A57" s="17" t="s">
        <v>103</v>
      </c>
      <c r="B57" s="1">
        <v>1927</v>
      </c>
      <c r="C57" s="1">
        <v>1005</v>
      </c>
      <c r="D57" s="1">
        <v>922</v>
      </c>
      <c r="E57" s="1">
        <v>81</v>
      </c>
      <c r="F57" s="1">
        <v>48</v>
      </c>
      <c r="G57" s="1">
        <v>33</v>
      </c>
      <c r="H57" s="1">
        <v>322</v>
      </c>
      <c r="I57" s="1">
        <v>201</v>
      </c>
      <c r="J57" s="1">
        <v>121</v>
      </c>
      <c r="K57" s="17" t="s">
        <v>103</v>
      </c>
      <c r="L57" s="1">
        <v>362</v>
      </c>
      <c r="M57" s="1">
        <v>186</v>
      </c>
      <c r="N57" s="1">
        <v>176</v>
      </c>
      <c r="O57" s="1">
        <v>417</v>
      </c>
      <c r="P57" s="1">
        <v>215</v>
      </c>
      <c r="Q57" s="1">
        <v>202</v>
      </c>
      <c r="R57" s="1">
        <v>476</v>
      </c>
      <c r="S57" s="1">
        <v>239</v>
      </c>
      <c r="T57" s="1">
        <v>237</v>
      </c>
      <c r="U57" s="1">
        <v>269</v>
      </c>
      <c r="V57" s="1">
        <v>116</v>
      </c>
      <c r="W57" s="1">
        <v>153</v>
      </c>
    </row>
    <row r="58" spans="1:23" x14ac:dyDescent="0.2">
      <c r="A58" s="17" t="s">
        <v>104</v>
      </c>
      <c r="B58" s="1">
        <v>3108</v>
      </c>
      <c r="C58" s="1">
        <v>1614</v>
      </c>
      <c r="D58" s="1">
        <v>1494</v>
      </c>
      <c r="E58" s="1">
        <v>149</v>
      </c>
      <c r="F58" s="1">
        <v>73</v>
      </c>
      <c r="G58" s="1">
        <v>76</v>
      </c>
      <c r="H58" s="1">
        <v>416</v>
      </c>
      <c r="I58" s="1">
        <v>246</v>
      </c>
      <c r="J58" s="1">
        <v>170</v>
      </c>
      <c r="K58" s="17" t="s">
        <v>104</v>
      </c>
      <c r="L58" s="1">
        <v>684</v>
      </c>
      <c r="M58" s="1">
        <v>345</v>
      </c>
      <c r="N58" s="1">
        <v>339</v>
      </c>
      <c r="O58" s="1">
        <v>797</v>
      </c>
      <c r="P58" s="1">
        <v>416</v>
      </c>
      <c r="Q58" s="1">
        <v>381</v>
      </c>
      <c r="R58" s="1">
        <v>697</v>
      </c>
      <c r="S58" s="1">
        <v>350</v>
      </c>
      <c r="T58" s="1">
        <v>347</v>
      </c>
      <c r="U58" s="1">
        <v>365</v>
      </c>
      <c r="V58" s="1">
        <v>184</v>
      </c>
      <c r="W58" s="1">
        <v>181</v>
      </c>
    </row>
    <row r="59" spans="1:23" x14ac:dyDescent="0.2">
      <c r="A59" s="17" t="s">
        <v>20</v>
      </c>
      <c r="B59" s="16">
        <v>46.5</v>
      </c>
      <c r="C59" s="16">
        <v>46.9</v>
      </c>
      <c r="D59" s="16">
        <v>46.1</v>
      </c>
      <c r="E59" s="16">
        <v>45.8</v>
      </c>
      <c r="F59" s="16">
        <v>46.4</v>
      </c>
      <c r="G59" s="16">
        <v>45.3</v>
      </c>
      <c r="H59" s="16">
        <v>45.9</v>
      </c>
      <c r="I59" s="16">
        <v>46.9</v>
      </c>
      <c r="J59" s="16">
        <v>44.8</v>
      </c>
      <c r="K59" s="17" t="s">
        <v>20</v>
      </c>
      <c r="L59" s="16">
        <v>47.9</v>
      </c>
      <c r="M59" s="16">
        <v>47.6</v>
      </c>
      <c r="N59" s="16">
        <v>48.3</v>
      </c>
      <c r="O59" s="16">
        <v>48.9</v>
      </c>
      <c r="P59" s="16">
        <v>49.4</v>
      </c>
      <c r="Q59" s="16">
        <v>48.5</v>
      </c>
      <c r="R59" s="16">
        <v>45.3</v>
      </c>
      <c r="S59" s="16">
        <v>45.8</v>
      </c>
      <c r="T59" s="16">
        <v>44.9</v>
      </c>
      <c r="U59" s="16">
        <v>46.2</v>
      </c>
      <c r="V59" s="16">
        <v>46.3</v>
      </c>
      <c r="W59" s="16">
        <v>46.1</v>
      </c>
    </row>
    <row r="60" spans="1:23" x14ac:dyDescent="0.2">
      <c r="A60" s="15" t="s">
        <v>352</v>
      </c>
      <c r="B60" s="15"/>
      <c r="C60" s="15"/>
      <c r="D60" s="15"/>
      <c r="E60" s="15"/>
      <c r="F60" s="15"/>
      <c r="G60" s="15"/>
      <c r="H60" s="15"/>
      <c r="K60" s="1"/>
    </row>
  </sheetData>
  <mergeCells count="8">
    <mergeCell ref="R2:T2"/>
    <mergeCell ref="U2:W2"/>
    <mergeCell ref="A60:H60"/>
    <mergeCell ref="B2:D2"/>
    <mergeCell ref="E2:G2"/>
    <mergeCell ref="H2:J2"/>
    <mergeCell ref="L2:N2"/>
    <mergeCell ref="O2:Q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EB55-8C13-4319-ACB5-280BFA271A3F}">
  <dimension ref="A1:H33"/>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438</v>
      </c>
    </row>
    <row r="2" spans="1:8" x14ac:dyDescent="0.2">
      <c r="A2" s="9" t="s">
        <v>437</v>
      </c>
      <c r="B2" s="4" t="s">
        <v>0</v>
      </c>
      <c r="C2" s="4" t="s">
        <v>1</v>
      </c>
      <c r="D2" s="4" t="s">
        <v>2</v>
      </c>
      <c r="E2" s="4" t="s">
        <v>3</v>
      </c>
      <c r="F2" s="4" t="s">
        <v>4</v>
      </c>
      <c r="G2" s="4" t="s">
        <v>5</v>
      </c>
      <c r="H2" s="5" t="s">
        <v>6</v>
      </c>
    </row>
    <row r="3" spans="1:8" x14ac:dyDescent="0.2">
      <c r="A3" s="1" t="s">
        <v>302</v>
      </c>
      <c r="B3" s="1">
        <v>228883</v>
      </c>
      <c r="C3" s="1">
        <v>9189</v>
      </c>
      <c r="D3" s="1">
        <v>44287</v>
      </c>
      <c r="E3" s="1">
        <v>29926</v>
      </c>
      <c r="F3" s="1">
        <v>36060</v>
      </c>
      <c r="G3" s="1">
        <v>77047</v>
      </c>
      <c r="H3" s="1">
        <v>32374</v>
      </c>
    </row>
    <row r="4" spans="1:8" x14ac:dyDescent="0.2">
      <c r="A4" s="1" t="s">
        <v>131</v>
      </c>
      <c r="B4" s="1">
        <v>223394</v>
      </c>
      <c r="C4" s="1">
        <v>9135</v>
      </c>
      <c r="D4" s="1">
        <v>43529</v>
      </c>
      <c r="E4" s="1">
        <v>29823</v>
      </c>
      <c r="F4" s="1">
        <v>35883</v>
      </c>
      <c r="G4" s="1">
        <v>72844</v>
      </c>
      <c r="H4" s="1">
        <v>32180</v>
      </c>
    </row>
    <row r="5" spans="1:8" x14ac:dyDescent="0.2">
      <c r="A5" s="1" t="s">
        <v>132</v>
      </c>
      <c r="B5" s="1">
        <v>2617</v>
      </c>
      <c r="C5" s="1">
        <v>32</v>
      </c>
      <c r="D5" s="1">
        <v>444</v>
      </c>
      <c r="E5" s="1">
        <v>35</v>
      </c>
      <c r="F5" s="1">
        <v>126</v>
      </c>
      <c r="G5" s="1">
        <v>1890</v>
      </c>
      <c r="H5" s="1">
        <v>90</v>
      </c>
    </row>
    <row r="6" spans="1:8" x14ac:dyDescent="0.2">
      <c r="A6" s="1" t="s">
        <v>133</v>
      </c>
      <c r="B6" s="1">
        <v>507</v>
      </c>
      <c r="C6" s="1">
        <v>5</v>
      </c>
      <c r="D6" s="1">
        <v>36</v>
      </c>
      <c r="E6" s="1">
        <v>20</v>
      </c>
      <c r="F6" s="1">
        <v>18</v>
      </c>
      <c r="G6" s="1">
        <v>400</v>
      </c>
      <c r="H6" s="1">
        <v>28</v>
      </c>
    </row>
    <row r="7" spans="1:8" x14ac:dyDescent="0.2">
      <c r="A7" s="1" t="s">
        <v>134</v>
      </c>
      <c r="B7" s="1">
        <v>183</v>
      </c>
      <c r="C7" s="1">
        <v>3</v>
      </c>
      <c r="D7" s="1">
        <v>39</v>
      </c>
      <c r="E7" s="1">
        <v>1</v>
      </c>
      <c r="F7" s="1">
        <v>1</v>
      </c>
      <c r="G7" s="1">
        <v>130</v>
      </c>
      <c r="H7" s="1">
        <v>9</v>
      </c>
    </row>
    <row r="8" spans="1:8" x14ac:dyDescent="0.2">
      <c r="A8" s="1" t="s">
        <v>135</v>
      </c>
      <c r="B8" s="1">
        <v>82</v>
      </c>
      <c r="C8" s="1">
        <v>0</v>
      </c>
      <c r="D8" s="1">
        <v>13</v>
      </c>
      <c r="E8" s="1">
        <v>3</v>
      </c>
      <c r="F8" s="1">
        <v>0</v>
      </c>
      <c r="G8" s="1">
        <v>62</v>
      </c>
      <c r="H8" s="1">
        <v>4</v>
      </c>
    </row>
    <row r="9" spans="1:8" x14ac:dyDescent="0.2">
      <c r="A9" s="1" t="s">
        <v>136</v>
      </c>
      <c r="B9" s="1">
        <v>1566</v>
      </c>
      <c r="C9" s="1">
        <v>13</v>
      </c>
      <c r="D9" s="1">
        <v>158</v>
      </c>
      <c r="E9" s="1">
        <v>29</v>
      </c>
      <c r="F9" s="1">
        <v>19</v>
      </c>
      <c r="G9" s="1">
        <v>1296</v>
      </c>
      <c r="H9" s="1">
        <v>51</v>
      </c>
    </row>
    <row r="10" spans="1:8" x14ac:dyDescent="0.2">
      <c r="A10" s="1" t="s">
        <v>137</v>
      </c>
      <c r="B10" s="1">
        <v>496</v>
      </c>
      <c r="C10" s="1">
        <v>1</v>
      </c>
      <c r="D10" s="1">
        <v>67</v>
      </c>
      <c r="E10" s="1">
        <v>10</v>
      </c>
      <c r="F10" s="1">
        <v>9</v>
      </c>
      <c r="G10" s="1">
        <v>397</v>
      </c>
      <c r="H10" s="1">
        <v>12</v>
      </c>
    </row>
    <row r="11" spans="1:8" x14ac:dyDescent="0.2">
      <c r="A11" s="1" t="s">
        <v>138</v>
      </c>
      <c r="B11" s="1">
        <v>38</v>
      </c>
      <c r="C11" s="1">
        <v>0</v>
      </c>
      <c r="D11" s="1">
        <v>1</v>
      </c>
      <c r="E11" s="1">
        <v>5</v>
      </c>
      <c r="F11" s="1">
        <v>4</v>
      </c>
      <c r="G11" s="1">
        <v>28</v>
      </c>
      <c r="H11" s="1">
        <v>0</v>
      </c>
    </row>
    <row r="13" spans="1:8" x14ac:dyDescent="0.2">
      <c r="A13" s="1" t="s">
        <v>320</v>
      </c>
      <c r="B13" s="1">
        <v>116282</v>
      </c>
      <c r="C13" s="1">
        <v>4599</v>
      </c>
      <c r="D13" s="1">
        <v>22774</v>
      </c>
      <c r="E13" s="1">
        <v>15091</v>
      </c>
      <c r="F13" s="1">
        <v>18091</v>
      </c>
      <c r="G13" s="1">
        <v>39600</v>
      </c>
      <c r="H13" s="1">
        <v>16127</v>
      </c>
    </row>
    <row r="14" spans="1:8" x14ac:dyDescent="0.2">
      <c r="A14" s="1" t="s">
        <v>131</v>
      </c>
      <c r="B14" s="1">
        <v>113517</v>
      </c>
      <c r="C14" s="1">
        <v>4570</v>
      </c>
      <c r="D14" s="1">
        <v>22377</v>
      </c>
      <c r="E14" s="1">
        <v>15037</v>
      </c>
      <c r="F14" s="1">
        <v>18017</v>
      </c>
      <c r="G14" s="1">
        <v>37472</v>
      </c>
      <c r="H14" s="1">
        <v>16044</v>
      </c>
    </row>
    <row r="15" spans="1:8" x14ac:dyDescent="0.2">
      <c r="A15" s="1" t="s">
        <v>132</v>
      </c>
      <c r="B15" s="1">
        <v>1327</v>
      </c>
      <c r="C15" s="1">
        <v>18</v>
      </c>
      <c r="D15" s="1">
        <v>242</v>
      </c>
      <c r="E15" s="1">
        <v>19</v>
      </c>
      <c r="F15" s="1">
        <v>57</v>
      </c>
      <c r="G15" s="1">
        <v>956</v>
      </c>
      <c r="H15" s="1">
        <v>35</v>
      </c>
    </row>
    <row r="16" spans="1:8" x14ac:dyDescent="0.2">
      <c r="A16" s="1" t="s">
        <v>133</v>
      </c>
      <c r="B16" s="1">
        <v>220</v>
      </c>
      <c r="C16" s="1">
        <v>3</v>
      </c>
      <c r="D16" s="1">
        <v>11</v>
      </c>
      <c r="E16" s="1">
        <v>12</v>
      </c>
      <c r="F16" s="1">
        <v>6</v>
      </c>
      <c r="G16" s="1">
        <v>177</v>
      </c>
      <c r="H16" s="1">
        <v>11</v>
      </c>
    </row>
    <row r="17" spans="1:8" x14ac:dyDescent="0.2">
      <c r="A17" s="1" t="s">
        <v>134</v>
      </c>
      <c r="B17" s="1">
        <v>71</v>
      </c>
      <c r="C17" s="1">
        <v>2</v>
      </c>
      <c r="D17" s="1">
        <v>24</v>
      </c>
      <c r="E17" s="1">
        <v>1</v>
      </c>
      <c r="F17" s="1">
        <v>0</v>
      </c>
      <c r="G17" s="1">
        <v>42</v>
      </c>
      <c r="H17" s="1">
        <v>2</v>
      </c>
    </row>
    <row r="18" spans="1:8" x14ac:dyDescent="0.2">
      <c r="A18" s="1" t="s">
        <v>135</v>
      </c>
      <c r="B18" s="1">
        <v>42</v>
      </c>
      <c r="C18" s="1">
        <v>0</v>
      </c>
      <c r="D18" s="1">
        <v>7</v>
      </c>
      <c r="E18" s="1">
        <v>2</v>
      </c>
      <c r="F18" s="1">
        <v>0</v>
      </c>
      <c r="G18" s="1">
        <v>31</v>
      </c>
      <c r="H18" s="1">
        <v>2</v>
      </c>
    </row>
    <row r="19" spans="1:8" x14ac:dyDescent="0.2">
      <c r="A19" s="1" t="s">
        <v>136</v>
      </c>
      <c r="B19" s="1">
        <v>830</v>
      </c>
      <c r="C19" s="1">
        <v>6</v>
      </c>
      <c r="D19" s="1">
        <v>79</v>
      </c>
      <c r="E19" s="1">
        <v>9</v>
      </c>
      <c r="F19" s="1">
        <v>8</v>
      </c>
      <c r="G19" s="1">
        <v>704</v>
      </c>
      <c r="H19" s="1">
        <v>24</v>
      </c>
    </row>
    <row r="20" spans="1:8" x14ac:dyDescent="0.2">
      <c r="A20" s="1" t="s">
        <v>137</v>
      </c>
      <c r="B20" s="1">
        <v>255</v>
      </c>
      <c r="C20" s="1">
        <v>0</v>
      </c>
      <c r="D20" s="1">
        <v>34</v>
      </c>
      <c r="E20" s="1">
        <v>6</v>
      </c>
      <c r="F20" s="1">
        <v>2</v>
      </c>
      <c r="G20" s="1">
        <v>204</v>
      </c>
      <c r="H20" s="1">
        <v>9</v>
      </c>
    </row>
    <row r="21" spans="1:8" x14ac:dyDescent="0.2">
      <c r="A21" s="1" t="s">
        <v>138</v>
      </c>
      <c r="B21" s="1">
        <v>20</v>
      </c>
      <c r="C21" s="1">
        <v>0</v>
      </c>
      <c r="D21" s="1">
        <v>0</v>
      </c>
      <c r="E21" s="1">
        <v>5</v>
      </c>
      <c r="F21" s="1">
        <v>1</v>
      </c>
      <c r="G21" s="1">
        <v>14</v>
      </c>
      <c r="H21" s="1">
        <v>0</v>
      </c>
    </row>
    <row r="23" spans="1:8" x14ac:dyDescent="0.2">
      <c r="A23" s="1" t="s">
        <v>321</v>
      </c>
      <c r="B23" s="1">
        <v>112601</v>
      </c>
      <c r="C23" s="1">
        <v>4590</v>
      </c>
      <c r="D23" s="1">
        <v>21513</v>
      </c>
      <c r="E23" s="1">
        <v>14835</v>
      </c>
      <c r="F23" s="1">
        <v>17969</v>
      </c>
      <c r="G23" s="1">
        <v>37447</v>
      </c>
      <c r="H23" s="1">
        <v>16247</v>
      </c>
    </row>
    <row r="24" spans="1:8" x14ac:dyDescent="0.2">
      <c r="A24" s="1" t="s">
        <v>131</v>
      </c>
      <c r="B24" s="1">
        <v>109877</v>
      </c>
      <c r="C24" s="1">
        <v>4565</v>
      </c>
      <c r="D24" s="1">
        <v>21152</v>
      </c>
      <c r="E24" s="1">
        <v>14786</v>
      </c>
      <c r="F24" s="1">
        <v>17866</v>
      </c>
      <c r="G24" s="1">
        <v>35372</v>
      </c>
      <c r="H24" s="1">
        <v>16136</v>
      </c>
    </row>
    <row r="25" spans="1:8" x14ac:dyDescent="0.2">
      <c r="A25" s="1" t="s">
        <v>132</v>
      </c>
      <c r="B25" s="1">
        <v>1290</v>
      </c>
      <c r="C25" s="1">
        <v>14</v>
      </c>
      <c r="D25" s="1">
        <v>202</v>
      </c>
      <c r="E25" s="1">
        <v>16</v>
      </c>
      <c r="F25" s="1">
        <v>69</v>
      </c>
      <c r="G25" s="1">
        <v>934</v>
      </c>
      <c r="H25" s="1">
        <v>55</v>
      </c>
    </row>
    <row r="26" spans="1:8" x14ac:dyDescent="0.2">
      <c r="A26" s="1" t="s">
        <v>133</v>
      </c>
      <c r="B26" s="1">
        <v>287</v>
      </c>
      <c r="C26" s="1">
        <v>2</v>
      </c>
      <c r="D26" s="1">
        <v>25</v>
      </c>
      <c r="E26" s="1">
        <v>8</v>
      </c>
      <c r="F26" s="1">
        <v>12</v>
      </c>
      <c r="G26" s="1">
        <v>223</v>
      </c>
      <c r="H26" s="1">
        <v>17</v>
      </c>
    </row>
    <row r="27" spans="1:8" x14ac:dyDescent="0.2">
      <c r="A27" s="1" t="s">
        <v>134</v>
      </c>
      <c r="B27" s="1">
        <v>112</v>
      </c>
      <c r="C27" s="1">
        <v>1</v>
      </c>
      <c r="D27" s="1">
        <v>15</v>
      </c>
      <c r="E27" s="1">
        <v>0</v>
      </c>
      <c r="F27" s="1">
        <v>1</v>
      </c>
      <c r="G27" s="1">
        <v>88</v>
      </c>
      <c r="H27" s="1">
        <v>7</v>
      </c>
    </row>
    <row r="28" spans="1:8" x14ac:dyDescent="0.2">
      <c r="A28" s="1" t="s">
        <v>135</v>
      </c>
      <c r="B28" s="1">
        <v>40</v>
      </c>
      <c r="C28" s="1">
        <v>0</v>
      </c>
      <c r="D28" s="1">
        <v>6</v>
      </c>
      <c r="E28" s="1">
        <v>1</v>
      </c>
      <c r="F28" s="1">
        <v>0</v>
      </c>
      <c r="G28" s="1">
        <v>31</v>
      </c>
      <c r="H28" s="1">
        <v>2</v>
      </c>
    </row>
    <row r="29" spans="1:8" x14ac:dyDescent="0.2">
      <c r="A29" s="1" t="s">
        <v>136</v>
      </c>
      <c r="B29" s="1">
        <v>736</v>
      </c>
      <c r="C29" s="1">
        <v>7</v>
      </c>
      <c r="D29" s="1">
        <v>79</v>
      </c>
      <c r="E29" s="1">
        <v>20</v>
      </c>
      <c r="F29" s="1">
        <v>11</v>
      </c>
      <c r="G29" s="1">
        <v>592</v>
      </c>
      <c r="H29" s="1">
        <v>27</v>
      </c>
    </row>
    <row r="30" spans="1:8" x14ac:dyDescent="0.2">
      <c r="A30" s="1" t="s">
        <v>137</v>
      </c>
      <c r="B30" s="1">
        <v>241</v>
      </c>
      <c r="C30" s="1">
        <v>1</v>
      </c>
      <c r="D30" s="1">
        <v>33</v>
      </c>
      <c r="E30" s="1">
        <v>4</v>
      </c>
      <c r="F30" s="1">
        <v>7</v>
      </c>
      <c r="G30" s="1">
        <v>193</v>
      </c>
      <c r="H30" s="1">
        <v>3</v>
      </c>
    </row>
    <row r="31" spans="1:8" x14ac:dyDescent="0.2">
      <c r="A31" s="1" t="s">
        <v>138</v>
      </c>
      <c r="B31" s="1">
        <v>18</v>
      </c>
      <c r="C31" s="1">
        <v>0</v>
      </c>
      <c r="D31" s="1">
        <v>1</v>
      </c>
      <c r="E31" s="1">
        <v>0</v>
      </c>
      <c r="F31" s="1">
        <v>3</v>
      </c>
      <c r="G31" s="1">
        <v>14</v>
      </c>
      <c r="H31" s="1">
        <v>0</v>
      </c>
    </row>
    <row r="32" spans="1:8" x14ac:dyDescent="0.2">
      <c r="A32" s="1" t="s">
        <v>13</v>
      </c>
      <c r="B32" s="1">
        <v>0</v>
      </c>
      <c r="C32" s="1">
        <v>0</v>
      </c>
      <c r="D32" s="1">
        <v>0</v>
      </c>
      <c r="E32" s="1">
        <v>0</v>
      </c>
      <c r="F32" s="1">
        <v>0</v>
      </c>
      <c r="G32" s="1">
        <v>0</v>
      </c>
      <c r="H32" s="1">
        <v>0</v>
      </c>
    </row>
    <row r="33" spans="1:8" x14ac:dyDescent="0.2">
      <c r="A33" s="15" t="s">
        <v>352</v>
      </c>
      <c r="B33" s="15"/>
      <c r="C33" s="15"/>
      <c r="D33" s="15"/>
      <c r="E33" s="15"/>
      <c r="F33" s="15"/>
      <c r="G33" s="15"/>
      <c r="H33" s="15"/>
    </row>
  </sheetData>
  <mergeCells count="1">
    <mergeCell ref="A33:H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DA3D4-9E19-4EC0-86D5-A0A9E27A28F7}">
  <dimension ref="A1:H43"/>
  <sheetViews>
    <sheetView view="pageBreakPreview" zoomScale="125" zoomScaleNormal="100" zoomScaleSheetLayoutView="125" workbookViewId="0">
      <selection activeCell="A3" sqref="A3"/>
    </sheetView>
  </sheetViews>
  <sheetFormatPr defaultRowHeight="10.199999999999999" x14ac:dyDescent="0.2"/>
  <cols>
    <col min="1" max="1" width="15.21875" style="8" customWidth="1"/>
    <col min="2" max="16384" width="8.88671875" style="1"/>
  </cols>
  <sheetData>
    <row r="1" spans="1:8" x14ac:dyDescent="0.2">
      <c r="A1" s="8" t="s">
        <v>579</v>
      </c>
    </row>
    <row r="2" spans="1:8" x14ac:dyDescent="0.2">
      <c r="A2" s="9" t="s">
        <v>580</v>
      </c>
      <c r="B2" s="4" t="s">
        <v>0</v>
      </c>
      <c r="C2" s="4" t="s">
        <v>1</v>
      </c>
      <c r="D2" s="4" t="s">
        <v>2</v>
      </c>
      <c r="E2" s="4" t="s">
        <v>3</v>
      </c>
      <c r="F2" s="4" t="s">
        <v>4</v>
      </c>
      <c r="G2" s="4" t="s">
        <v>5</v>
      </c>
      <c r="H2" s="5" t="s">
        <v>6</v>
      </c>
    </row>
    <row r="3" spans="1:8" x14ac:dyDescent="0.2">
      <c r="A3" s="8" t="s">
        <v>367</v>
      </c>
    </row>
    <row r="5" spans="1:8" x14ac:dyDescent="0.2">
      <c r="A5" s="8" t="s">
        <v>325</v>
      </c>
      <c r="B5" s="1">
        <v>47373</v>
      </c>
      <c r="C5" s="1">
        <v>1766</v>
      </c>
      <c r="D5" s="1">
        <v>9213</v>
      </c>
      <c r="E5" s="1">
        <v>6620</v>
      </c>
      <c r="F5" s="1">
        <v>7991</v>
      </c>
      <c r="G5" s="1">
        <v>15930</v>
      </c>
      <c r="H5" s="1">
        <v>5853</v>
      </c>
    </row>
    <row r="6" spans="1:8" x14ac:dyDescent="0.2">
      <c r="A6" s="8">
        <v>1</v>
      </c>
      <c r="B6" s="1">
        <v>8528</v>
      </c>
      <c r="C6" s="1">
        <v>541</v>
      </c>
      <c r="D6" s="1">
        <v>1952</v>
      </c>
      <c r="E6" s="1">
        <v>1175</v>
      </c>
      <c r="F6" s="1">
        <v>1213</v>
      </c>
      <c r="G6" s="1">
        <v>2376</v>
      </c>
      <c r="H6" s="1">
        <v>1271</v>
      </c>
    </row>
    <row r="7" spans="1:8" x14ac:dyDescent="0.2">
      <c r="A7" s="8">
        <v>2</v>
      </c>
      <c r="B7" s="1">
        <v>18341</v>
      </c>
      <c r="C7" s="1">
        <v>812</v>
      </c>
      <c r="D7" s="1">
        <v>3833</v>
      </c>
      <c r="E7" s="1">
        <v>2357</v>
      </c>
      <c r="F7" s="1">
        <v>3616</v>
      </c>
      <c r="G7" s="1">
        <v>5265</v>
      </c>
      <c r="H7" s="1">
        <v>2458</v>
      </c>
    </row>
    <row r="8" spans="1:8" x14ac:dyDescent="0.2">
      <c r="A8" s="8">
        <v>3</v>
      </c>
      <c r="B8" s="1">
        <v>11220</v>
      </c>
      <c r="C8" s="1">
        <v>289</v>
      </c>
      <c r="D8" s="1">
        <v>2211</v>
      </c>
      <c r="E8" s="1">
        <v>1674</v>
      </c>
      <c r="F8" s="1">
        <v>1958</v>
      </c>
      <c r="G8" s="1">
        <v>3962</v>
      </c>
      <c r="H8" s="1">
        <v>1126</v>
      </c>
    </row>
    <row r="9" spans="1:8" x14ac:dyDescent="0.2">
      <c r="A9" s="8">
        <v>4</v>
      </c>
      <c r="B9" s="1">
        <v>5788</v>
      </c>
      <c r="C9" s="1">
        <v>92</v>
      </c>
      <c r="D9" s="1">
        <v>933</v>
      </c>
      <c r="E9" s="1">
        <v>935</v>
      </c>
      <c r="F9" s="1">
        <v>763</v>
      </c>
      <c r="G9" s="1">
        <v>2462</v>
      </c>
      <c r="H9" s="1">
        <v>603</v>
      </c>
    </row>
    <row r="10" spans="1:8" x14ac:dyDescent="0.2">
      <c r="A10" s="8">
        <v>5</v>
      </c>
      <c r="B10" s="1">
        <v>2198</v>
      </c>
      <c r="C10" s="1">
        <v>17</v>
      </c>
      <c r="D10" s="1">
        <v>156</v>
      </c>
      <c r="E10" s="1">
        <v>338</v>
      </c>
      <c r="F10" s="1">
        <v>307</v>
      </c>
      <c r="G10" s="1">
        <v>1126</v>
      </c>
      <c r="H10" s="1">
        <v>254</v>
      </c>
    </row>
    <row r="11" spans="1:8" x14ac:dyDescent="0.2">
      <c r="A11" s="8">
        <v>6</v>
      </c>
      <c r="B11" s="1">
        <v>805</v>
      </c>
      <c r="C11" s="1">
        <v>6</v>
      </c>
      <c r="D11" s="1">
        <v>90</v>
      </c>
      <c r="E11" s="1">
        <v>91</v>
      </c>
      <c r="F11" s="1">
        <v>94</v>
      </c>
      <c r="G11" s="1">
        <v>438</v>
      </c>
      <c r="H11" s="1">
        <v>86</v>
      </c>
    </row>
    <row r="12" spans="1:8" x14ac:dyDescent="0.2">
      <c r="A12" s="8" t="s">
        <v>19</v>
      </c>
      <c r="B12" s="1">
        <v>493</v>
      </c>
      <c r="C12" s="1">
        <v>9</v>
      </c>
      <c r="D12" s="1">
        <v>38</v>
      </c>
      <c r="E12" s="1">
        <v>50</v>
      </c>
      <c r="F12" s="1">
        <v>40</v>
      </c>
      <c r="G12" s="1">
        <v>301</v>
      </c>
      <c r="H12" s="1">
        <v>55</v>
      </c>
    </row>
    <row r="13" spans="1:8" x14ac:dyDescent="0.2">
      <c r="A13" s="8" t="s">
        <v>20</v>
      </c>
      <c r="B13" s="16">
        <v>2.8</v>
      </c>
      <c r="C13" s="16">
        <v>2.4</v>
      </c>
      <c r="D13" s="16">
        <v>2.7</v>
      </c>
      <c r="E13" s="16">
        <v>2.9</v>
      </c>
      <c r="F13" s="16">
        <v>2.8</v>
      </c>
      <c r="G13" s="16">
        <v>3.1</v>
      </c>
      <c r="H13" s="16">
        <v>2.7</v>
      </c>
    </row>
    <row r="14" spans="1:8" x14ac:dyDescent="0.2">
      <c r="A14" s="8" t="s">
        <v>21</v>
      </c>
      <c r="B14" s="16">
        <v>2.6</v>
      </c>
      <c r="C14" s="16">
        <v>2</v>
      </c>
      <c r="D14" s="16">
        <v>2.2999999999999998</v>
      </c>
      <c r="E14" s="16">
        <v>2.6</v>
      </c>
      <c r="F14" s="16">
        <v>2.5</v>
      </c>
      <c r="G14" s="16">
        <v>2.8</v>
      </c>
      <c r="H14" s="16">
        <v>2.4</v>
      </c>
    </row>
    <row r="16" spans="1:8" x14ac:dyDescent="0.2">
      <c r="A16" s="8" t="s">
        <v>366</v>
      </c>
    </row>
    <row r="18" spans="1:8" x14ac:dyDescent="0.2">
      <c r="A18" s="8" t="s">
        <v>368</v>
      </c>
      <c r="B18" s="1">
        <v>47373</v>
      </c>
      <c r="C18" s="1">
        <v>1766</v>
      </c>
      <c r="D18" s="1">
        <v>9213</v>
      </c>
      <c r="E18" s="1">
        <v>6620</v>
      </c>
      <c r="F18" s="1">
        <v>7991</v>
      </c>
      <c r="G18" s="1">
        <v>15930</v>
      </c>
      <c r="H18" s="1">
        <v>5853</v>
      </c>
    </row>
    <row r="19" spans="1:8" x14ac:dyDescent="0.2">
      <c r="A19" s="8" t="s">
        <v>22</v>
      </c>
      <c r="B19" s="1">
        <v>8438</v>
      </c>
      <c r="C19" s="1">
        <v>116</v>
      </c>
      <c r="D19" s="1">
        <v>1105</v>
      </c>
      <c r="E19" s="1">
        <v>452</v>
      </c>
      <c r="F19" s="1">
        <v>559</v>
      </c>
      <c r="G19" s="1">
        <v>5554</v>
      </c>
      <c r="H19" s="1">
        <v>652</v>
      </c>
    </row>
    <row r="20" spans="1:8" x14ac:dyDescent="0.2">
      <c r="A20" s="8" t="s">
        <v>23</v>
      </c>
      <c r="B20" s="1">
        <v>12994</v>
      </c>
      <c r="C20" s="1">
        <v>369</v>
      </c>
      <c r="D20" s="1">
        <v>2098</v>
      </c>
      <c r="E20" s="1">
        <v>1427</v>
      </c>
      <c r="F20" s="1">
        <v>1965</v>
      </c>
      <c r="G20" s="1">
        <v>5076</v>
      </c>
      <c r="H20" s="1">
        <v>2059</v>
      </c>
    </row>
    <row r="21" spans="1:8" x14ac:dyDescent="0.2">
      <c r="A21" s="8" t="s">
        <v>24</v>
      </c>
      <c r="B21" s="1">
        <v>531</v>
      </c>
      <c r="C21" s="1">
        <v>0</v>
      </c>
      <c r="D21" s="1">
        <v>167</v>
      </c>
      <c r="E21" s="1">
        <v>134</v>
      </c>
      <c r="F21" s="1">
        <v>106</v>
      </c>
      <c r="G21" s="1">
        <v>97</v>
      </c>
      <c r="H21" s="1">
        <v>27</v>
      </c>
    </row>
    <row r="22" spans="1:8" x14ac:dyDescent="0.2">
      <c r="A22" s="8" t="s">
        <v>25</v>
      </c>
      <c r="B22" s="1">
        <v>2131</v>
      </c>
      <c r="C22" s="1">
        <v>1</v>
      </c>
      <c r="D22" s="1">
        <v>336</v>
      </c>
      <c r="E22" s="1">
        <v>20</v>
      </c>
      <c r="F22" s="1">
        <v>858</v>
      </c>
      <c r="G22" s="1">
        <v>573</v>
      </c>
      <c r="H22" s="1">
        <v>343</v>
      </c>
    </row>
    <row r="23" spans="1:8" x14ac:dyDescent="0.2">
      <c r="A23" s="8" t="s">
        <v>26</v>
      </c>
      <c r="B23" s="1">
        <v>572</v>
      </c>
      <c r="C23" s="1">
        <v>2</v>
      </c>
      <c r="D23" s="1">
        <v>51</v>
      </c>
      <c r="E23" s="1">
        <v>0</v>
      </c>
      <c r="F23" s="1">
        <v>358</v>
      </c>
      <c r="G23" s="1">
        <v>101</v>
      </c>
      <c r="H23" s="1">
        <v>60</v>
      </c>
    </row>
    <row r="24" spans="1:8" x14ac:dyDescent="0.2">
      <c r="A24" s="8" t="s">
        <v>27</v>
      </c>
      <c r="B24" s="1">
        <v>7130</v>
      </c>
      <c r="C24" s="1">
        <v>349</v>
      </c>
      <c r="D24" s="1">
        <v>1718</v>
      </c>
      <c r="E24" s="1">
        <v>1363</v>
      </c>
      <c r="F24" s="1">
        <v>1357</v>
      </c>
      <c r="G24" s="1">
        <v>2094</v>
      </c>
      <c r="H24" s="1">
        <v>249</v>
      </c>
    </row>
    <row r="25" spans="1:8" x14ac:dyDescent="0.2">
      <c r="A25" s="8" t="s">
        <v>28</v>
      </c>
      <c r="B25" s="1">
        <v>9125</v>
      </c>
      <c r="C25" s="1">
        <v>666</v>
      </c>
      <c r="D25" s="1">
        <v>1878</v>
      </c>
      <c r="E25" s="1">
        <v>2645</v>
      </c>
      <c r="F25" s="1">
        <v>2006</v>
      </c>
      <c r="G25" s="1">
        <v>1556</v>
      </c>
      <c r="H25" s="1">
        <v>374</v>
      </c>
    </row>
    <row r="26" spans="1:8" x14ac:dyDescent="0.2">
      <c r="A26" s="8" t="s">
        <v>29</v>
      </c>
      <c r="B26" s="1">
        <v>589</v>
      </c>
      <c r="C26" s="1">
        <v>16</v>
      </c>
      <c r="D26" s="1">
        <v>260</v>
      </c>
      <c r="E26" s="1">
        <v>61</v>
      </c>
      <c r="F26" s="1">
        <v>51</v>
      </c>
      <c r="G26" s="1">
        <v>192</v>
      </c>
      <c r="H26" s="1">
        <v>9</v>
      </c>
    </row>
    <row r="27" spans="1:8" x14ac:dyDescent="0.2">
      <c r="A27" s="8" t="s">
        <v>30</v>
      </c>
      <c r="B27" s="1">
        <v>4994</v>
      </c>
      <c r="C27" s="1">
        <v>209</v>
      </c>
      <c r="D27" s="1">
        <v>1249</v>
      </c>
      <c r="E27" s="1">
        <v>489</v>
      </c>
      <c r="F27" s="1">
        <v>655</v>
      </c>
      <c r="G27" s="1">
        <v>449</v>
      </c>
      <c r="H27" s="1">
        <v>1943</v>
      </c>
    </row>
    <row r="28" spans="1:8" x14ac:dyDescent="0.2">
      <c r="A28" s="8" t="s">
        <v>13</v>
      </c>
      <c r="B28" s="1">
        <v>869</v>
      </c>
      <c r="C28" s="1">
        <v>38</v>
      </c>
      <c r="D28" s="1">
        <v>351</v>
      </c>
      <c r="E28" s="1">
        <v>29</v>
      </c>
      <c r="F28" s="1">
        <v>76</v>
      </c>
      <c r="G28" s="1">
        <v>238</v>
      </c>
      <c r="H28" s="1">
        <v>137</v>
      </c>
    </row>
    <row r="30" spans="1:8" x14ac:dyDescent="0.2">
      <c r="A30" s="8" t="s">
        <v>365</v>
      </c>
    </row>
    <row r="32" spans="1:8" x14ac:dyDescent="0.2">
      <c r="A32" s="8" t="s">
        <v>302</v>
      </c>
      <c r="B32" s="1">
        <v>47373</v>
      </c>
      <c r="C32" s="1">
        <v>1766</v>
      </c>
      <c r="D32" s="1">
        <v>9213</v>
      </c>
      <c r="E32" s="1">
        <v>6620</v>
      </c>
      <c r="F32" s="1">
        <v>7991</v>
      </c>
      <c r="G32" s="1">
        <v>15930</v>
      </c>
      <c r="H32" s="1">
        <v>5853</v>
      </c>
    </row>
    <row r="33" spans="1:8" x14ac:dyDescent="0.2">
      <c r="A33" s="8" t="s">
        <v>22</v>
      </c>
      <c r="B33" s="1">
        <v>10039</v>
      </c>
      <c r="C33" s="1">
        <v>99</v>
      </c>
      <c r="D33" s="1">
        <v>1743</v>
      </c>
      <c r="E33" s="1">
        <v>523</v>
      </c>
      <c r="F33" s="1">
        <v>686</v>
      </c>
      <c r="G33" s="1">
        <v>6385</v>
      </c>
      <c r="H33" s="1">
        <v>603</v>
      </c>
    </row>
    <row r="34" spans="1:8" x14ac:dyDescent="0.2">
      <c r="A34" s="8" t="s">
        <v>23</v>
      </c>
      <c r="B34" s="1">
        <v>13410</v>
      </c>
      <c r="C34" s="1">
        <v>233</v>
      </c>
      <c r="D34" s="1">
        <v>2562</v>
      </c>
      <c r="E34" s="1">
        <v>1265</v>
      </c>
      <c r="F34" s="1">
        <v>2017</v>
      </c>
      <c r="G34" s="1">
        <v>5604</v>
      </c>
      <c r="H34" s="1">
        <v>1729</v>
      </c>
    </row>
    <row r="35" spans="1:8" x14ac:dyDescent="0.2">
      <c r="A35" s="8" t="s">
        <v>24</v>
      </c>
      <c r="B35" s="1">
        <v>708</v>
      </c>
      <c r="C35" s="1">
        <v>0</v>
      </c>
      <c r="D35" s="1">
        <v>198</v>
      </c>
      <c r="E35" s="1">
        <v>117</v>
      </c>
      <c r="F35" s="1">
        <v>116</v>
      </c>
      <c r="G35" s="1">
        <v>259</v>
      </c>
      <c r="H35" s="1">
        <v>18</v>
      </c>
    </row>
    <row r="36" spans="1:8" x14ac:dyDescent="0.2">
      <c r="A36" s="8" t="s">
        <v>25</v>
      </c>
      <c r="B36" s="1">
        <v>2927</v>
      </c>
      <c r="C36" s="1">
        <v>129</v>
      </c>
      <c r="D36" s="1">
        <v>607</v>
      </c>
      <c r="E36" s="1">
        <v>39</v>
      </c>
      <c r="F36" s="1">
        <v>1002</v>
      </c>
      <c r="G36" s="1">
        <v>767</v>
      </c>
      <c r="H36" s="1">
        <v>383</v>
      </c>
    </row>
    <row r="37" spans="1:8" x14ac:dyDescent="0.2">
      <c r="A37" s="8" t="s">
        <v>26</v>
      </c>
      <c r="B37" s="1">
        <v>1925</v>
      </c>
      <c r="C37" s="1">
        <v>111</v>
      </c>
      <c r="D37" s="1">
        <v>320</v>
      </c>
      <c r="E37" s="1">
        <v>18</v>
      </c>
      <c r="F37" s="1">
        <v>1193</v>
      </c>
      <c r="G37" s="1">
        <v>233</v>
      </c>
      <c r="H37" s="1">
        <v>50</v>
      </c>
    </row>
    <row r="38" spans="1:8" x14ac:dyDescent="0.2">
      <c r="A38" s="8" t="s">
        <v>27</v>
      </c>
      <c r="B38" s="1">
        <v>3933</v>
      </c>
      <c r="C38" s="1">
        <v>236</v>
      </c>
      <c r="D38" s="1">
        <v>830</v>
      </c>
      <c r="E38" s="1">
        <v>1199</v>
      </c>
      <c r="F38" s="1">
        <v>693</v>
      </c>
      <c r="G38" s="1">
        <v>875</v>
      </c>
      <c r="H38" s="1">
        <v>100</v>
      </c>
    </row>
    <row r="39" spans="1:8" x14ac:dyDescent="0.2">
      <c r="A39" s="8" t="s">
        <v>28</v>
      </c>
      <c r="B39" s="1">
        <v>4046</v>
      </c>
      <c r="C39" s="1">
        <v>178</v>
      </c>
      <c r="D39" s="1">
        <v>478</v>
      </c>
      <c r="E39" s="1">
        <v>1986</v>
      </c>
      <c r="F39" s="1">
        <v>882</v>
      </c>
      <c r="G39" s="1">
        <v>414</v>
      </c>
      <c r="H39" s="1">
        <v>108</v>
      </c>
    </row>
    <row r="40" spans="1:8" x14ac:dyDescent="0.2">
      <c r="A40" s="8" t="s">
        <v>31</v>
      </c>
      <c r="B40" s="1">
        <v>163</v>
      </c>
      <c r="C40" s="1">
        <v>1</v>
      </c>
      <c r="D40" s="1">
        <v>12</v>
      </c>
      <c r="E40" s="1">
        <v>2</v>
      </c>
      <c r="F40" s="1">
        <v>22</v>
      </c>
      <c r="G40" s="1">
        <v>29</v>
      </c>
      <c r="H40" s="1">
        <v>97</v>
      </c>
    </row>
    <row r="41" spans="1:8" x14ac:dyDescent="0.2">
      <c r="A41" s="8" t="s">
        <v>30</v>
      </c>
      <c r="B41" s="1">
        <v>9362</v>
      </c>
      <c r="C41" s="1">
        <v>692</v>
      </c>
      <c r="D41" s="1">
        <v>2160</v>
      </c>
      <c r="E41" s="1">
        <v>1355</v>
      </c>
      <c r="F41" s="1">
        <v>1290</v>
      </c>
      <c r="G41" s="1">
        <v>1250</v>
      </c>
      <c r="H41" s="1">
        <v>2615</v>
      </c>
    </row>
    <row r="42" spans="1:8" x14ac:dyDescent="0.2">
      <c r="A42" s="8" t="s">
        <v>13</v>
      </c>
      <c r="B42" s="1">
        <v>860</v>
      </c>
      <c r="C42" s="1">
        <v>87</v>
      </c>
      <c r="D42" s="1">
        <v>303</v>
      </c>
      <c r="E42" s="1">
        <v>116</v>
      </c>
      <c r="F42" s="1">
        <v>90</v>
      </c>
      <c r="G42" s="1">
        <v>114</v>
      </c>
      <c r="H42" s="1">
        <v>150</v>
      </c>
    </row>
    <row r="43" spans="1:8" x14ac:dyDescent="0.2">
      <c r="A43" s="15" t="s">
        <v>352</v>
      </c>
      <c r="B43" s="15"/>
      <c r="C43" s="15"/>
      <c r="D43" s="15"/>
      <c r="E43" s="15"/>
      <c r="F43" s="15"/>
      <c r="G43" s="15"/>
      <c r="H43" s="15"/>
    </row>
  </sheetData>
  <mergeCells count="1">
    <mergeCell ref="A43:H4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04537-923E-4948-AC9E-8EDEA5C1BF8A}">
  <dimension ref="A1:H32"/>
  <sheetViews>
    <sheetView view="pageBreakPreview" zoomScale="125" zoomScaleNormal="100" zoomScaleSheetLayoutView="125" workbookViewId="0">
      <selection activeCell="A2" sqref="A2"/>
    </sheetView>
  </sheetViews>
  <sheetFormatPr defaultRowHeight="10.199999999999999" x14ac:dyDescent="0.2"/>
  <cols>
    <col min="1" max="1" width="16.77734375" style="1" customWidth="1"/>
    <col min="2" max="16384" width="8.88671875" style="1"/>
  </cols>
  <sheetData>
    <row r="1" spans="1:8" x14ac:dyDescent="0.2">
      <c r="A1" s="1" t="s">
        <v>614</v>
      </c>
    </row>
    <row r="2" spans="1:8" x14ac:dyDescent="0.2">
      <c r="A2" s="9" t="s">
        <v>447</v>
      </c>
      <c r="B2" s="4" t="s">
        <v>0</v>
      </c>
      <c r="C2" s="4" t="s">
        <v>1</v>
      </c>
      <c r="D2" s="4" t="s">
        <v>2</v>
      </c>
      <c r="E2" s="4" t="s">
        <v>3</v>
      </c>
      <c r="F2" s="4" t="s">
        <v>4</v>
      </c>
      <c r="G2" s="4" t="s">
        <v>5</v>
      </c>
      <c r="H2" s="5" t="s">
        <v>6</v>
      </c>
    </row>
    <row r="3" spans="1:8" x14ac:dyDescent="0.2">
      <c r="A3" s="1" t="s">
        <v>325</v>
      </c>
      <c r="B3" s="1">
        <v>228883</v>
      </c>
      <c r="C3" s="1">
        <v>9189</v>
      </c>
      <c r="D3" s="1">
        <v>44287</v>
      </c>
      <c r="E3" s="1">
        <v>29926</v>
      </c>
      <c r="F3" s="1">
        <v>36060</v>
      </c>
      <c r="G3" s="1">
        <v>77047</v>
      </c>
      <c r="H3" s="1">
        <v>32374</v>
      </c>
    </row>
    <row r="4" spans="1:8" x14ac:dyDescent="0.2">
      <c r="A4" s="1" t="s">
        <v>139</v>
      </c>
      <c r="B4" s="1">
        <v>218804</v>
      </c>
      <c r="C4" s="1">
        <v>8942</v>
      </c>
      <c r="D4" s="1">
        <v>42778</v>
      </c>
      <c r="E4" s="1">
        <v>29261</v>
      </c>
      <c r="F4" s="1">
        <v>35022</v>
      </c>
      <c r="G4" s="1">
        <v>71773</v>
      </c>
      <c r="H4" s="1">
        <v>31028</v>
      </c>
    </row>
    <row r="5" spans="1:8" x14ac:dyDescent="0.2">
      <c r="A5" s="1" t="s">
        <v>140</v>
      </c>
      <c r="B5" s="1">
        <v>7989</v>
      </c>
      <c r="C5" s="1">
        <v>232</v>
      </c>
      <c r="D5" s="1">
        <v>1312</v>
      </c>
      <c r="E5" s="1">
        <v>636</v>
      </c>
      <c r="F5" s="1">
        <v>1009</v>
      </c>
      <c r="G5" s="1">
        <v>3475</v>
      </c>
      <c r="H5" s="1">
        <v>1325</v>
      </c>
    </row>
    <row r="6" spans="1:8" x14ac:dyDescent="0.2">
      <c r="A6" s="1" t="s">
        <v>448</v>
      </c>
      <c r="B6" s="1">
        <v>2090</v>
      </c>
      <c r="C6" s="1">
        <v>15</v>
      </c>
      <c r="D6" s="1">
        <v>197</v>
      </c>
      <c r="E6" s="1">
        <v>29</v>
      </c>
      <c r="F6" s="1">
        <v>29</v>
      </c>
      <c r="G6" s="1">
        <v>1799</v>
      </c>
      <c r="H6" s="1">
        <v>21</v>
      </c>
    </row>
    <row r="8" spans="1:8" x14ac:dyDescent="0.2">
      <c r="A8" s="1" t="s">
        <v>320</v>
      </c>
      <c r="B8" s="1">
        <v>116282</v>
      </c>
      <c r="C8" s="1">
        <v>4599</v>
      </c>
      <c r="D8" s="1">
        <v>22774</v>
      </c>
      <c r="E8" s="1">
        <v>15091</v>
      </c>
      <c r="F8" s="1">
        <v>18091</v>
      </c>
      <c r="G8" s="1">
        <v>39600</v>
      </c>
      <c r="H8" s="1">
        <v>16127</v>
      </c>
    </row>
    <row r="9" spans="1:8" x14ac:dyDescent="0.2">
      <c r="A9" s="1" t="s">
        <v>139</v>
      </c>
      <c r="B9" s="1">
        <v>111268</v>
      </c>
      <c r="C9" s="1">
        <v>4467</v>
      </c>
      <c r="D9" s="1">
        <v>22031</v>
      </c>
      <c r="E9" s="1">
        <v>14769</v>
      </c>
      <c r="F9" s="1">
        <v>17613</v>
      </c>
      <c r="G9" s="1">
        <v>36911</v>
      </c>
      <c r="H9" s="1">
        <v>15477</v>
      </c>
    </row>
    <row r="10" spans="1:8" x14ac:dyDescent="0.2">
      <c r="A10" s="1" t="s">
        <v>140</v>
      </c>
      <c r="B10" s="1">
        <v>3909</v>
      </c>
      <c r="C10" s="1">
        <v>125</v>
      </c>
      <c r="D10" s="1">
        <v>645</v>
      </c>
      <c r="E10" s="1">
        <v>305</v>
      </c>
      <c r="F10" s="1">
        <v>467</v>
      </c>
      <c r="G10" s="1">
        <v>1731</v>
      </c>
      <c r="H10" s="1">
        <v>636</v>
      </c>
    </row>
    <row r="11" spans="1:8" x14ac:dyDescent="0.2">
      <c r="A11" s="1" t="s">
        <v>448</v>
      </c>
      <c r="B11" s="1">
        <v>1105</v>
      </c>
      <c r="C11" s="1">
        <v>7</v>
      </c>
      <c r="D11" s="1">
        <v>98</v>
      </c>
      <c r="E11" s="1">
        <v>17</v>
      </c>
      <c r="F11" s="1">
        <v>11</v>
      </c>
      <c r="G11" s="1">
        <v>958</v>
      </c>
      <c r="H11" s="1">
        <v>14</v>
      </c>
    </row>
    <row r="13" spans="1:8" x14ac:dyDescent="0.2">
      <c r="A13" s="1" t="s">
        <v>321</v>
      </c>
      <c r="B13" s="1">
        <v>112601</v>
      </c>
      <c r="C13" s="1">
        <v>4590</v>
      </c>
      <c r="D13" s="1">
        <v>21513</v>
      </c>
      <c r="E13" s="1">
        <v>14835</v>
      </c>
      <c r="F13" s="1">
        <v>17969</v>
      </c>
      <c r="G13" s="1">
        <v>37447</v>
      </c>
      <c r="H13" s="1">
        <v>16247</v>
      </c>
    </row>
    <row r="14" spans="1:8" x14ac:dyDescent="0.2">
      <c r="A14" s="1" t="s">
        <v>139</v>
      </c>
      <c r="B14" s="1">
        <v>107536</v>
      </c>
      <c r="C14" s="1">
        <v>4475</v>
      </c>
      <c r="D14" s="1">
        <v>20747</v>
      </c>
      <c r="E14" s="1">
        <v>14492</v>
      </c>
      <c r="F14" s="1">
        <v>17409</v>
      </c>
      <c r="G14" s="1">
        <v>34862</v>
      </c>
      <c r="H14" s="1">
        <v>15551</v>
      </c>
    </row>
    <row r="15" spans="1:8" x14ac:dyDescent="0.2">
      <c r="A15" s="1" t="s">
        <v>140</v>
      </c>
      <c r="B15" s="1">
        <v>4080</v>
      </c>
      <c r="C15" s="1">
        <v>107</v>
      </c>
      <c r="D15" s="1">
        <v>667</v>
      </c>
      <c r="E15" s="1">
        <v>331</v>
      </c>
      <c r="F15" s="1">
        <v>542</v>
      </c>
      <c r="G15" s="1">
        <v>1744</v>
      </c>
      <c r="H15" s="1">
        <v>689</v>
      </c>
    </row>
    <row r="16" spans="1:8" x14ac:dyDescent="0.2">
      <c r="A16" s="1" t="s">
        <v>448</v>
      </c>
      <c r="B16" s="1">
        <v>985</v>
      </c>
      <c r="C16" s="1">
        <v>8</v>
      </c>
      <c r="D16" s="1">
        <v>99</v>
      </c>
      <c r="E16" s="1">
        <v>12</v>
      </c>
      <c r="F16" s="1">
        <v>18</v>
      </c>
      <c r="G16" s="1">
        <v>841</v>
      </c>
      <c r="H16" s="1">
        <v>7</v>
      </c>
    </row>
    <row r="18" spans="1:8" x14ac:dyDescent="0.2">
      <c r="A18" s="1" t="s">
        <v>154</v>
      </c>
    </row>
    <row r="20" spans="1:8" x14ac:dyDescent="0.2">
      <c r="A20" s="1" t="s">
        <v>325</v>
      </c>
      <c r="B20" s="1">
        <v>2076</v>
      </c>
      <c r="C20" s="1">
        <v>14</v>
      </c>
      <c r="D20" s="1">
        <v>196</v>
      </c>
      <c r="E20" s="1">
        <v>29</v>
      </c>
      <c r="F20" s="1">
        <v>29</v>
      </c>
      <c r="G20" s="1">
        <v>1787</v>
      </c>
      <c r="H20" s="1">
        <v>21</v>
      </c>
    </row>
    <row r="21" spans="1:8" x14ac:dyDescent="0.2">
      <c r="A21" s="1" t="s">
        <v>182</v>
      </c>
      <c r="B21" s="1">
        <v>579</v>
      </c>
      <c r="C21" s="1">
        <v>3</v>
      </c>
      <c r="D21" s="1">
        <v>66</v>
      </c>
      <c r="E21" s="1">
        <v>4</v>
      </c>
      <c r="F21" s="1">
        <v>8</v>
      </c>
      <c r="G21" s="1">
        <v>498</v>
      </c>
      <c r="H21" s="1">
        <v>0</v>
      </c>
    </row>
    <row r="22" spans="1:8" x14ac:dyDescent="0.2">
      <c r="A22" s="1" t="s">
        <v>439</v>
      </c>
      <c r="B22" s="1">
        <v>308</v>
      </c>
      <c r="C22" s="1">
        <v>0</v>
      </c>
      <c r="D22" s="1">
        <v>11</v>
      </c>
      <c r="E22" s="1">
        <v>0</v>
      </c>
      <c r="F22" s="1">
        <v>3</v>
      </c>
      <c r="G22" s="1">
        <v>294</v>
      </c>
      <c r="H22" s="1">
        <v>0</v>
      </c>
    </row>
    <row r="23" spans="1:8" x14ac:dyDescent="0.2">
      <c r="A23" s="1" t="s">
        <v>181</v>
      </c>
      <c r="B23" s="1">
        <v>258</v>
      </c>
      <c r="C23" s="1">
        <v>0</v>
      </c>
      <c r="D23" s="1">
        <v>34</v>
      </c>
      <c r="E23" s="1">
        <v>0</v>
      </c>
      <c r="F23" s="1">
        <v>1</v>
      </c>
      <c r="G23" s="1">
        <v>222</v>
      </c>
      <c r="H23" s="1">
        <v>1</v>
      </c>
    </row>
    <row r="24" spans="1:8" x14ac:dyDescent="0.2">
      <c r="A24" s="1" t="s">
        <v>440</v>
      </c>
      <c r="B24" s="1">
        <v>149</v>
      </c>
      <c r="C24" s="1">
        <v>0</v>
      </c>
      <c r="D24" s="1">
        <v>6</v>
      </c>
      <c r="E24" s="1">
        <v>0</v>
      </c>
      <c r="F24" s="1">
        <v>1</v>
      </c>
      <c r="G24" s="1">
        <v>142</v>
      </c>
      <c r="H24" s="1">
        <v>0</v>
      </c>
    </row>
    <row r="25" spans="1:8" x14ac:dyDescent="0.2">
      <c r="A25" s="1" t="s">
        <v>441</v>
      </c>
      <c r="B25" s="1">
        <v>125</v>
      </c>
      <c r="C25" s="1">
        <v>6</v>
      </c>
      <c r="D25" s="1">
        <v>14</v>
      </c>
      <c r="E25" s="1">
        <v>10</v>
      </c>
      <c r="F25" s="1">
        <v>7</v>
      </c>
      <c r="G25" s="1">
        <v>77</v>
      </c>
      <c r="H25" s="1">
        <v>11</v>
      </c>
    </row>
    <row r="26" spans="1:8" x14ac:dyDescent="0.2">
      <c r="A26" s="1" t="s">
        <v>442</v>
      </c>
      <c r="B26" s="1">
        <v>125</v>
      </c>
      <c r="C26" s="1">
        <v>6</v>
      </c>
      <c r="D26" s="1">
        <v>14</v>
      </c>
      <c r="E26" s="1">
        <v>10</v>
      </c>
      <c r="F26" s="1">
        <v>7</v>
      </c>
      <c r="G26" s="1">
        <v>77</v>
      </c>
      <c r="H26" s="1">
        <v>11</v>
      </c>
    </row>
    <row r="27" spans="1:8" x14ac:dyDescent="0.2">
      <c r="A27" s="1" t="s">
        <v>443</v>
      </c>
      <c r="B27" s="1">
        <v>107</v>
      </c>
      <c r="C27" s="1">
        <v>0</v>
      </c>
      <c r="D27" s="1">
        <v>9</v>
      </c>
      <c r="E27" s="1">
        <v>0</v>
      </c>
      <c r="F27" s="1">
        <v>0</v>
      </c>
      <c r="G27" s="1">
        <v>98</v>
      </c>
      <c r="H27" s="1">
        <v>0</v>
      </c>
    </row>
    <row r="28" spans="1:8" x14ac:dyDescent="0.2">
      <c r="A28" s="1" t="s">
        <v>444</v>
      </c>
      <c r="B28" s="1">
        <v>68</v>
      </c>
      <c r="C28" s="1">
        <v>0</v>
      </c>
      <c r="D28" s="1">
        <v>9</v>
      </c>
      <c r="E28" s="1">
        <v>1</v>
      </c>
      <c r="F28" s="1">
        <v>0</v>
      </c>
      <c r="G28" s="1">
        <v>58</v>
      </c>
      <c r="H28" s="1">
        <v>0</v>
      </c>
    </row>
    <row r="29" spans="1:8" x14ac:dyDescent="0.2">
      <c r="A29" s="1" t="s">
        <v>445</v>
      </c>
      <c r="B29" s="1">
        <v>68</v>
      </c>
      <c r="C29" s="1">
        <v>0</v>
      </c>
      <c r="D29" s="1">
        <v>9</v>
      </c>
      <c r="E29" s="1">
        <v>1</v>
      </c>
      <c r="F29" s="1">
        <v>0</v>
      </c>
      <c r="G29" s="1">
        <v>58</v>
      </c>
      <c r="H29" s="1">
        <v>0</v>
      </c>
    </row>
    <row r="30" spans="1:8" x14ac:dyDescent="0.2">
      <c r="A30" s="1" t="s">
        <v>446</v>
      </c>
      <c r="B30" s="1">
        <v>66</v>
      </c>
      <c r="C30" s="1">
        <v>3</v>
      </c>
      <c r="D30" s="1">
        <v>8</v>
      </c>
      <c r="E30" s="1">
        <v>5</v>
      </c>
      <c r="F30" s="1">
        <v>0</v>
      </c>
      <c r="G30" s="1">
        <v>50</v>
      </c>
      <c r="H30" s="1">
        <v>0</v>
      </c>
    </row>
    <row r="31" spans="1:8" x14ac:dyDescent="0.2">
      <c r="A31" s="1" t="s">
        <v>152</v>
      </c>
      <c r="B31" s="1">
        <v>425</v>
      </c>
      <c r="C31" s="1">
        <v>2</v>
      </c>
      <c r="D31" s="1">
        <v>39</v>
      </c>
      <c r="E31" s="1">
        <v>9</v>
      </c>
      <c r="F31" s="1">
        <v>9</v>
      </c>
      <c r="G31" s="1">
        <v>357</v>
      </c>
      <c r="H31" s="1">
        <v>9</v>
      </c>
    </row>
    <row r="32" spans="1:8" x14ac:dyDescent="0.2">
      <c r="A32" s="15" t="s">
        <v>352</v>
      </c>
      <c r="B32" s="15"/>
      <c r="C32" s="15"/>
      <c r="D32" s="15"/>
      <c r="E32" s="15"/>
      <c r="F32" s="15"/>
      <c r="G32" s="15"/>
      <c r="H32" s="15"/>
    </row>
  </sheetData>
  <sortState xmlns:xlrd2="http://schemas.microsoft.com/office/spreadsheetml/2017/richdata2" ref="A21:H31">
    <sortCondition descending="1" ref="B21:B31"/>
  </sortState>
  <mergeCells count="1">
    <mergeCell ref="A32:H3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4DDB7-024F-4AAE-82F1-C647103B17EC}">
  <dimension ref="A1:H44"/>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613</v>
      </c>
    </row>
    <row r="2" spans="1:8" x14ac:dyDescent="0.2">
      <c r="A2" s="9" t="s">
        <v>449</v>
      </c>
      <c r="B2" s="4" t="s">
        <v>0</v>
      </c>
      <c r="C2" s="4" t="s">
        <v>1</v>
      </c>
      <c r="D2" s="4" t="s">
        <v>2</v>
      </c>
      <c r="E2" s="4" t="s">
        <v>3</v>
      </c>
      <c r="F2" s="4" t="s">
        <v>4</v>
      </c>
      <c r="G2" s="4" t="s">
        <v>5</v>
      </c>
      <c r="H2" s="5" t="s">
        <v>6</v>
      </c>
    </row>
    <row r="3" spans="1:8" x14ac:dyDescent="0.2">
      <c r="A3" s="1" t="s">
        <v>302</v>
      </c>
      <c r="B3" s="1">
        <v>234023</v>
      </c>
      <c r="C3" s="1">
        <v>9359</v>
      </c>
      <c r="D3" s="1">
        <v>45855</v>
      </c>
      <c r="E3" s="1">
        <v>30819</v>
      </c>
      <c r="F3" s="1">
        <v>36727</v>
      </c>
      <c r="G3" s="1">
        <v>78723</v>
      </c>
      <c r="H3" s="1">
        <v>32540</v>
      </c>
    </row>
    <row r="4" spans="1:8" x14ac:dyDescent="0.2">
      <c r="A4" s="1" t="s">
        <v>141</v>
      </c>
      <c r="B4" s="1">
        <v>35256</v>
      </c>
      <c r="C4" s="1">
        <v>7173</v>
      </c>
      <c r="D4" s="1">
        <v>5848</v>
      </c>
      <c r="E4" s="1">
        <v>14263</v>
      </c>
      <c r="F4" s="1">
        <v>1162</v>
      </c>
      <c r="G4" s="1">
        <v>5639</v>
      </c>
      <c r="H4" s="1">
        <v>1171</v>
      </c>
    </row>
    <row r="5" spans="1:8" x14ac:dyDescent="0.2">
      <c r="A5" s="1" t="s">
        <v>142</v>
      </c>
      <c r="B5" s="1">
        <v>65345</v>
      </c>
      <c r="C5" s="1">
        <v>48</v>
      </c>
      <c r="D5" s="1">
        <v>12561</v>
      </c>
      <c r="E5" s="1">
        <v>162</v>
      </c>
      <c r="F5" s="1">
        <v>15494</v>
      </c>
      <c r="G5" s="1">
        <v>29705</v>
      </c>
      <c r="H5" s="1">
        <v>7375</v>
      </c>
    </row>
    <row r="6" spans="1:8" x14ac:dyDescent="0.2">
      <c r="A6" s="1" t="s">
        <v>143</v>
      </c>
      <c r="B6" s="1">
        <v>28933</v>
      </c>
      <c r="C6" s="1">
        <v>33</v>
      </c>
      <c r="D6" s="1">
        <v>5715</v>
      </c>
      <c r="E6" s="1">
        <v>5640</v>
      </c>
      <c r="F6" s="1">
        <v>7221</v>
      </c>
      <c r="G6" s="1">
        <v>7193</v>
      </c>
      <c r="H6" s="1">
        <v>3131</v>
      </c>
    </row>
    <row r="7" spans="1:8" x14ac:dyDescent="0.2">
      <c r="A7" s="1" t="s">
        <v>144</v>
      </c>
      <c r="B7" s="1">
        <v>29251</v>
      </c>
      <c r="C7" s="1">
        <v>484</v>
      </c>
      <c r="D7" s="1">
        <v>6045</v>
      </c>
      <c r="E7" s="1">
        <v>2122</v>
      </c>
      <c r="F7" s="1">
        <v>5771</v>
      </c>
      <c r="G7" s="1">
        <v>11140</v>
      </c>
      <c r="H7" s="1">
        <v>3689</v>
      </c>
    </row>
    <row r="8" spans="1:8" x14ac:dyDescent="0.2">
      <c r="A8" s="1" t="s">
        <v>145</v>
      </c>
      <c r="B8" s="1">
        <v>10593</v>
      </c>
      <c r="C8" s="1">
        <v>32</v>
      </c>
      <c r="D8" s="1">
        <v>2259</v>
      </c>
      <c r="E8" s="1">
        <v>4977</v>
      </c>
      <c r="F8" s="1">
        <v>462</v>
      </c>
      <c r="G8" s="1">
        <v>2390</v>
      </c>
      <c r="H8" s="1">
        <v>473</v>
      </c>
    </row>
    <row r="9" spans="1:8" x14ac:dyDescent="0.2">
      <c r="A9" s="1" t="s">
        <v>146</v>
      </c>
      <c r="B9" s="1">
        <v>11078</v>
      </c>
      <c r="C9" s="1">
        <v>459</v>
      </c>
      <c r="D9" s="1">
        <v>1802</v>
      </c>
      <c r="E9" s="1">
        <v>201</v>
      </c>
      <c r="F9" s="1">
        <v>1305</v>
      </c>
      <c r="G9" s="1">
        <v>4842</v>
      </c>
      <c r="H9" s="1">
        <v>2469</v>
      </c>
    </row>
    <row r="10" spans="1:8" x14ac:dyDescent="0.2">
      <c r="A10" s="1" t="s">
        <v>147</v>
      </c>
      <c r="B10" s="1">
        <v>7223</v>
      </c>
      <c r="C10" s="1">
        <v>288</v>
      </c>
      <c r="D10" s="1">
        <v>1296</v>
      </c>
      <c r="E10" s="1">
        <v>409</v>
      </c>
      <c r="F10" s="1">
        <v>1323</v>
      </c>
      <c r="G10" s="1">
        <v>3104</v>
      </c>
      <c r="H10" s="1">
        <v>803</v>
      </c>
    </row>
    <row r="11" spans="1:8" x14ac:dyDescent="0.2">
      <c r="A11" s="1" t="s">
        <v>148</v>
      </c>
      <c r="B11" s="1">
        <v>5231</v>
      </c>
      <c r="C11" s="1">
        <v>11</v>
      </c>
      <c r="D11" s="1">
        <v>1694</v>
      </c>
      <c r="E11" s="1">
        <v>919</v>
      </c>
      <c r="F11" s="1">
        <v>453</v>
      </c>
      <c r="G11" s="1">
        <v>1545</v>
      </c>
      <c r="H11" s="1">
        <v>609</v>
      </c>
    </row>
    <row r="12" spans="1:8" x14ac:dyDescent="0.2">
      <c r="A12" s="1" t="s">
        <v>149</v>
      </c>
      <c r="B12" s="1">
        <v>8600</v>
      </c>
      <c r="C12" s="1">
        <v>25</v>
      </c>
      <c r="D12" s="1">
        <v>812</v>
      </c>
      <c r="E12" s="1">
        <v>643</v>
      </c>
      <c r="F12" s="1">
        <v>44</v>
      </c>
      <c r="G12" s="1">
        <v>810</v>
      </c>
      <c r="H12" s="1">
        <v>6266</v>
      </c>
    </row>
    <row r="13" spans="1:8" x14ac:dyDescent="0.2">
      <c r="A13" s="1" t="s">
        <v>150</v>
      </c>
      <c r="B13" s="1">
        <v>2554</v>
      </c>
      <c r="C13" s="1">
        <v>1</v>
      </c>
      <c r="D13" s="1">
        <v>485</v>
      </c>
      <c r="E13" s="1">
        <v>167</v>
      </c>
      <c r="F13" s="1">
        <v>37</v>
      </c>
      <c r="G13" s="1">
        <v>926</v>
      </c>
      <c r="H13" s="1">
        <v>938</v>
      </c>
    </row>
    <row r="14" spans="1:8" x14ac:dyDescent="0.2">
      <c r="A14" s="1" t="s">
        <v>151</v>
      </c>
      <c r="B14" s="1">
        <v>484</v>
      </c>
      <c r="C14" s="1">
        <v>6</v>
      </c>
      <c r="D14" s="1">
        <v>111</v>
      </c>
      <c r="E14" s="1">
        <v>22</v>
      </c>
      <c r="F14" s="1">
        <v>5</v>
      </c>
      <c r="G14" s="1">
        <v>228</v>
      </c>
      <c r="H14" s="1">
        <v>112</v>
      </c>
    </row>
    <row r="15" spans="1:8" x14ac:dyDescent="0.2">
      <c r="A15" s="1" t="s">
        <v>13</v>
      </c>
      <c r="B15" s="1">
        <v>29475</v>
      </c>
      <c r="C15" s="1">
        <v>799</v>
      </c>
      <c r="D15" s="1">
        <v>7227</v>
      </c>
      <c r="E15" s="1">
        <v>1294</v>
      </c>
      <c r="F15" s="1">
        <v>3450</v>
      </c>
      <c r="G15" s="1">
        <v>11201</v>
      </c>
      <c r="H15" s="1">
        <v>5504</v>
      </c>
    </row>
    <row r="17" spans="1:8" x14ac:dyDescent="0.2">
      <c r="A17" s="1" t="s">
        <v>320</v>
      </c>
      <c r="B17" s="1">
        <v>119091</v>
      </c>
      <c r="C17" s="1">
        <v>4727</v>
      </c>
      <c r="D17" s="1">
        <v>23623</v>
      </c>
      <c r="E17" s="1">
        <v>15543</v>
      </c>
      <c r="F17" s="1">
        <v>18446</v>
      </c>
      <c r="G17" s="1">
        <v>40550</v>
      </c>
      <c r="H17" s="1">
        <v>16202</v>
      </c>
    </row>
    <row r="18" spans="1:8" x14ac:dyDescent="0.2">
      <c r="A18" s="1" t="s">
        <v>141</v>
      </c>
      <c r="B18" s="1">
        <v>18240</v>
      </c>
      <c r="C18" s="1">
        <v>3613</v>
      </c>
      <c r="D18" s="1">
        <v>3159</v>
      </c>
      <c r="E18" s="1">
        <v>7228</v>
      </c>
      <c r="F18" s="1">
        <v>594</v>
      </c>
      <c r="G18" s="1">
        <v>3032</v>
      </c>
      <c r="H18" s="1">
        <v>614</v>
      </c>
    </row>
    <row r="19" spans="1:8" x14ac:dyDescent="0.2">
      <c r="A19" s="1" t="s">
        <v>142</v>
      </c>
      <c r="B19" s="1">
        <v>33510</v>
      </c>
      <c r="C19" s="1">
        <v>31</v>
      </c>
      <c r="D19" s="1">
        <v>6480</v>
      </c>
      <c r="E19" s="1">
        <v>73</v>
      </c>
      <c r="F19" s="1">
        <v>7772</v>
      </c>
      <c r="G19" s="1">
        <v>15450</v>
      </c>
      <c r="H19" s="1">
        <v>3704</v>
      </c>
    </row>
    <row r="20" spans="1:8" x14ac:dyDescent="0.2">
      <c r="A20" s="1" t="s">
        <v>143</v>
      </c>
      <c r="B20" s="1">
        <v>14654</v>
      </c>
      <c r="C20" s="1">
        <v>18</v>
      </c>
      <c r="D20" s="1">
        <v>2958</v>
      </c>
      <c r="E20" s="1">
        <v>2810</v>
      </c>
      <c r="F20" s="1">
        <v>3618</v>
      </c>
      <c r="G20" s="1">
        <v>3751</v>
      </c>
      <c r="H20" s="1">
        <v>1499</v>
      </c>
    </row>
    <row r="21" spans="1:8" x14ac:dyDescent="0.2">
      <c r="A21" s="1" t="s">
        <v>144</v>
      </c>
      <c r="B21" s="1">
        <v>14586</v>
      </c>
      <c r="C21" s="1">
        <v>238</v>
      </c>
      <c r="D21" s="1">
        <v>3012</v>
      </c>
      <c r="E21" s="1">
        <v>1057</v>
      </c>
      <c r="F21" s="1">
        <v>2868</v>
      </c>
      <c r="G21" s="1">
        <v>5671</v>
      </c>
      <c r="H21" s="1">
        <v>1740</v>
      </c>
    </row>
    <row r="22" spans="1:8" x14ac:dyDescent="0.2">
      <c r="A22" s="1" t="s">
        <v>145</v>
      </c>
      <c r="B22" s="1">
        <v>5434</v>
      </c>
      <c r="C22" s="1">
        <v>19</v>
      </c>
      <c r="D22" s="1">
        <v>1155</v>
      </c>
      <c r="E22" s="1">
        <v>2541</v>
      </c>
      <c r="F22" s="1">
        <v>229</v>
      </c>
      <c r="G22" s="1">
        <v>1259</v>
      </c>
      <c r="H22" s="1">
        <v>231</v>
      </c>
    </row>
    <row r="23" spans="1:8" x14ac:dyDescent="0.2">
      <c r="A23" s="1" t="s">
        <v>146</v>
      </c>
      <c r="B23" s="1">
        <v>5519</v>
      </c>
      <c r="C23" s="1">
        <v>213</v>
      </c>
      <c r="D23" s="1">
        <v>942</v>
      </c>
      <c r="E23" s="1">
        <v>111</v>
      </c>
      <c r="F23" s="1">
        <v>648</v>
      </c>
      <c r="G23" s="1">
        <v>2406</v>
      </c>
      <c r="H23" s="1">
        <v>1199</v>
      </c>
    </row>
    <row r="24" spans="1:8" x14ac:dyDescent="0.2">
      <c r="A24" s="1" t="s">
        <v>147</v>
      </c>
      <c r="B24" s="1">
        <v>3624</v>
      </c>
      <c r="C24" s="1">
        <v>147</v>
      </c>
      <c r="D24" s="1">
        <v>655</v>
      </c>
      <c r="E24" s="1">
        <v>211</v>
      </c>
      <c r="F24" s="1">
        <v>673</v>
      </c>
      <c r="G24" s="1">
        <v>1534</v>
      </c>
      <c r="H24" s="1">
        <v>404</v>
      </c>
    </row>
    <row r="25" spans="1:8" x14ac:dyDescent="0.2">
      <c r="A25" s="1" t="s">
        <v>148</v>
      </c>
      <c r="B25" s="1">
        <v>2586</v>
      </c>
      <c r="C25" s="1">
        <v>5</v>
      </c>
      <c r="D25" s="1">
        <v>819</v>
      </c>
      <c r="E25" s="1">
        <v>467</v>
      </c>
      <c r="F25" s="1">
        <v>224</v>
      </c>
      <c r="G25" s="1">
        <v>783</v>
      </c>
      <c r="H25" s="1">
        <v>288</v>
      </c>
    </row>
    <row r="26" spans="1:8" x14ac:dyDescent="0.2">
      <c r="A26" s="1" t="s">
        <v>149</v>
      </c>
      <c r="B26" s="1">
        <v>4570</v>
      </c>
      <c r="C26" s="1">
        <v>21</v>
      </c>
      <c r="D26" s="1">
        <v>430</v>
      </c>
      <c r="E26" s="1">
        <v>308</v>
      </c>
      <c r="F26" s="1">
        <v>22</v>
      </c>
      <c r="G26" s="1">
        <v>493</v>
      </c>
      <c r="H26" s="1">
        <v>3296</v>
      </c>
    </row>
    <row r="27" spans="1:8" x14ac:dyDescent="0.2">
      <c r="A27" s="1" t="s">
        <v>150</v>
      </c>
      <c r="B27" s="1">
        <v>1384</v>
      </c>
      <c r="C27" s="1">
        <v>1</v>
      </c>
      <c r="D27" s="1">
        <v>274</v>
      </c>
      <c r="E27" s="1">
        <v>82</v>
      </c>
      <c r="F27" s="1">
        <v>24</v>
      </c>
      <c r="G27" s="1">
        <v>509</v>
      </c>
      <c r="H27" s="1">
        <v>494</v>
      </c>
    </row>
    <row r="28" spans="1:8" x14ac:dyDescent="0.2">
      <c r="A28" s="1" t="s">
        <v>151</v>
      </c>
      <c r="B28" s="1">
        <v>264</v>
      </c>
      <c r="C28" s="1">
        <v>3</v>
      </c>
      <c r="D28" s="1">
        <v>68</v>
      </c>
      <c r="E28" s="1">
        <v>9</v>
      </c>
      <c r="F28" s="1">
        <v>2</v>
      </c>
      <c r="G28" s="1">
        <v>125</v>
      </c>
      <c r="H28" s="1">
        <v>57</v>
      </c>
    </row>
    <row r="29" spans="1:8" x14ac:dyDescent="0.2">
      <c r="A29" s="1" t="s">
        <v>13</v>
      </c>
      <c r="B29" s="1">
        <v>14720</v>
      </c>
      <c r="C29" s="1">
        <v>418</v>
      </c>
      <c r="D29" s="1">
        <v>3671</v>
      </c>
      <c r="E29" s="1">
        <v>646</v>
      </c>
      <c r="F29" s="1">
        <v>1772</v>
      </c>
      <c r="G29" s="1">
        <v>5537</v>
      </c>
      <c r="H29" s="1">
        <v>2676</v>
      </c>
    </row>
    <row r="31" spans="1:8" x14ac:dyDescent="0.2">
      <c r="A31" s="1" t="s">
        <v>321</v>
      </c>
      <c r="B31" s="1">
        <v>114932</v>
      </c>
      <c r="C31" s="1">
        <v>4632</v>
      </c>
      <c r="D31" s="1">
        <v>22232</v>
      </c>
      <c r="E31" s="1">
        <v>15276</v>
      </c>
      <c r="F31" s="1">
        <v>18281</v>
      </c>
      <c r="G31" s="1">
        <v>38173</v>
      </c>
      <c r="H31" s="1">
        <v>16338</v>
      </c>
    </row>
    <row r="32" spans="1:8" x14ac:dyDescent="0.2">
      <c r="A32" s="1" t="s">
        <v>141</v>
      </c>
      <c r="B32" s="1">
        <v>17016</v>
      </c>
      <c r="C32" s="1">
        <v>3560</v>
      </c>
      <c r="D32" s="1">
        <v>2689</v>
      </c>
      <c r="E32" s="1">
        <v>7035</v>
      </c>
      <c r="F32" s="1">
        <v>568</v>
      </c>
      <c r="G32" s="1">
        <v>2607</v>
      </c>
      <c r="H32" s="1">
        <v>557</v>
      </c>
    </row>
    <row r="33" spans="1:8" x14ac:dyDescent="0.2">
      <c r="A33" s="1" t="s">
        <v>142</v>
      </c>
      <c r="B33" s="1">
        <v>31835</v>
      </c>
      <c r="C33" s="1">
        <v>17</v>
      </c>
      <c r="D33" s="1">
        <v>6081</v>
      </c>
      <c r="E33" s="1">
        <v>89</v>
      </c>
      <c r="F33" s="1">
        <v>7722</v>
      </c>
      <c r="G33" s="1">
        <v>14255</v>
      </c>
      <c r="H33" s="1">
        <v>3671</v>
      </c>
    </row>
    <row r="34" spans="1:8" x14ac:dyDescent="0.2">
      <c r="A34" s="1" t="s">
        <v>143</v>
      </c>
      <c r="B34" s="1">
        <v>14279</v>
      </c>
      <c r="C34" s="1">
        <v>15</v>
      </c>
      <c r="D34" s="1">
        <v>2757</v>
      </c>
      <c r="E34" s="1">
        <v>2830</v>
      </c>
      <c r="F34" s="1">
        <v>3603</v>
      </c>
      <c r="G34" s="1">
        <v>3442</v>
      </c>
      <c r="H34" s="1">
        <v>1632</v>
      </c>
    </row>
    <row r="35" spans="1:8" x14ac:dyDescent="0.2">
      <c r="A35" s="1" t="s">
        <v>144</v>
      </c>
      <c r="B35" s="1">
        <v>14665</v>
      </c>
      <c r="C35" s="1">
        <v>246</v>
      </c>
      <c r="D35" s="1">
        <v>3033</v>
      </c>
      <c r="E35" s="1">
        <v>1065</v>
      </c>
      <c r="F35" s="1">
        <v>2903</v>
      </c>
      <c r="G35" s="1">
        <v>5469</v>
      </c>
      <c r="H35" s="1">
        <v>1949</v>
      </c>
    </row>
    <row r="36" spans="1:8" x14ac:dyDescent="0.2">
      <c r="A36" s="1" t="s">
        <v>145</v>
      </c>
      <c r="B36" s="1">
        <v>5159</v>
      </c>
      <c r="C36" s="1">
        <v>13</v>
      </c>
      <c r="D36" s="1">
        <v>1104</v>
      </c>
      <c r="E36" s="1">
        <v>2436</v>
      </c>
      <c r="F36" s="1">
        <v>233</v>
      </c>
      <c r="G36" s="1">
        <v>1131</v>
      </c>
      <c r="H36" s="1">
        <v>242</v>
      </c>
    </row>
    <row r="37" spans="1:8" x14ac:dyDescent="0.2">
      <c r="A37" s="1" t="s">
        <v>146</v>
      </c>
      <c r="B37" s="1">
        <v>5559</v>
      </c>
      <c r="C37" s="1">
        <v>246</v>
      </c>
      <c r="D37" s="1">
        <v>860</v>
      </c>
      <c r="E37" s="1">
        <v>90</v>
      </c>
      <c r="F37" s="1">
        <v>657</v>
      </c>
      <c r="G37" s="1">
        <v>2436</v>
      </c>
      <c r="H37" s="1">
        <v>1270</v>
      </c>
    </row>
    <row r="38" spans="1:8" x14ac:dyDescent="0.2">
      <c r="A38" s="1" t="s">
        <v>147</v>
      </c>
      <c r="B38" s="1">
        <v>3599</v>
      </c>
      <c r="C38" s="1">
        <v>141</v>
      </c>
      <c r="D38" s="1">
        <v>641</v>
      </c>
      <c r="E38" s="1">
        <v>198</v>
      </c>
      <c r="F38" s="1">
        <v>650</v>
      </c>
      <c r="G38" s="1">
        <v>1570</v>
      </c>
      <c r="H38" s="1">
        <v>399</v>
      </c>
    </row>
    <row r="39" spans="1:8" x14ac:dyDescent="0.2">
      <c r="A39" s="1" t="s">
        <v>148</v>
      </c>
      <c r="B39" s="1">
        <v>2645</v>
      </c>
      <c r="C39" s="1">
        <v>6</v>
      </c>
      <c r="D39" s="1">
        <v>875</v>
      </c>
      <c r="E39" s="1">
        <v>452</v>
      </c>
      <c r="F39" s="1">
        <v>229</v>
      </c>
      <c r="G39" s="1">
        <v>762</v>
      </c>
      <c r="H39" s="1">
        <v>321</v>
      </c>
    </row>
    <row r="40" spans="1:8" x14ac:dyDescent="0.2">
      <c r="A40" s="1" t="s">
        <v>149</v>
      </c>
      <c r="B40" s="1">
        <v>4030</v>
      </c>
      <c r="C40" s="1">
        <v>4</v>
      </c>
      <c r="D40" s="1">
        <v>382</v>
      </c>
      <c r="E40" s="1">
        <v>335</v>
      </c>
      <c r="F40" s="1">
        <v>22</v>
      </c>
      <c r="G40" s="1">
        <v>317</v>
      </c>
      <c r="H40" s="1">
        <v>2970</v>
      </c>
    </row>
    <row r="41" spans="1:8" x14ac:dyDescent="0.2">
      <c r="A41" s="1" t="s">
        <v>150</v>
      </c>
      <c r="B41" s="1">
        <v>1170</v>
      </c>
      <c r="C41" s="1">
        <v>0</v>
      </c>
      <c r="D41" s="1">
        <v>211</v>
      </c>
      <c r="E41" s="1">
        <v>85</v>
      </c>
      <c r="F41" s="1">
        <v>13</v>
      </c>
      <c r="G41" s="1">
        <v>417</v>
      </c>
      <c r="H41" s="1">
        <v>444</v>
      </c>
    </row>
    <row r="42" spans="1:8" x14ac:dyDescent="0.2">
      <c r="A42" s="1" t="s">
        <v>151</v>
      </c>
      <c r="B42" s="1">
        <v>220</v>
      </c>
      <c r="C42" s="1">
        <v>3</v>
      </c>
      <c r="D42" s="1">
        <v>43</v>
      </c>
      <c r="E42" s="1">
        <v>13</v>
      </c>
      <c r="F42" s="1">
        <v>3</v>
      </c>
      <c r="G42" s="1">
        <v>103</v>
      </c>
      <c r="H42" s="1">
        <v>55</v>
      </c>
    </row>
    <row r="43" spans="1:8" x14ac:dyDescent="0.2">
      <c r="A43" s="1" t="s">
        <v>13</v>
      </c>
      <c r="B43" s="1">
        <v>14755</v>
      </c>
      <c r="C43" s="1">
        <v>381</v>
      </c>
      <c r="D43" s="1">
        <v>3556</v>
      </c>
      <c r="E43" s="1">
        <v>648</v>
      </c>
      <c r="F43" s="1">
        <v>1678</v>
      </c>
      <c r="G43" s="1">
        <v>5664</v>
      </c>
      <c r="H43" s="1">
        <v>2828</v>
      </c>
    </row>
    <row r="44" spans="1:8" x14ac:dyDescent="0.2">
      <c r="A44" s="15" t="s">
        <v>352</v>
      </c>
      <c r="B44" s="15"/>
      <c r="C44" s="15"/>
      <c r="D44" s="15"/>
      <c r="E44" s="15"/>
      <c r="F44" s="15"/>
      <c r="G44" s="15"/>
      <c r="H44" s="15"/>
    </row>
  </sheetData>
  <mergeCells count="1">
    <mergeCell ref="A44:H4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67D8-760A-4431-AE80-413A3936BA27}">
  <dimension ref="A1:H22"/>
  <sheetViews>
    <sheetView view="pageBreakPreview" zoomScale="125" zoomScaleNormal="100" zoomScaleSheetLayoutView="125" workbookViewId="0">
      <selection activeCell="A3" sqref="A3"/>
    </sheetView>
  </sheetViews>
  <sheetFormatPr defaultRowHeight="10.199999999999999" x14ac:dyDescent="0.2"/>
  <cols>
    <col min="1" max="1" width="21.5546875" style="1" customWidth="1"/>
    <col min="2" max="16384" width="8.88671875" style="1"/>
  </cols>
  <sheetData>
    <row r="1" spans="1:8" x14ac:dyDescent="0.2">
      <c r="A1" s="1" t="s">
        <v>591</v>
      </c>
    </row>
    <row r="2" spans="1:8" x14ac:dyDescent="0.2">
      <c r="A2" s="9" t="s">
        <v>612</v>
      </c>
      <c r="B2" s="4" t="s">
        <v>0</v>
      </c>
      <c r="C2" s="4" t="s">
        <v>1</v>
      </c>
      <c r="D2" s="4" t="s">
        <v>2</v>
      </c>
      <c r="E2" s="4" t="s">
        <v>3</v>
      </c>
      <c r="F2" s="4" t="s">
        <v>4</v>
      </c>
      <c r="G2" s="4" t="s">
        <v>5</v>
      </c>
      <c r="H2" s="5" t="s">
        <v>6</v>
      </c>
    </row>
    <row r="3" spans="1:8" x14ac:dyDescent="0.2">
      <c r="A3" s="1" t="s">
        <v>302</v>
      </c>
      <c r="B3" s="1">
        <v>28885</v>
      </c>
      <c r="C3" s="1">
        <v>770</v>
      </c>
      <c r="D3" s="1">
        <v>7100</v>
      </c>
      <c r="E3" s="1">
        <v>1290</v>
      </c>
      <c r="F3" s="1">
        <v>3385</v>
      </c>
      <c r="G3" s="1">
        <v>10897</v>
      </c>
      <c r="H3" s="1">
        <v>5443</v>
      </c>
    </row>
    <row r="4" spans="1:8" x14ac:dyDescent="0.2">
      <c r="A4" s="1" t="s">
        <v>450</v>
      </c>
      <c r="B4" s="1">
        <v>2500</v>
      </c>
      <c r="C4" s="1">
        <v>2</v>
      </c>
      <c r="D4" s="1">
        <v>1936</v>
      </c>
      <c r="E4" s="1">
        <v>6</v>
      </c>
      <c r="F4" s="1">
        <v>430</v>
      </c>
      <c r="G4" s="1">
        <v>114</v>
      </c>
      <c r="H4" s="1">
        <v>12</v>
      </c>
    </row>
    <row r="5" spans="1:8" x14ac:dyDescent="0.2">
      <c r="A5" s="1" t="s">
        <v>451</v>
      </c>
      <c r="B5" s="1">
        <v>1997</v>
      </c>
      <c r="C5" s="1">
        <v>73</v>
      </c>
      <c r="D5" s="1">
        <v>378</v>
      </c>
      <c r="E5" s="1">
        <v>113</v>
      </c>
      <c r="F5" s="1">
        <v>222</v>
      </c>
      <c r="G5" s="1">
        <v>898</v>
      </c>
      <c r="H5" s="1">
        <v>313</v>
      </c>
    </row>
    <row r="6" spans="1:8" x14ac:dyDescent="0.2">
      <c r="A6" s="1" t="s">
        <v>452</v>
      </c>
      <c r="B6" s="1">
        <v>1620</v>
      </c>
      <c r="C6" s="1">
        <v>31</v>
      </c>
      <c r="D6" s="1">
        <v>544</v>
      </c>
      <c r="E6" s="1">
        <v>99</v>
      </c>
      <c r="F6" s="1">
        <v>259</v>
      </c>
      <c r="G6" s="1">
        <v>670</v>
      </c>
      <c r="H6" s="1">
        <v>17</v>
      </c>
    </row>
    <row r="7" spans="1:8" x14ac:dyDescent="0.2">
      <c r="A7" s="1" t="s">
        <v>453</v>
      </c>
      <c r="B7" s="1">
        <v>1568</v>
      </c>
      <c r="C7" s="1">
        <v>0</v>
      </c>
      <c r="D7" s="1">
        <v>361</v>
      </c>
      <c r="E7" s="1">
        <v>78</v>
      </c>
      <c r="F7" s="1">
        <v>56</v>
      </c>
      <c r="G7" s="1">
        <v>433</v>
      </c>
      <c r="H7" s="1">
        <v>640</v>
      </c>
    </row>
    <row r="8" spans="1:8" x14ac:dyDescent="0.2">
      <c r="A8" s="1" t="s">
        <v>454</v>
      </c>
      <c r="B8" s="1">
        <v>1537</v>
      </c>
      <c r="C8" s="1">
        <v>1</v>
      </c>
      <c r="D8" s="1">
        <v>23</v>
      </c>
      <c r="E8" s="1">
        <v>0</v>
      </c>
      <c r="F8" s="1">
        <v>0</v>
      </c>
      <c r="G8" s="1">
        <v>1494</v>
      </c>
      <c r="H8" s="1">
        <v>19</v>
      </c>
    </row>
    <row r="9" spans="1:8" x14ac:dyDescent="0.2">
      <c r="A9" s="1" t="s">
        <v>455</v>
      </c>
      <c r="B9" s="1">
        <v>841</v>
      </c>
      <c r="C9" s="1">
        <v>0</v>
      </c>
      <c r="D9" s="1">
        <v>0</v>
      </c>
      <c r="E9" s="1">
        <v>0</v>
      </c>
      <c r="F9" s="1">
        <v>1</v>
      </c>
      <c r="G9" s="1">
        <v>13</v>
      </c>
      <c r="H9" s="1">
        <v>827</v>
      </c>
    </row>
    <row r="10" spans="1:8" x14ac:dyDescent="0.2">
      <c r="A10" s="1" t="s">
        <v>456</v>
      </c>
      <c r="B10" s="1">
        <v>604</v>
      </c>
      <c r="C10" s="1">
        <v>40</v>
      </c>
      <c r="D10" s="1">
        <v>60</v>
      </c>
      <c r="E10" s="1">
        <v>16</v>
      </c>
      <c r="F10" s="1">
        <v>32</v>
      </c>
      <c r="G10" s="1">
        <v>456</v>
      </c>
      <c r="H10" s="1">
        <v>0</v>
      </c>
    </row>
    <row r="11" spans="1:8" x14ac:dyDescent="0.2">
      <c r="A11" s="1" t="s">
        <v>457</v>
      </c>
      <c r="B11" s="1">
        <v>486</v>
      </c>
      <c r="C11" s="1">
        <v>3</v>
      </c>
      <c r="D11" s="1">
        <v>303</v>
      </c>
      <c r="E11" s="1">
        <v>4</v>
      </c>
      <c r="F11" s="1">
        <v>59</v>
      </c>
      <c r="G11" s="1">
        <v>117</v>
      </c>
      <c r="H11" s="1">
        <v>0</v>
      </c>
    </row>
    <row r="12" spans="1:8" x14ac:dyDescent="0.2">
      <c r="A12" s="1" t="s">
        <v>458</v>
      </c>
      <c r="B12" s="1">
        <v>357</v>
      </c>
      <c r="C12" s="1">
        <v>9</v>
      </c>
      <c r="D12" s="1">
        <v>158</v>
      </c>
      <c r="E12" s="1">
        <v>2</v>
      </c>
      <c r="F12" s="1">
        <v>31</v>
      </c>
      <c r="G12" s="1">
        <v>110</v>
      </c>
      <c r="H12" s="1">
        <v>47</v>
      </c>
    </row>
    <row r="13" spans="1:8" x14ac:dyDescent="0.2">
      <c r="A13" s="1" t="s">
        <v>459</v>
      </c>
      <c r="B13" s="1">
        <v>213</v>
      </c>
      <c r="C13" s="1">
        <v>0</v>
      </c>
      <c r="D13" s="1">
        <v>43</v>
      </c>
      <c r="E13" s="1">
        <v>0</v>
      </c>
      <c r="F13" s="1">
        <v>1</v>
      </c>
      <c r="G13" s="1">
        <v>162</v>
      </c>
      <c r="H13" s="1">
        <v>7</v>
      </c>
    </row>
    <row r="14" spans="1:8" x14ac:dyDescent="0.2">
      <c r="A14" s="1" t="s">
        <v>460</v>
      </c>
      <c r="B14" s="1">
        <v>195</v>
      </c>
      <c r="C14" s="1">
        <v>0</v>
      </c>
      <c r="D14" s="1">
        <v>48</v>
      </c>
      <c r="E14" s="1">
        <v>1</v>
      </c>
      <c r="F14" s="1">
        <v>15</v>
      </c>
      <c r="G14" s="1">
        <v>128</v>
      </c>
      <c r="H14" s="1">
        <v>3</v>
      </c>
    </row>
    <row r="15" spans="1:8" x14ac:dyDescent="0.2">
      <c r="A15" s="1" t="s">
        <v>461</v>
      </c>
      <c r="B15" s="1">
        <v>166</v>
      </c>
      <c r="C15" s="1">
        <v>1</v>
      </c>
      <c r="D15" s="1">
        <v>20</v>
      </c>
      <c r="E15" s="1">
        <v>0</v>
      </c>
      <c r="F15" s="1">
        <v>0</v>
      </c>
      <c r="G15" s="1">
        <v>133</v>
      </c>
      <c r="H15" s="1">
        <v>12</v>
      </c>
    </row>
    <row r="16" spans="1:8" x14ac:dyDescent="0.2">
      <c r="A16" s="1" t="s">
        <v>462</v>
      </c>
      <c r="B16" s="1">
        <v>147</v>
      </c>
      <c r="C16" s="1">
        <v>0</v>
      </c>
      <c r="D16" s="1">
        <v>4</v>
      </c>
      <c r="E16" s="1">
        <v>0</v>
      </c>
      <c r="F16" s="1">
        <v>106</v>
      </c>
      <c r="G16" s="1">
        <v>37</v>
      </c>
      <c r="H16" s="1">
        <v>0</v>
      </c>
    </row>
    <row r="17" spans="1:8" x14ac:dyDescent="0.2">
      <c r="A17" s="1" t="s">
        <v>463</v>
      </c>
      <c r="B17" s="1">
        <v>134</v>
      </c>
      <c r="C17" s="1">
        <v>0</v>
      </c>
      <c r="D17" s="1">
        <v>22</v>
      </c>
      <c r="E17" s="1">
        <v>0</v>
      </c>
      <c r="F17" s="1">
        <v>0</v>
      </c>
      <c r="G17" s="1">
        <v>75</v>
      </c>
      <c r="H17" s="1">
        <v>37</v>
      </c>
    </row>
    <row r="18" spans="1:8" x14ac:dyDescent="0.2">
      <c r="A18" s="1" t="s">
        <v>464</v>
      </c>
      <c r="B18" s="1">
        <v>106</v>
      </c>
      <c r="C18" s="1">
        <v>0</v>
      </c>
      <c r="D18" s="1">
        <v>0</v>
      </c>
      <c r="E18" s="1">
        <v>0</v>
      </c>
      <c r="F18" s="1">
        <v>0</v>
      </c>
      <c r="G18" s="1">
        <v>106</v>
      </c>
      <c r="H18" s="1">
        <v>0</v>
      </c>
    </row>
    <row r="19" spans="1:8" x14ac:dyDescent="0.2">
      <c r="A19" s="1" t="s">
        <v>465</v>
      </c>
      <c r="B19" s="1">
        <v>103</v>
      </c>
      <c r="C19" s="1">
        <v>0</v>
      </c>
      <c r="D19" s="1">
        <v>0</v>
      </c>
      <c r="E19" s="1">
        <v>0</v>
      </c>
      <c r="F19" s="1">
        <v>0</v>
      </c>
      <c r="G19" s="1">
        <v>67</v>
      </c>
      <c r="H19" s="1">
        <v>36</v>
      </c>
    </row>
    <row r="20" spans="1:8" x14ac:dyDescent="0.2">
      <c r="A20" s="1" t="s">
        <v>466</v>
      </c>
      <c r="B20" s="1">
        <v>14726</v>
      </c>
      <c r="C20" s="1">
        <v>607</v>
      </c>
      <c r="D20" s="1">
        <v>3089</v>
      </c>
      <c r="E20" s="1">
        <v>940</v>
      </c>
      <c r="F20" s="1">
        <v>2121</v>
      </c>
      <c r="G20" s="1">
        <v>4607</v>
      </c>
      <c r="H20" s="1">
        <v>3362</v>
      </c>
    </row>
    <row r="21" spans="1:8" x14ac:dyDescent="0.2">
      <c r="A21" s="1" t="s">
        <v>13</v>
      </c>
      <c r="B21" s="1">
        <v>1759</v>
      </c>
      <c r="C21" s="1">
        <v>3</v>
      </c>
      <c r="D21" s="1">
        <v>111</v>
      </c>
      <c r="E21" s="1">
        <v>31</v>
      </c>
      <c r="F21" s="1">
        <v>52</v>
      </c>
      <c r="G21" s="1">
        <v>1445</v>
      </c>
      <c r="H21" s="1">
        <v>117</v>
      </c>
    </row>
    <row r="22" spans="1:8" x14ac:dyDescent="0.2">
      <c r="A22" s="15" t="s">
        <v>352</v>
      </c>
      <c r="B22" s="15"/>
      <c r="C22" s="15"/>
      <c r="D22" s="15"/>
      <c r="E22" s="15"/>
      <c r="F22" s="15"/>
      <c r="G22" s="15"/>
      <c r="H22" s="15"/>
    </row>
  </sheetData>
  <sortState xmlns:xlrd2="http://schemas.microsoft.com/office/spreadsheetml/2017/richdata2" ref="A4:H21">
    <sortCondition descending="1" ref="B4:B21"/>
  </sortState>
  <mergeCells count="1">
    <mergeCell ref="A22:H2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DD6A5-F7CB-42D5-A3EA-27759FABDEBB}">
  <dimension ref="A1:H112"/>
  <sheetViews>
    <sheetView view="pageBreakPreview" zoomScale="125" zoomScaleNormal="100" zoomScaleSheetLayoutView="125" workbookViewId="0"/>
  </sheetViews>
  <sheetFormatPr defaultRowHeight="10.199999999999999" x14ac:dyDescent="0.2"/>
  <cols>
    <col min="1" max="1" width="15.21875" style="1" customWidth="1"/>
    <col min="2" max="16384" width="8.88671875" style="1"/>
  </cols>
  <sheetData>
    <row r="1" spans="1:8" x14ac:dyDescent="0.2">
      <c r="A1" s="1" t="s">
        <v>572</v>
      </c>
    </row>
    <row r="2" spans="1:8" x14ac:dyDescent="0.2">
      <c r="A2" s="9" t="s">
        <v>571</v>
      </c>
      <c r="B2" s="4" t="s">
        <v>0</v>
      </c>
      <c r="C2" s="4" t="s">
        <v>1</v>
      </c>
      <c r="D2" s="4" t="s">
        <v>2</v>
      </c>
      <c r="E2" s="4" t="s">
        <v>3</v>
      </c>
      <c r="F2" s="4" t="s">
        <v>4</v>
      </c>
      <c r="G2" s="4" t="s">
        <v>5</v>
      </c>
      <c r="H2" s="5" t="s">
        <v>6</v>
      </c>
    </row>
    <row r="3" spans="1:8" x14ac:dyDescent="0.2">
      <c r="A3" s="1" t="s">
        <v>323</v>
      </c>
      <c r="B3" s="1">
        <v>234023</v>
      </c>
      <c r="C3" s="1">
        <v>9359</v>
      </c>
      <c r="D3" s="1">
        <v>45855</v>
      </c>
      <c r="E3" s="1">
        <v>30819</v>
      </c>
      <c r="F3" s="1">
        <v>36727</v>
      </c>
      <c r="G3" s="1">
        <v>78723</v>
      </c>
      <c r="H3" s="1">
        <v>32540</v>
      </c>
    </row>
    <row r="4" spans="1:8" x14ac:dyDescent="0.2">
      <c r="A4" s="1" t="s">
        <v>566</v>
      </c>
      <c r="B4" s="1">
        <v>152193</v>
      </c>
      <c r="C4" s="1">
        <v>7260</v>
      </c>
      <c r="D4" s="1">
        <v>26558</v>
      </c>
      <c r="E4" s="1">
        <v>24503</v>
      </c>
      <c r="F4" s="1">
        <v>28568</v>
      </c>
      <c r="G4" s="1">
        <v>38100</v>
      </c>
      <c r="H4" s="1">
        <v>27204</v>
      </c>
    </row>
    <row r="5" spans="1:8" x14ac:dyDescent="0.2">
      <c r="A5" s="1" t="s">
        <v>567</v>
      </c>
      <c r="B5" s="1">
        <v>76690</v>
      </c>
      <c r="C5" s="1">
        <v>1929</v>
      </c>
      <c r="D5" s="1">
        <v>17729</v>
      </c>
      <c r="E5" s="1">
        <v>5423</v>
      </c>
      <c r="F5" s="1">
        <v>7492</v>
      </c>
      <c r="G5" s="1">
        <v>38947</v>
      </c>
      <c r="H5" s="1">
        <v>5170</v>
      </c>
    </row>
    <row r="6" spans="1:8" x14ac:dyDescent="0.2">
      <c r="A6" s="1" t="s">
        <v>570</v>
      </c>
      <c r="B6" s="1">
        <v>5140</v>
      </c>
      <c r="C6" s="1">
        <v>170</v>
      </c>
      <c r="D6" s="1">
        <v>1568</v>
      </c>
      <c r="E6" s="1">
        <v>893</v>
      </c>
      <c r="F6" s="1">
        <v>667</v>
      </c>
      <c r="G6" s="1">
        <v>1676</v>
      </c>
      <c r="H6" s="1">
        <v>166</v>
      </c>
    </row>
    <row r="7" spans="1:8" x14ac:dyDescent="0.2">
      <c r="A7" s="1" t="s">
        <v>301</v>
      </c>
      <c r="B7" s="1">
        <v>119091</v>
      </c>
      <c r="C7" s="1">
        <v>4727</v>
      </c>
      <c r="D7" s="1">
        <v>23623</v>
      </c>
      <c r="E7" s="1">
        <v>15543</v>
      </c>
      <c r="F7" s="1">
        <v>18446</v>
      </c>
      <c r="G7" s="1">
        <v>40550</v>
      </c>
      <c r="H7" s="1">
        <v>16202</v>
      </c>
    </row>
    <row r="8" spans="1:8" x14ac:dyDescent="0.2">
      <c r="A8" s="1" t="s">
        <v>566</v>
      </c>
      <c r="B8" s="1">
        <v>80562</v>
      </c>
      <c r="C8" s="1">
        <v>3624</v>
      </c>
      <c r="D8" s="1">
        <v>14338</v>
      </c>
      <c r="E8" s="1">
        <v>13153</v>
      </c>
      <c r="F8" s="1">
        <v>15158</v>
      </c>
      <c r="G8" s="1">
        <v>19880</v>
      </c>
      <c r="H8" s="1">
        <v>14409</v>
      </c>
    </row>
    <row r="9" spans="1:8" x14ac:dyDescent="0.2">
      <c r="A9" s="1" t="s">
        <v>567</v>
      </c>
      <c r="B9" s="1">
        <v>35720</v>
      </c>
      <c r="C9" s="1">
        <v>975</v>
      </c>
      <c r="D9" s="1">
        <v>8436</v>
      </c>
      <c r="E9" s="1">
        <v>1938</v>
      </c>
      <c r="F9" s="1">
        <v>2933</v>
      </c>
      <c r="G9" s="1">
        <v>19720</v>
      </c>
      <c r="H9" s="1">
        <v>1718</v>
      </c>
    </row>
    <row r="10" spans="1:8" x14ac:dyDescent="0.2">
      <c r="A10" s="1" t="s">
        <v>570</v>
      </c>
      <c r="B10" s="1">
        <v>2809</v>
      </c>
      <c r="C10" s="1">
        <v>128</v>
      </c>
      <c r="D10" s="1">
        <v>849</v>
      </c>
      <c r="E10" s="1">
        <v>452</v>
      </c>
      <c r="F10" s="1">
        <v>355</v>
      </c>
      <c r="G10" s="1">
        <v>950</v>
      </c>
      <c r="H10" s="1">
        <v>75</v>
      </c>
    </row>
    <row r="11" spans="1:8" x14ac:dyDescent="0.2">
      <c r="A11" s="1" t="s">
        <v>318</v>
      </c>
      <c r="B11" s="1">
        <v>114932</v>
      </c>
      <c r="C11" s="1">
        <v>4632</v>
      </c>
      <c r="D11" s="1">
        <v>22232</v>
      </c>
      <c r="E11" s="1">
        <v>15276</v>
      </c>
      <c r="F11" s="1">
        <v>18281</v>
      </c>
      <c r="G11" s="1">
        <v>38173</v>
      </c>
      <c r="H11" s="1">
        <v>16338</v>
      </c>
    </row>
    <row r="12" spans="1:8" x14ac:dyDescent="0.2">
      <c r="A12" s="1" t="s">
        <v>566</v>
      </c>
      <c r="B12" s="1">
        <v>71631</v>
      </c>
      <c r="C12" s="1">
        <v>3636</v>
      </c>
      <c r="D12" s="1">
        <v>12220</v>
      </c>
      <c r="E12" s="1">
        <v>11350</v>
      </c>
      <c r="F12" s="1">
        <v>13410</v>
      </c>
      <c r="G12" s="1">
        <v>18220</v>
      </c>
      <c r="H12" s="1">
        <v>12795</v>
      </c>
    </row>
    <row r="13" spans="1:8" x14ac:dyDescent="0.2">
      <c r="A13" s="1" t="s">
        <v>567</v>
      </c>
      <c r="B13" s="1">
        <v>40970</v>
      </c>
      <c r="C13" s="1">
        <v>954</v>
      </c>
      <c r="D13" s="1">
        <v>9293</v>
      </c>
      <c r="E13" s="1">
        <v>3485</v>
      </c>
      <c r="F13" s="1">
        <v>4559</v>
      </c>
      <c r="G13" s="1">
        <v>19227</v>
      </c>
      <c r="H13" s="1">
        <v>3452</v>
      </c>
    </row>
    <row r="14" spans="1:8" x14ac:dyDescent="0.2">
      <c r="A14" s="1" t="s">
        <v>570</v>
      </c>
      <c r="B14" s="1">
        <v>2331</v>
      </c>
      <c r="C14" s="1">
        <v>42</v>
      </c>
      <c r="D14" s="1">
        <v>719</v>
      </c>
      <c r="E14" s="1">
        <v>441</v>
      </c>
      <c r="F14" s="1">
        <v>312</v>
      </c>
      <c r="G14" s="1">
        <v>726</v>
      </c>
      <c r="H14" s="1">
        <v>91</v>
      </c>
    </row>
    <row r="16" spans="1:8" x14ac:dyDescent="0.2">
      <c r="A16" s="1" t="s">
        <v>569</v>
      </c>
      <c r="B16" s="1">
        <v>76690</v>
      </c>
      <c r="C16" s="1">
        <v>1929</v>
      </c>
      <c r="D16" s="1">
        <v>17729</v>
      </c>
      <c r="E16" s="1">
        <v>5423</v>
      </c>
      <c r="F16" s="1">
        <v>7492</v>
      </c>
      <c r="G16" s="1">
        <v>38947</v>
      </c>
      <c r="H16" s="1">
        <v>5170</v>
      </c>
    </row>
    <row r="17" spans="1:8" x14ac:dyDescent="0.2">
      <c r="A17" s="1" t="s">
        <v>480</v>
      </c>
      <c r="B17" s="1">
        <v>701</v>
      </c>
      <c r="C17" s="1">
        <v>122</v>
      </c>
      <c r="D17" s="1">
        <v>277</v>
      </c>
      <c r="E17" s="1">
        <v>31</v>
      </c>
      <c r="F17" s="1">
        <v>69</v>
      </c>
      <c r="G17" s="1">
        <v>172</v>
      </c>
      <c r="H17" s="1">
        <v>30</v>
      </c>
    </row>
    <row r="18" spans="1:8" x14ac:dyDescent="0.2">
      <c r="A18" s="1" t="s">
        <v>481</v>
      </c>
      <c r="B18" s="1">
        <v>37</v>
      </c>
      <c r="C18" s="1">
        <v>13</v>
      </c>
      <c r="D18" s="1">
        <v>19</v>
      </c>
      <c r="E18" s="1">
        <v>1</v>
      </c>
      <c r="F18" s="1">
        <v>0</v>
      </c>
      <c r="G18" s="1">
        <v>3</v>
      </c>
      <c r="H18" s="1">
        <v>1</v>
      </c>
    </row>
    <row r="19" spans="1:8" x14ac:dyDescent="0.2">
      <c r="A19" s="1" t="s">
        <v>482</v>
      </c>
      <c r="B19" s="1">
        <v>3</v>
      </c>
      <c r="C19" s="1">
        <v>0</v>
      </c>
      <c r="D19" s="1">
        <v>2</v>
      </c>
      <c r="E19" s="1">
        <v>0</v>
      </c>
      <c r="F19" s="1">
        <v>0</v>
      </c>
      <c r="G19" s="1">
        <v>1</v>
      </c>
      <c r="H19" s="1">
        <v>0</v>
      </c>
    </row>
    <row r="20" spans="1:8" x14ac:dyDescent="0.2">
      <c r="A20" s="1" t="s">
        <v>483</v>
      </c>
      <c r="B20" s="1">
        <v>4</v>
      </c>
      <c r="C20" s="1">
        <v>0</v>
      </c>
      <c r="D20" s="1">
        <v>0</v>
      </c>
      <c r="E20" s="1">
        <v>0</v>
      </c>
      <c r="F20" s="1">
        <v>1</v>
      </c>
      <c r="G20" s="1">
        <v>3</v>
      </c>
      <c r="H20" s="1">
        <v>0</v>
      </c>
    </row>
    <row r="21" spans="1:8" x14ac:dyDescent="0.2">
      <c r="A21" s="1" t="s">
        <v>484</v>
      </c>
      <c r="B21" s="1">
        <v>41</v>
      </c>
      <c r="C21" s="1">
        <v>29</v>
      </c>
      <c r="D21" s="1">
        <v>4</v>
      </c>
      <c r="E21" s="1">
        <v>1</v>
      </c>
      <c r="F21" s="1">
        <v>0</v>
      </c>
      <c r="G21" s="1">
        <v>7</v>
      </c>
      <c r="H21" s="1">
        <v>0</v>
      </c>
    </row>
    <row r="22" spans="1:8" x14ac:dyDescent="0.2">
      <c r="A22" s="1" t="s">
        <v>485</v>
      </c>
      <c r="B22" s="1">
        <v>638</v>
      </c>
      <c r="C22" s="1">
        <v>289</v>
      </c>
      <c r="D22" s="1">
        <v>256</v>
      </c>
      <c r="E22" s="1">
        <v>17</v>
      </c>
      <c r="F22" s="1">
        <v>4</v>
      </c>
      <c r="G22" s="1">
        <v>72</v>
      </c>
      <c r="H22" s="1">
        <v>0</v>
      </c>
    </row>
    <row r="23" spans="1:8" x14ac:dyDescent="0.2">
      <c r="A23" s="1" t="s">
        <v>486</v>
      </c>
      <c r="B23" s="1">
        <v>33</v>
      </c>
      <c r="C23" s="1">
        <v>28</v>
      </c>
      <c r="D23" s="1">
        <v>5</v>
      </c>
      <c r="E23" s="1">
        <v>0</v>
      </c>
      <c r="F23" s="1">
        <v>0</v>
      </c>
      <c r="G23" s="1">
        <v>0</v>
      </c>
      <c r="H23" s="1">
        <v>0</v>
      </c>
    </row>
    <row r="24" spans="1:8" x14ac:dyDescent="0.2">
      <c r="A24" s="1" t="s">
        <v>487</v>
      </c>
      <c r="B24" s="1">
        <v>1</v>
      </c>
      <c r="C24" s="1">
        <v>0</v>
      </c>
      <c r="D24" s="1">
        <v>0</v>
      </c>
      <c r="E24" s="1">
        <v>0</v>
      </c>
      <c r="F24" s="1">
        <v>0</v>
      </c>
      <c r="G24" s="1">
        <v>1</v>
      </c>
      <c r="H24" s="1">
        <v>0</v>
      </c>
    </row>
    <row r="25" spans="1:8" x14ac:dyDescent="0.2">
      <c r="A25" s="1" t="s">
        <v>488</v>
      </c>
      <c r="B25" s="1">
        <v>284</v>
      </c>
      <c r="C25" s="1">
        <v>143</v>
      </c>
      <c r="D25" s="1">
        <v>74</v>
      </c>
      <c r="E25" s="1">
        <v>5</v>
      </c>
      <c r="F25" s="1">
        <v>13</v>
      </c>
      <c r="G25" s="1">
        <v>46</v>
      </c>
      <c r="H25" s="1">
        <v>3</v>
      </c>
    </row>
    <row r="26" spans="1:8" x14ac:dyDescent="0.2">
      <c r="A26" s="1" t="s">
        <v>489</v>
      </c>
      <c r="B26" s="1">
        <v>844</v>
      </c>
      <c r="C26" s="1">
        <v>307</v>
      </c>
      <c r="D26" s="1">
        <v>298</v>
      </c>
      <c r="E26" s="1">
        <v>9</v>
      </c>
      <c r="F26" s="1">
        <v>65</v>
      </c>
      <c r="G26" s="1">
        <v>162</v>
      </c>
      <c r="H26" s="1">
        <v>3</v>
      </c>
    </row>
    <row r="27" spans="1:8" x14ac:dyDescent="0.2">
      <c r="A27" s="1" t="s">
        <v>490</v>
      </c>
      <c r="B27" s="1">
        <v>23</v>
      </c>
      <c r="C27" s="1">
        <v>12</v>
      </c>
      <c r="D27" s="1">
        <v>3</v>
      </c>
      <c r="E27" s="1">
        <v>1</v>
      </c>
      <c r="F27" s="1">
        <v>0</v>
      </c>
      <c r="G27" s="1">
        <v>7</v>
      </c>
      <c r="H27" s="1">
        <v>0</v>
      </c>
    </row>
    <row r="28" spans="1:8" x14ac:dyDescent="0.2">
      <c r="A28" s="1" t="s">
        <v>491</v>
      </c>
      <c r="B28" s="1">
        <v>3</v>
      </c>
      <c r="C28" s="1">
        <v>2</v>
      </c>
      <c r="D28" s="1">
        <v>1</v>
      </c>
      <c r="E28" s="1">
        <v>0</v>
      </c>
      <c r="F28" s="1">
        <v>0</v>
      </c>
      <c r="G28" s="1">
        <v>0</v>
      </c>
      <c r="H28" s="1">
        <v>0</v>
      </c>
    </row>
    <row r="29" spans="1:8" x14ac:dyDescent="0.2">
      <c r="A29" s="1" t="s">
        <v>492</v>
      </c>
      <c r="B29" s="1">
        <v>2</v>
      </c>
      <c r="C29" s="1">
        <v>0</v>
      </c>
      <c r="D29" s="1">
        <v>1</v>
      </c>
      <c r="E29" s="1">
        <v>0</v>
      </c>
      <c r="F29" s="1">
        <v>0</v>
      </c>
      <c r="G29" s="1">
        <v>1</v>
      </c>
      <c r="H29" s="1">
        <v>0</v>
      </c>
    </row>
    <row r="30" spans="1:8" x14ac:dyDescent="0.2">
      <c r="A30" s="1" t="s">
        <v>493</v>
      </c>
      <c r="B30" s="1">
        <v>51</v>
      </c>
      <c r="C30" s="1">
        <v>32</v>
      </c>
      <c r="D30" s="1">
        <v>4</v>
      </c>
      <c r="E30" s="1">
        <v>9</v>
      </c>
      <c r="F30" s="1">
        <v>0</v>
      </c>
      <c r="G30" s="1">
        <v>6</v>
      </c>
      <c r="H30" s="1">
        <v>0</v>
      </c>
    </row>
    <row r="31" spans="1:8" x14ac:dyDescent="0.2">
      <c r="A31" s="1" t="s">
        <v>494</v>
      </c>
      <c r="B31" s="1">
        <v>84</v>
      </c>
      <c r="C31" s="1">
        <v>38</v>
      </c>
      <c r="D31" s="1">
        <v>24</v>
      </c>
      <c r="E31" s="1">
        <v>5</v>
      </c>
      <c r="F31" s="1">
        <v>4</v>
      </c>
      <c r="G31" s="1">
        <v>13</v>
      </c>
      <c r="H31" s="1">
        <v>0</v>
      </c>
    </row>
    <row r="32" spans="1:8" x14ac:dyDescent="0.2">
      <c r="A32" s="1" t="s">
        <v>495</v>
      </c>
      <c r="B32" s="1">
        <v>364</v>
      </c>
      <c r="C32" s="1">
        <v>158</v>
      </c>
      <c r="D32" s="1">
        <v>99</v>
      </c>
      <c r="E32" s="1">
        <v>16</v>
      </c>
      <c r="F32" s="1">
        <v>3</v>
      </c>
      <c r="G32" s="1">
        <v>85</v>
      </c>
      <c r="H32" s="1">
        <v>3</v>
      </c>
    </row>
    <row r="33" spans="1:8" x14ac:dyDescent="0.2">
      <c r="A33" s="1" t="s">
        <v>496</v>
      </c>
      <c r="B33" s="1">
        <v>1</v>
      </c>
      <c r="C33" s="1">
        <v>0</v>
      </c>
      <c r="D33" s="1">
        <v>0</v>
      </c>
      <c r="E33" s="1">
        <v>0</v>
      </c>
      <c r="F33" s="1">
        <v>0</v>
      </c>
      <c r="G33" s="1">
        <v>1</v>
      </c>
      <c r="H33" s="1">
        <v>0</v>
      </c>
    </row>
    <row r="34" spans="1:8" x14ac:dyDescent="0.2">
      <c r="A34" s="1" t="s">
        <v>497</v>
      </c>
      <c r="B34" s="1">
        <v>406</v>
      </c>
      <c r="C34" s="1">
        <v>6</v>
      </c>
      <c r="D34" s="1">
        <v>207</v>
      </c>
      <c r="E34" s="1">
        <v>12</v>
      </c>
      <c r="F34" s="1">
        <v>38</v>
      </c>
      <c r="G34" s="1">
        <v>135</v>
      </c>
      <c r="H34" s="1">
        <v>8</v>
      </c>
    </row>
    <row r="35" spans="1:8" x14ac:dyDescent="0.2">
      <c r="A35" s="1" t="s">
        <v>498</v>
      </c>
      <c r="B35" s="1">
        <v>44</v>
      </c>
      <c r="C35" s="1">
        <v>0</v>
      </c>
      <c r="D35" s="1">
        <v>30</v>
      </c>
      <c r="E35" s="1">
        <v>0</v>
      </c>
      <c r="F35" s="1">
        <v>1</v>
      </c>
      <c r="G35" s="1">
        <v>13</v>
      </c>
      <c r="H35" s="1">
        <v>0</v>
      </c>
    </row>
    <row r="36" spans="1:8" x14ac:dyDescent="0.2">
      <c r="A36" s="1" t="s">
        <v>499</v>
      </c>
      <c r="B36" s="1">
        <v>0</v>
      </c>
      <c r="C36" s="1">
        <v>0</v>
      </c>
      <c r="D36" s="1">
        <v>0</v>
      </c>
      <c r="E36" s="1">
        <v>0</v>
      </c>
      <c r="F36" s="1">
        <v>0</v>
      </c>
      <c r="G36" s="1">
        <v>0</v>
      </c>
      <c r="H36" s="1">
        <v>0</v>
      </c>
    </row>
    <row r="37" spans="1:8" x14ac:dyDescent="0.2">
      <c r="A37" s="1" t="s">
        <v>500</v>
      </c>
      <c r="B37" s="1">
        <v>1</v>
      </c>
      <c r="C37" s="1">
        <v>0</v>
      </c>
      <c r="D37" s="1">
        <v>0</v>
      </c>
      <c r="E37" s="1">
        <v>0</v>
      </c>
      <c r="F37" s="1">
        <v>0</v>
      </c>
      <c r="G37" s="1">
        <v>1</v>
      </c>
      <c r="H37" s="1">
        <v>0</v>
      </c>
    </row>
    <row r="38" spans="1:8" x14ac:dyDescent="0.2">
      <c r="A38" s="1" t="s">
        <v>501</v>
      </c>
      <c r="B38" s="1">
        <v>1</v>
      </c>
      <c r="C38" s="1">
        <v>0</v>
      </c>
      <c r="D38" s="1">
        <v>0</v>
      </c>
      <c r="E38" s="1">
        <v>0</v>
      </c>
      <c r="F38" s="1">
        <v>0</v>
      </c>
      <c r="G38" s="1">
        <v>1</v>
      </c>
      <c r="H38" s="1">
        <v>0</v>
      </c>
    </row>
    <row r="39" spans="1:8" x14ac:dyDescent="0.2">
      <c r="A39" s="1" t="s">
        <v>502</v>
      </c>
      <c r="B39" s="1">
        <v>0</v>
      </c>
      <c r="C39" s="1">
        <v>0</v>
      </c>
      <c r="D39" s="1">
        <v>0</v>
      </c>
      <c r="E39" s="1">
        <v>0</v>
      </c>
      <c r="F39" s="1">
        <v>0</v>
      </c>
      <c r="G39" s="1">
        <v>0</v>
      </c>
      <c r="H39" s="1">
        <v>0</v>
      </c>
    </row>
    <row r="40" spans="1:8" x14ac:dyDescent="0.2">
      <c r="A40" s="1" t="s">
        <v>503</v>
      </c>
      <c r="B40" s="1">
        <v>1538</v>
      </c>
      <c r="C40" s="1">
        <v>11</v>
      </c>
      <c r="D40" s="1">
        <v>1000</v>
      </c>
      <c r="E40" s="1">
        <v>109</v>
      </c>
      <c r="F40" s="1">
        <v>53</v>
      </c>
      <c r="G40" s="1">
        <v>355</v>
      </c>
      <c r="H40" s="1">
        <v>10</v>
      </c>
    </row>
    <row r="41" spans="1:8" x14ac:dyDescent="0.2">
      <c r="A41" s="1" t="s">
        <v>504</v>
      </c>
      <c r="B41" s="1">
        <v>9</v>
      </c>
      <c r="C41" s="1">
        <v>0</v>
      </c>
      <c r="D41" s="1">
        <v>9</v>
      </c>
      <c r="E41" s="1">
        <v>0</v>
      </c>
      <c r="F41" s="1">
        <v>0</v>
      </c>
      <c r="G41" s="1">
        <v>0</v>
      </c>
      <c r="H41" s="1">
        <v>0</v>
      </c>
    </row>
    <row r="42" spans="1:8" x14ac:dyDescent="0.2">
      <c r="A42" s="1" t="s">
        <v>505</v>
      </c>
      <c r="B42" s="1">
        <v>0</v>
      </c>
      <c r="C42" s="1">
        <v>0</v>
      </c>
      <c r="D42" s="1">
        <v>0</v>
      </c>
      <c r="E42" s="1">
        <v>0</v>
      </c>
      <c r="F42" s="1">
        <v>0</v>
      </c>
      <c r="G42" s="1">
        <v>0</v>
      </c>
      <c r="H42" s="1">
        <v>0</v>
      </c>
    </row>
    <row r="43" spans="1:8" x14ac:dyDescent="0.2">
      <c r="A43" s="1" t="s">
        <v>506</v>
      </c>
      <c r="B43" s="1">
        <v>71</v>
      </c>
      <c r="C43" s="1">
        <v>0</v>
      </c>
      <c r="D43" s="1">
        <v>59</v>
      </c>
      <c r="E43" s="1">
        <v>1</v>
      </c>
      <c r="F43" s="1">
        <v>1</v>
      </c>
      <c r="G43" s="1">
        <v>10</v>
      </c>
      <c r="H43" s="1">
        <v>0</v>
      </c>
    </row>
    <row r="44" spans="1:8" x14ac:dyDescent="0.2">
      <c r="A44" s="1" t="s">
        <v>507</v>
      </c>
      <c r="B44" s="1">
        <v>2</v>
      </c>
      <c r="C44" s="1">
        <v>0</v>
      </c>
      <c r="D44" s="1">
        <v>1</v>
      </c>
      <c r="E44" s="1">
        <v>0</v>
      </c>
      <c r="F44" s="1">
        <v>0</v>
      </c>
      <c r="G44" s="1">
        <v>1</v>
      </c>
      <c r="H44" s="1">
        <v>0</v>
      </c>
    </row>
    <row r="45" spans="1:8" x14ac:dyDescent="0.2">
      <c r="A45" s="1" t="s">
        <v>508</v>
      </c>
      <c r="B45" s="1">
        <v>11236</v>
      </c>
      <c r="C45" s="1">
        <v>310</v>
      </c>
      <c r="D45" s="1">
        <v>6081</v>
      </c>
      <c r="E45" s="1">
        <v>472</v>
      </c>
      <c r="F45" s="1">
        <v>674</v>
      </c>
      <c r="G45" s="1">
        <v>3588</v>
      </c>
      <c r="H45" s="1">
        <v>111</v>
      </c>
    </row>
    <row r="46" spans="1:8" x14ac:dyDescent="0.2">
      <c r="A46" s="1" t="s">
        <v>509</v>
      </c>
      <c r="B46" s="1">
        <v>241</v>
      </c>
      <c r="C46" s="1">
        <v>0</v>
      </c>
      <c r="D46" s="1">
        <v>186</v>
      </c>
      <c r="E46" s="1">
        <v>1</v>
      </c>
      <c r="F46" s="1">
        <v>6</v>
      </c>
      <c r="G46" s="1">
        <v>47</v>
      </c>
      <c r="H46" s="1">
        <v>1</v>
      </c>
    </row>
    <row r="47" spans="1:8" x14ac:dyDescent="0.2">
      <c r="A47" s="1" t="s">
        <v>510</v>
      </c>
      <c r="B47" s="1">
        <v>146</v>
      </c>
      <c r="C47" s="1">
        <v>1</v>
      </c>
      <c r="D47" s="1">
        <v>120</v>
      </c>
      <c r="E47" s="1">
        <v>2</v>
      </c>
      <c r="F47" s="1">
        <v>7</v>
      </c>
      <c r="G47" s="1">
        <v>14</v>
      </c>
      <c r="H47" s="1">
        <v>2</v>
      </c>
    </row>
    <row r="48" spans="1:8" x14ac:dyDescent="0.2">
      <c r="A48" s="1" t="s">
        <v>511</v>
      </c>
      <c r="B48" s="1">
        <v>2</v>
      </c>
      <c r="C48" s="1">
        <v>0</v>
      </c>
      <c r="D48" s="1">
        <v>2</v>
      </c>
      <c r="E48" s="1">
        <v>0</v>
      </c>
      <c r="F48" s="1">
        <v>0</v>
      </c>
      <c r="G48" s="1">
        <v>0</v>
      </c>
      <c r="H48" s="1">
        <v>0</v>
      </c>
    </row>
    <row r="49" spans="1:8" x14ac:dyDescent="0.2">
      <c r="A49" s="1" t="s">
        <v>512</v>
      </c>
      <c r="B49" s="1">
        <v>2</v>
      </c>
      <c r="C49" s="1">
        <v>0</v>
      </c>
      <c r="D49" s="1">
        <v>0</v>
      </c>
      <c r="E49" s="1">
        <v>0</v>
      </c>
      <c r="F49" s="1">
        <v>0</v>
      </c>
      <c r="G49" s="1">
        <v>2</v>
      </c>
      <c r="H49" s="1">
        <v>0</v>
      </c>
    </row>
    <row r="50" spans="1:8" x14ac:dyDescent="0.2">
      <c r="A50" s="1" t="s">
        <v>513</v>
      </c>
      <c r="B50" s="1">
        <v>5906</v>
      </c>
      <c r="C50" s="1">
        <v>122</v>
      </c>
      <c r="D50" s="1">
        <v>1557</v>
      </c>
      <c r="E50" s="1">
        <v>1402</v>
      </c>
      <c r="F50" s="1">
        <v>229</v>
      </c>
      <c r="G50" s="1">
        <v>2546</v>
      </c>
      <c r="H50" s="1">
        <v>50</v>
      </c>
    </row>
    <row r="51" spans="1:8" x14ac:dyDescent="0.2">
      <c r="A51" s="1" t="s">
        <v>514</v>
      </c>
      <c r="B51" s="1">
        <v>651</v>
      </c>
      <c r="C51" s="1">
        <v>16</v>
      </c>
      <c r="D51" s="1">
        <v>208</v>
      </c>
      <c r="E51" s="1">
        <v>185</v>
      </c>
      <c r="F51" s="1">
        <v>26</v>
      </c>
      <c r="G51" s="1">
        <v>210</v>
      </c>
      <c r="H51" s="1">
        <v>6</v>
      </c>
    </row>
    <row r="52" spans="1:8" x14ac:dyDescent="0.2">
      <c r="A52" s="1" t="s">
        <v>515</v>
      </c>
      <c r="B52" s="1">
        <v>6301</v>
      </c>
      <c r="C52" s="1">
        <v>39</v>
      </c>
      <c r="D52" s="1">
        <v>1237</v>
      </c>
      <c r="E52" s="1">
        <v>2150</v>
      </c>
      <c r="F52" s="1">
        <v>266</v>
      </c>
      <c r="G52" s="1">
        <v>2533</v>
      </c>
      <c r="H52" s="1">
        <v>76</v>
      </c>
    </row>
    <row r="53" spans="1:8" x14ac:dyDescent="0.2">
      <c r="A53" s="1" t="s">
        <v>516</v>
      </c>
      <c r="B53" s="1">
        <v>230</v>
      </c>
      <c r="C53" s="1">
        <v>0</v>
      </c>
      <c r="D53" s="1">
        <v>9</v>
      </c>
      <c r="E53" s="1">
        <v>0</v>
      </c>
      <c r="F53" s="1">
        <v>78</v>
      </c>
      <c r="G53" s="1">
        <v>143</v>
      </c>
      <c r="H53" s="1">
        <v>0</v>
      </c>
    </row>
    <row r="54" spans="1:8" x14ac:dyDescent="0.2">
      <c r="A54" s="15" t="s">
        <v>352</v>
      </c>
      <c r="B54" s="15"/>
      <c r="C54" s="15"/>
      <c r="D54" s="15"/>
      <c r="E54" s="15"/>
      <c r="F54" s="15"/>
      <c r="G54" s="15"/>
      <c r="H54" s="15"/>
    </row>
    <row r="56" spans="1:8" x14ac:dyDescent="0.2">
      <c r="A56" s="1" t="s">
        <v>572</v>
      </c>
    </row>
    <row r="57" spans="1:8" x14ac:dyDescent="0.2">
      <c r="A57" s="9" t="s">
        <v>571</v>
      </c>
      <c r="B57" s="4" t="s">
        <v>0</v>
      </c>
      <c r="C57" s="4" t="s">
        <v>1</v>
      </c>
      <c r="D57" s="4" t="s">
        <v>2</v>
      </c>
      <c r="E57" s="4" t="s">
        <v>3</v>
      </c>
      <c r="F57" s="4" t="s">
        <v>4</v>
      </c>
      <c r="G57" s="4" t="s">
        <v>5</v>
      </c>
      <c r="H57" s="5" t="s">
        <v>6</v>
      </c>
    </row>
    <row r="58" spans="1:8" x14ac:dyDescent="0.2">
      <c r="A58" s="1" t="s">
        <v>517</v>
      </c>
      <c r="B58" s="1">
        <v>4386</v>
      </c>
      <c r="C58" s="1">
        <v>22</v>
      </c>
      <c r="D58" s="1">
        <v>1056</v>
      </c>
      <c r="E58" s="1">
        <v>117</v>
      </c>
      <c r="F58" s="1">
        <v>827</v>
      </c>
      <c r="G58" s="1">
        <v>2307</v>
      </c>
      <c r="H58" s="1">
        <v>57</v>
      </c>
    </row>
    <row r="59" spans="1:8" x14ac:dyDescent="0.2">
      <c r="A59" s="1" t="s">
        <v>518</v>
      </c>
      <c r="B59" s="1">
        <v>0</v>
      </c>
      <c r="C59" s="1">
        <v>0</v>
      </c>
      <c r="D59" s="1">
        <v>0</v>
      </c>
      <c r="E59" s="1">
        <v>0</v>
      </c>
      <c r="F59" s="1">
        <v>0</v>
      </c>
      <c r="G59" s="1">
        <v>0</v>
      </c>
      <c r="H59" s="1">
        <v>0</v>
      </c>
    </row>
    <row r="60" spans="1:8" x14ac:dyDescent="0.2">
      <c r="A60" s="1" t="s">
        <v>519</v>
      </c>
      <c r="B60" s="1">
        <v>740</v>
      </c>
      <c r="C60" s="1">
        <v>4</v>
      </c>
      <c r="D60" s="1">
        <v>81</v>
      </c>
      <c r="E60" s="1">
        <v>5</v>
      </c>
      <c r="F60" s="1">
        <v>222</v>
      </c>
      <c r="G60" s="1">
        <v>419</v>
      </c>
      <c r="H60" s="1">
        <v>9</v>
      </c>
    </row>
    <row r="61" spans="1:8" x14ac:dyDescent="0.2">
      <c r="A61" s="1" t="s">
        <v>520</v>
      </c>
      <c r="B61" s="1">
        <v>31</v>
      </c>
      <c r="C61" s="1">
        <v>0</v>
      </c>
      <c r="D61" s="1">
        <v>0</v>
      </c>
      <c r="E61" s="1">
        <v>0</v>
      </c>
      <c r="F61" s="1">
        <v>23</v>
      </c>
      <c r="G61" s="1">
        <v>8</v>
      </c>
      <c r="H61" s="1">
        <v>0</v>
      </c>
    </row>
    <row r="62" spans="1:8" x14ac:dyDescent="0.2">
      <c r="A62" s="1" t="s">
        <v>521</v>
      </c>
      <c r="B62" s="1">
        <v>1</v>
      </c>
      <c r="C62" s="1">
        <v>0</v>
      </c>
      <c r="D62" s="1">
        <v>0</v>
      </c>
      <c r="E62" s="1">
        <v>0</v>
      </c>
      <c r="F62" s="1">
        <v>1</v>
      </c>
      <c r="G62" s="1">
        <v>0</v>
      </c>
      <c r="H62" s="1">
        <v>0</v>
      </c>
    </row>
    <row r="63" spans="1:8" x14ac:dyDescent="0.2">
      <c r="A63" s="1" t="s">
        <v>522</v>
      </c>
      <c r="B63" s="1">
        <v>0</v>
      </c>
      <c r="C63" s="1">
        <v>0</v>
      </c>
      <c r="D63" s="1">
        <v>0</v>
      </c>
      <c r="E63" s="1">
        <v>0</v>
      </c>
      <c r="F63" s="1">
        <v>0</v>
      </c>
      <c r="G63" s="1">
        <v>0</v>
      </c>
      <c r="H63" s="1">
        <v>0</v>
      </c>
    </row>
    <row r="64" spans="1:8" x14ac:dyDescent="0.2">
      <c r="A64" s="1" t="s">
        <v>523</v>
      </c>
      <c r="B64" s="1">
        <v>51</v>
      </c>
      <c r="C64" s="1">
        <v>0</v>
      </c>
      <c r="D64" s="1">
        <v>5</v>
      </c>
      <c r="E64" s="1">
        <v>0</v>
      </c>
      <c r="F64" s="1">
        <v>7</v>
      </c>
      <c r="G64" s="1">
        <v>38</v>
      </c>
      <c r="H64" s="1">
        <v>1</v>
      </c>
    </row>
    <row r="65" spans="1:8" x14ac:dyDescent="0.2">
      <c r="A65" s="1" t="s">
        <v>524</v>
      </c>
      <c r="B65" s="1">
        <v>7779</v>
      </c>
      <c r="C65" s="1">
        <v>40</v>
      </c>
      <c r="D65" s="1">
        <v>1583</v>
      </c>
      <c r="E65" s="1">
        <v>303</v>
      </c>
      <c r="F65" s="1">
        <v>2322</v>
      </c>
      <c r="G65" s="1">
        <v>3372</v>
      </c>
      <c r="H65" s="1">
        <v>159</v>
      </c>
    </row>
    <row r="66" spans="1:8" x14ac:dyDescent="0.2">
      <c r="A66" s="1" t="s">
        <v>525</v>
      </c>
      <c r="B66" s="1">
        <v>329</v>
      </c>
      <c r="C66" s="1">
        <v>0</v>
      </c>
      <c r="D66" s="1">
        <v>47</v>
      </c>
      <c r="E66" s="1">
        <v>3</v>
      </c>
      <c r="F66" s="1">
        <v>102</v>
      </c>
      <c r="G66" s="1">
        <v>177</v>
      </c>
      <c r="H66" s="1">
        <v>0</v>
      </c>
    </row>
    <row r="67" spans="1:8" x14ac:dyDescent="0.2">
      <c r="A67" s="1" t="s">
        <v>526</v>
      </c>
      <c r="B67" s="1">
        <v>0</v>
      </c>
      <c r="C67" s="1">
        <v>0</v>
      </c>
      <c r="D67" s="1">
        <v>0</v>
      </c>
      <c r="E67" s="1">
        <v>0</v>
      </c>
      <c r="F67" s="1">
        <v>0</v>
      </c>
      <c r="G67" s="1">
        <v>0</v>
      </c>
      <c r="H67" s="1">
        <v>0</v>
      </c>
    </row>
    <row r="68" spans="1:8" x14ac:dyDescent="0.2">
      <c r="A68" s="1" t="s">
        <v>527</v>
      </c>
      <c r="B68" s="1">
        <v>709</v>
      </c>
      <c r="C68" s="1">
        <v>2</v>
      </c>
      <c r="D68" s="1">
        <v>136</v>
      </c>
      <c r="E68" s="1">
        <v>10</v>
      </c>
      <c r="F68" s="1">
        <v>162</v>
      </c>
      <c r="G68" s="1">
        <v>394</v>
      </c>
      <c r="H68" s="1">
        <v>5</v>
      </c>
    </row>
    <row r="69" spans="1:8" x14ac:dyDescent="0.2">
      <c r="A69" s="1" t="s">
        <v>528</v>
      </c>
      <c r="B69" s="1">
        <v>1782</v>
      </c>
      <c r="C69" s="1">
        <v>0</v>
      </c>
      <c r="D69" s="1">
        <v>174</v>
      </c>
      <c r="E69" s="1">
        <v>18</v>
      </c>
      <c r="F69" s="1">
        <v>243</v>
      </c>
      <c r="G69" s="1">
        <v>1343</v>
      </c>
      <c r="H69" s="1">
        <v>4</v>
      </c>
    </row>
    <row r="70" spans="1:8" x14ac:dyDescent="0.2">
      <c r="A70" s="1" t="s">
        <v>529</v>
      </c>
      <c r="B70" s="1">
        <v>22</v>
      </c>
      <c r="C70" s="1">
        <v>0</v>
      </c>
      <c r="D70" s="1">
        <v>0</v>
      </c>
      <c r="E70" s="1">
        <v>0</v>
      </c>
      <c r="F70" s="1">
        <v>1</v>
      </c>
      <c r="G70" s="1">
        <v>21</v>
      </c>
      <c r="H70" s="1">
        <v>0</v>
      </c>
    </row>
    <row r="71" spans="1:8" x14ac:dyDescent="0.2">
      <c r="A71" s="1" t="s">
        <v>530</v>
      </c>
      <c r="B71" s="1">
        <v>336</v>
      </c>
      <c r="C71" s="1">
        <v>0</v>
      </c>
      <c r="D71" s="1">
        <v>8</v>
      </c>
      <c r="E71" s="1">
        <v>1</v>
      </c>
      <c r="F71" s="1">
        <v>150</v>
      </c>
      <c r="G71" s="1">
        <v>168</v>
      </c>
      <c r="H71" s="1">
        <v>9</v>
      </c>
    </row>
    <row r="72" spans="1:8" x14ac:dyDescent="0.2">
      <c r="A72" s="1" t="s">
        <v>531</v>
      </c>
      <c r="B72" s="1">
        <v>25</v>
      </c>
      <c r="C72" s="1">
        <v>1</v>
      </c>
      <c r="D72" s="1">
        <v>15</v>
      </c>
      <c r="E72" s="1">
        <v>6</v>
      </c>
      <c r="F72" s="1">
        <v>0</v>
      </c>
      <c r="G72" s="1">
        <v>3</v>
      </c>
      <c r="H72" s="1">
        <v>0</v>
      </c>
    </row>
    <row r="73" spans="1:8" x14ac:dyDescent="0.2">
      <c r="A73" s="1" t="s">
        <v>532</v>
      </c>
      <c r="B73" s="1">
        <v>60</v>
      </c>
      <c r="C73" s="1">
        <v>0</v>
      </c>
      <c r="D73" s="1">
        <v>3</v>
      </c>
      <c r="E73" s="1">
        <v>0</v>
      </c>
      <c r="F73" s="1">
        <v>41</v>
      </c>
      <c r="G73" s="1">
        <v>16</v>
      </c>
      <c r="H73" s="1">
        <v>0</v>
      </c>
    </row>
    <row r="74" spans="1:8" x14ac:dyDescent="0.2">
      <c r="A74" s="1" t="s">
        <v>533</v>
      </c>
      <c r="B74" s="1">
        <v>72</v>
      </c>
      <c r="C74" s="1">
        <v>0</v>
      </c>
      <c r="D74" s="1">
        <v>2</v>
      </c>
      <c r="E74" s="1">
        <v>0</v>
      </c>
      <c r="F74" s="1">
        <v>36</v>
      </c>
      <c r="G74" s="1">
        <v>34</v>
      </c>
      <c r="H74" s="1">
        <v>0</v>
      </c>
    </row>
    <row r="75" spans="1:8" x14ac:dyDescent="0.2">
      <c r="A75" s="1" t="s">
        <v>534</v>
      </c>
      <c r="B75" s="1">
        <v>231</v>
      </c>
      <c r="C75" s="1">
        <v>0</v>
      </c>
      <c r="D75" s="1">
        <v>25</v>
      </c>
      <c r="E75" s="1">
        <v>5</v>
      </c>
      <c r="F75" s="1">
        <v>120</v>
      </c>
      <c r="G75" s="1">
        <v>79</v>
      </c>
      <c r="H75" s="1">
        <v>2</v>
      </c>
    </row>
    <row r="76" spans="1:8" x14ac:dyDescent="0.2">
      <c r="A76" s="1" t="s">
        <v>535</v>
      </c>
      <c r="B76" s="1">
        <v>505</v>
      </c>
      <c r="C76" s="1">
        <v>0</v>
      </c>
      <c r="D76" s="1">
        <v>89</v>
      </c>
      <c r="E76" s="1">
        <v>5</v>
      </c>
      <c r="F76" s="1">
        <v>147</v>
      </c>
      <c r="G76" s="1">
        <v>258</v>
      </c>
      <c r="H76" s="1">
        <v>6</v>
      </c>
    </row>
    <row r="77" spans="1:8" x14ac:dyDescent="0.2">
      <c r="A77" s="1" t="s">
        <v>536</v>
      </c>
      <c r="B77" s="1">
        <v>10</v>
      </c>
      <c r="C77" s="1">
        <v>0</v>
      </c>
      <c r="D77" s="1">
        <v>1</v>
      </c>
      <c r="E77" s="1">
        <v>0</v>
      </c>
      <c r="F77" s="1">
        <v>4</v>
      </c>
      <c r="G77" s="1">
        <v>5</v>
      </c>
      <c r="H77" s="1">
        <v>0</v>
      </c>
    </row>
    <row r="78" spans="1:8" x14ac:dyDescent="0.2">
      <c r="A78" s="1" t="s">
        <v>537</v>
      </c>
      <c r="B78" s="1">
        <v>59</v>
      </c>
      <c r="C78" s="1">
        <v>0</v>
      </c>
      <c r="D78" s="1">
        <v>3</v>
      </c>
      <c r="E78" s="1">
        <v>4</v>
      </c>
      <c r="F78" s="1">
        <v>4</v>
      </c>
      <c r="G78" s="1">
        <v>47</v>
      </c>
      <c r="H78" s="1">
        <v>1</v>
      </c>
    </row>
    <row r="79" spans="1:8" x14ac:dyDescent="0.2">
      <c r="A79" s="1" t="s">
        <v>538</v>
      </c>
      <c r="B79" s="1">
        <v>11776</v>
      </c>
      <c r="C79" s="1">
        <v>120</v>
      </c>
      <c r="D79" s="1">
        <v>1520</v>
      </c>
      <c r="E79" s="1">
        <v>313</v>
      </c>
      <c r="F79" s="1">
        <v>1044</v>
      </c>
      <c r="G79" s="1">
        <v>7903</v>
      </c>
      <c r="H79" s="1">
        <v>876</v>
      </c>
    </row>
    <row r="80" spans="1:8" x14ac:dyDescent="0.2">
      <c r="A80" s="1" t="s">
        <v>539</v>
      </c>
      <c r="B80" s="1">
        <v>106</v>
      </c>
      <c r="C80" s="1">
        <v>0</v>
      </c>
      <c r="D80" s="1">
        <v>11</v>
      </c>
      <c r="E80" s="1">
        <v>1</v>
      </c>
      <c r="F80" s="1">
        <v>9</v>
      </c>
      <c r="G80" s="1">
        <v>81</v>
      </c>
      <c r="H80" s="1">
        <v>4</v>
      </c>
    </row>
    <row r="81" spans="1:8" x14ac:dyDescent="0.2">
      <c r="A81" s="1" t="s">
        <v>540</v>
      </c>
      <c r="B81" s="1">
        <v>745</v>
      </c>
      <c r="C81" s="1">
        <v>0</v>
      </c>
      <c r="D81" s="1">
        <v>9</v>
      </c>
      <c r="E81" s="1">
        <v>6</v>
      </c>
      <c r="F81" s="1">
        <v>5</v>
      </c>
      <c r="G81" s="1">
        <v>719</v>
      </c>
      <c r="H81" s="1">
        <v>6</v>
      </c>
    </row>
    <row r="82" spans="1:8" x14ac:dyDescent="0.2">
      <c r="A82" s="1" t="s">
        <v>541</v>
      </c>
      <c r="B82" s="1">
        <v>1163</v>
      </c>
      <c r="C82" s="1">
        <v>7</v>
      </c>
      <c r="D82" s="1">
        <v>121</v>
      </c>
      <c r="E82" s="1">
        <v>22</v>
      </c>
      <c r="F82" s="1">
        <v>143</v>
      </c>
      <c r="G82" s="1">
        <v>832</v>
      </c>
      <c r="H82" s="1">
        <v>38</v>
      </c>
    </row>
    <row r="83" spans="1:8" x14ac:dyDescent="0.2">
      <c r="A83" s="1" t="s">
        <v>542</v>
      </c>
      <c r="B83" s="1">
        <v>283</v>
      </c>
      <c r="C83" s="1">
        <v>0</v>
      </c>
      <c r="D83" s="1">
        <v>24</v>
      </c>
      <c r="E83" s="1">
        <v>4</v>
      </c>
      <c r="F83" s="1">
        <v>5</v>
      </c>
      <c r="G83" s="1">
        <v>244</v>
      </c>
      <c r="H83" s="1">
        <v>6</v>
      </c>
    </row>
    <row r="84" spans="1:8" x14ac:dyDescent="0.2">
      <c r="A84" s="1" t="s">
        <v>543</v>
      </c>
      <c r="B84" s="1">
        <v>6</v>
      </c>
      <c r="C84" s="1">
        <v>0</v>
      </c>
      <c r="D84" s="1">
        <v>0</v>
      </c>
      <c r="E84" s="1">
        <v>0</v>
      </c>
      <c r="F84" s="1">
        <v>0</v>
      </c>
      <c r="G84" s="1">
        <v>6</v>
      </c>
      <c r="H84" s="1">
        <v>0</v>
      </c>
    </row>
    <row r="85" spans="1:8" x14ac:dyDescent="0.2">
      <c r="A85" s="1" t="s">
        <v>544</v>
      </c>
      <c r="B85" s="1">
        <v>397</v>
      </c>
      <c r="C85" s="1">
        <v>0</v>
      </c>
      <c r="D85" s="1">
        <v>10</v>
      </c>
      <c r="E85" s="1">
        <v>2</v>
      </c>
      <c r="F85" s="1">
        <v>7</v>
      </c>
      <c r="G85" s="1">
        <v>358</v>
      </c>
      <c r="H85" s="1">
        <v>20</v>
      </c>
    </row>
    <row r="86" spans="1:8" x14ac:dyDescent="0.2">
      <c r="A86" s="1" t="s">
        <v>545</v>
      </c>
      <c r="B86" s="1">
        <v>3</v>
      </c>
      <c r="C86" s="1">
        <v>0</v>
      </c>
      <c r="D86" s="1">
        <v>0</v>
      </c>
      <c r="E86" s="1">
        <v>0</v>
      </c>
      <c r="F86" s="1">
        <v>0</v>
      </c>
      <c r="G86" s="1">
        <v>3</v>
      </c>
      <c r="H86" s="1">
        <v>0</v>
      </c>
    </row>
    <row r="87" spans="1:8" x14ac:dyDescent="0.2">
      <c r="A87" s="1" t="s">
        <v>546</v>
      </c>
      <c r="B87" s="1">
        <v>29</v>
      </c>
      <c r="C87" s="1">
        <v>0</v>
      </c>
      <c r="D87" s="1">
        <v>2</v>
      </c>
      <c r="E87" s="1">
        <v>0</v>
      </c>
      <c r="F87" s="1">
        <v>2</v>
      </c>
      <c r="G87" s="1">
        <v>25</v>
      </c>
      <c r="H87" s="1">
        <v>0</v>
      </c>
    </row>
    <row r="88" spans="1:8" x14ac:dyDescent="0.2">
      <c r="A88" s="1" t="s">
        <v>547</v>
      </c>
      <c r="B88" s="1">
        <v>86</v>
      </c>
      <c r="C88" s="1">
        <v>0</v>
      </c>
      <c r="D88" s="1">
        <v>4</v>
      </c>
      <c r="E88" s="1">
        <v>4</v>
      </c>
      <c r="F88" s="1">
        <v>1</v>
      </c>
      <c r="G88" s="1">
        <v>76</v>
      </c>
      <c r="H88" s="1">
        <v>1</v>
      </c>
    </row>
    <row r="89" spans="1:8" x14ac:dyDescent="0.2">
      <c r="A89" s="1" t="s">
        <v>548</v>
      </c>
      <c r="B89" s="1">
        <v>177</v>
      </c>
      <c r="C89" s="1">
        <v>0</v>
      </c>
      <c r="D89" s="1">
        <v>2</v>
      </c>
      <c r="E89" s="1">
        <v>4</v>
      </c>
      <c r="F89" s="1">
        <v>5</v>
      </c>
      <c r="G89" s="1">
        <v>164</v>
      </c>
      <c r="H89" s="1">
        <v>2</v>
      </c>
    </row>
    <row r="90" spans="1:8" x14ac:dyDescent="0.2">
      <c r="A90" s="1" t="s">
        <v>549</v>
      </c>
      <c r="B90" s="1">
        <v>116</v>
      </c>
      <c r="C90" s="1">
        <v>0</v>
      </c>
      <c r="D90" s="1">
        <v>1</v>
      </c>
      <c r="E90" s="1">
        <v>1</v>
      </c>
      <c r="F90" s="1">
        <v>1</v>
      </c>
      <c r="G90" s="1">
        <v>113</v>
      </c>
      <c r="H90" s="1">
        <v>0</v>
      </c>
    </row>
    <row r="91" spans="1:8" x14ac:dyDescent="0.2">
      <c r="A91" s="1" t="s">
        <v>550</v>
      </c>
      <c r="B91" s="1">
        <v>122</v>
      </c>
      <c r="C91" s="1">
        <v>0</v>
      </c>
      <c r="D91" s="1">
        <v>5</v>
      </c>
      <c r="E91" s="1">
        <v>0</v>
      </c>
      <c r="F91" s="1">
        <v>0</v>
      </c>
      <c r="G91" s="1">
        <v>117</v>
      </c>
      <c r="H91" s="1">
        <v>0</v>
      </c>
    </row>
    <row r="92" spans="1:8" x14ac:dyDescent="0.2">
      <c r="A92" s="1" t="s">
        <v>551</v>
      </c>
      <c r="B92" s="1">
        <v>865</v>
      </c>
      <c r="C92" s="1">
        <v>1</v>
      </c>
      <c r="D92" s="1">
        <v>39</v>
      </c>
      <c r="E92" s="1">
        <v>4</v>
      </c>
      <c r="F92" s="1">
        <v>11</v>
      </c>
      <c r="G92" s="1">
        <v>794</v>
      </c>
      <c r="H92" s="1">
        <v>16</v>
      </c>
    </row>
    <row r="93" spans="1:8" x14ac:dyDescent="0.2">
      <c r="A93" s="1" t="s">
        <v>552</v>
      </c>
      <c r="B93" s="1">
        <v>309</v>
      </c>
      <c r="C93" s="1">
        <v>0</v>
      </c>
      <c r="D93" s="1">
        <v>6</v>
      </c>
      <c r="E93" s="1">
        <v>3</v>
      </c>
      <c r="F93" s="1">
        <v>0</v>
      </c>
      <c r="G93" s="1">
        <v>299</v>
      </c>
      <c r="H93" s="1">
        <v>1</v>
      </c>
    </row>
    <row r="94" spans="1:8" x14ac:dyDescent="0.2">
      <c r="A94" s="1" t="s">
        <v>553</v>
      </c>
      <c r="B94" s="1">
        <v>80</v>
      </c>
      <c r="C94" s="1">
        <v>0</v>
      </c>
      <c r="D94" s="1">
        <v>4</v>
      </c>
      <c r="E94" s="1">
        <v>0</v>
      </c>
      <c r="F94" s="1">
        <v>1</v>
      </c>
      <c r="G94" s="1">
        <v>75</v>
      </c>
      <c r="H94" s="1">
        <v>0</v>
      </c>
    </row>
    <row r="95" spans="1:8" x14ac:dyDescent="0.2">
      <c r="A95" s="1" t="s">
        <v>554</v>
      </c>
      <c r="B95" s="1">
        <v>1722</v>
      </c>
      <c r="C95" s="1">
        <v>5</v>
      </c>
      <c r="D95" s="1">
        <v>103</v>
      </c>
      <c r="E95" s="1">
        <v>13</v>
      </c>
      <c r="F95" s="1">
        <v>33</v>
      </c>
      <c r="G95" s="1">
        <v>1546</v>
      </c>
      <c r="H95" s="1">
        <v>22</v>
      </c>
    </row>
    <row r="96" spans="1:8" x14ac:dyDescent="0.2">
      <c r="A96" s="1" t="s">
        <v>555</v>
      </c>
      <c r="B96" s="1">
        <v>344</v>
      </c>
      <c r="C96" s="1">
        <v>0</v>
      </c>
      <c r="D96" s="1">
        <v>13</v>
      </c>
      <c r="E96" s="1">
        <v>0</v>
      </c>
      <c r="F96" s="1">
        <v>6</v>
      </c>
      <c r="G96" s="1">
        <v>141</v>
      </c>
      <c r="H96" s="1">
        <v>184</v>
      </c>
    </row>
    <row r="97" spans="1:8" x14ac:dyDescent="0.2">
      <c r="A97" s="1" t="s">
        <v>556</v>
      </c>
      <c r="B97" s="1">
        <v>92</v>
      </c>
      <c r="C97" s="1">
        <v>0</v>
      </c>
      <c r="D97" s="1">
        <v>7</v>
      </c>
      <c r="E97" s="1">
        <v>0</v>
      </c>
      <c r="F97" s="1">
        <v>3</v>
      </c>
      <c r="G97" s="1">
        <v>41</v>
      </c>
      <c r="H97" s="1">
        <v>41</v>
      </c>
    </row>
    <row r="98" spans="1:8" x14ac:dyDescent="0.2">
      <c r="A98" s="1" t="s">
        <v>557</v>
      </c>
      <c r="B98" s="1">
        <v>637</v>
      </c>
      <c r="C98" s="1">
        <v>1</v>
      </c>
      <c r="D98" s="1">
        <v>20</v>
      </c>
      <c r="E98" s="1">
        <v>3</v>
      </c>
      <c r="F98" s="1">
        <v>18</v>
      </c>
      <c r="G98" s="1">
        <v>240</v>
      </c>
      <c r="H98" s="1">
        <v>355</v>
      </c>
    </row>
    <row r="99" spans="1:8" x14ac:dyDescent="0.2">
      <c r="A99" s="1" t="s">
        <v>558</v>
      </c>
      <c r="B99" s="1">
        <v>222</v>
      </c>
      <c r="C99" s="1">
        <v>1</v>
      </c>
      <c r="D99" s="1">
        <v>8</v>
      </c>
      <c r="E99" s="1">
        <v>1</v>
      </c>
      <c r="F99" s="1">
        <v>7</v>
      </c>
      <c r="G99" s="1">
        <v>91</v>
      </c>
      <c r="H99" s="1">
        <v>114</v>
      </c>
    </row>
    <row r="100" spans="1:8" x14ac:dyDescent="0.2">
      <c r="A100" s="1" t="s">
        <v>559</v>
      </c>
      <c r="B100" s="1">
        <v>7425</v>
      </c>
      <c r="C100" s="1">
        <v>22</v>
      </c>
      <c r="D100" s="1">
        <v>462</v>
      </c>
      <c r="E100" s="1">
        <v>79</v>
      </c>
      <c r="F100" s="1">
        <v>189</v>
      </c>
      <c r="G100" s="1">
        <v>3796</v>
      </c>
      <c r="H100" s="1">
        <v>2877</v>
      </c>
    </row>
    <row r="101" spans="1:8" x14ac:dyDescent="0.2">
      <c r="A101" s="1" t="s">
        <v>182</v>
      </c>
      <c r="B101" s="1">
        <v>596</v>
      </c>
      <c r="C101" s="1">
        <v>2</v>
      </c>
      <c r="D101" s="1">
        <v>53</v>
      </c>
      <c r="E101" s="1">
        <v>4</v>
      </c>
      <c r="F101" s="1">
        <v>8</v>
      </c>
      <c r="G101" s="1">
        <v>529</v>
      </c>
      <c r="H101" s="1">
        <v>0</v>
      </c>
    </row>
    <row r="102" spans="1:8" x14ac:dyDescent="0.2">
      <c r="A102" s="1" t="s">
        <v>181</v>
      </c>
      <c r="B102" s="1">
        <v>287</v>
      </c>
      <c r="C102" s="1">
        <v>0</v>
      </c>
      <c r="D102" s="1">
        <v>38</v>
      </c>
      <c r="E102" s="1">
        <v>1</v>
      </c>
      <c r="F102" s="1">
        <v>1</v>
      </c>
      <c r="G102" s="1">
        <v>245</v>
      </c>
      <c r="H102" s="1">
        <v>2</v>
      </c>
    </row>
    <row r="103" spans="1:8" x14ac:dyDescent="0.2">
      <c r="A103" s="1" t="s">
        <v>440</v>
      </c>
      <c r="B103" s="1">
        <v>277</v>
      </c>
      <c r="C103" s="1">
        <v>0</v>
      </c>
      <c r="D103" s="1">
        <v>30</v>
      </c>
      <c r="E103" s="1">
        <v>2</v>
      </c>
      <c r="F103" s="1">
        <v>5</v>
      </c>
      <c r="G103" s="1">
        <v>236</v>
      </c>
      <c r="H103" s="1">
        <v>4</v>
      </c>
    </row>
    <row r="104" spans="1:8" x14ac:dyDescent="0.2">
      <c r="A104" s="1" t="s">
        <v>183</v>
      </c>
      <c r="B104" s="1">
        <v>232</v>
      </c>
      <c r="C104" s="1">
        <v>1</v>
      </c>
      <c r="D104" s="1">
        <v>27</v>
      </c>
      <c r="E104" s="1">
        <v>4</v>
      </c>
      <c r="F104" s="1">
        <v>9</v>
      </c>
      <c r="G104" s="1">
        <v>183</v>
      </c>
      <c r="H104" s="1">
        <v>8</v>
      </c>
    </row>
    <row r="105" spans="1:8" x14ac:dyDescent="0.2">
      <c r="A105" s="1" t="s">
        <v>439</v>
      </c>
      <c r="B105" s="1">
        <v>229</v>
      </c>
      <c r="C105" s="1">
        <v>1</v>
      </c>
      <c r="D105" s="1">
        <v>9</v>
      </c>
      <c r="E105" s="1">
        <v>0</v>
      </c>
      <c r="F105" s="1">
        <v>6</v>
      </c>
      <c r="G105" s="1">
        <v>213</v>
      </c>
      <c r="H105" s="1">
        <v>0</v>
      </c>
    </row>
    <row r="106" spans="1:8" x14ac:dyDescent="0.2">
      <c r="A106" s="1" t="s">
        <v>443</v>
      </c>
      <c r="B106" s="1">
        <v>180</v>
      </c>
      <c r="C106" s="1">
        <v>0</v>
      </c>
      <c r="D106" s="1">
        <v>25</v>
      </c>
      <c r="E106" s="1">
        <v>0</v>
      </c>
      <c r="F106" s="1">
        <v>0</v>
      </c>
      <c r="G106" s="1">
        <v>155</v>
      </c>
      <c r="H106" s="1">
        <v>0</v>
      </c>
    </row>
    <row r="107" spans="1:8" x14ac:dyDescent="0.2">
      <c r="A107" s="1" t="s">
        <v>446</v>
      </c>
      <c r="B107" s="1">
        <v>151</v>
      </c>
      <c r="C107" s="1">
        <v>10</v>
      </c>
      <c r="D107" s="1">
        <v>20</v>
      </c>
      <c r="E107" s="1">
        <v>12</v>
      </c>
      <c r="F107" s="1">
        <v>3</v>
      </c>
      <c r="G107" s="1">
        <v>102</v>
      </c>
      <c r="H107" s="1">
        <v>4</v>
      </c>
    </row>
    <row r="108" spans="1:8" x14ac:dyDescent="0.2">
      <c r="A108" s="1" t="s">
        <v>563</v>
      </c>
      <c r="B108" s="1">
        <v>134</v>
      </c>
      <c r="C108" s="1">
        <v>6</v>
      </c>
      <c r="D108" s="1">
        <v>23</v>
      </c>
      <c r="E108" s="1">
        <v>11</v>
      </c>
      <c r="F108" s="1">
        <v>9</v>
      </c>
      <c r="G108" s="1">
        <v>75</v>
      </c>
      <c r="H108" s="1">
        <v>10</v>
      </c>
    </row>
    <row r="109" spans="1:8" x14ac:dyDescent="0.2">
      <c r="A109" s="1" t="s">
        <v>153</v>
      </c>
      <c r="B109" s="1">
        <v>106</v>
      </c>
      <c r="C109" s="1">
        <v>1</v>
      </c>
      <c r="D109" s="1">
        <v>10</v>
      </c>
      <c r="E109" s="1">
        <v>1</v>
      </c>
      <c r="F109" s="1">
        <v>0</v>
      </c>
      <c r="G109" s="1">
        <v>94</v>
      </c>
      <c r="H109" s="1">
        <v>0</v>
      </c>
    </row>
    <row r="110" spans="1:8" x14ac:dyDescent="0.2">
      <c r="A110" s="1" t="s">
        <v>561</v>
      </c>
      <c r="B110" s="1">
        <v>81</v>
      </c>
      <c r="C110" s="1">
        <v>0</v>
      </c>
      <c r="D110" s="1">
        <v>15</v>
      </c>
      <c r="E110" s="1">
        <v>1</v>
      </c>
      <c r="F110" s="1">
        <v>1</v>
      </c>
      <c r="G110" s="1">
        <v>61</v>
      </c>
      <c r="H110" s="1">
        <v>3</v>
      </c>
    </row>
    <row r="111" spans="1:8" x14ac:dyDescent="0.2">
      <c r="A111" s="1" t="s">
        <v>152</v>
      </c>
      <c r="B111" s="1">
        <v>683</v>
      </c>
      <c r="C111" s="1">
        <v>4</v>
      </c>
      <c r="D111" s="1">
        <v>107</v>
      </c>
      <c r="E111" s="1">
        <v>21</v>
      </c>
      <c r="F111" s="1">
        <v>10</v>
      </c>
      <c r="G111" s="1">
        <v>522</v>
      </c>
      <c r="H111" s="1">
        <v>19</v>
      </c>
    </row>
    <row r="112" spans="1:8" x14ac:dyDescent="0.2">
      <c r="A112" s="15" t="s">
        <v>352</v>
      </c>
      <c r="B112" s="15"/>
      <c r="C112" s="15"/>
      <c r="D112" s="15"/>
      <c r="E112" s="15"/>
      <c r="F112" s="15"/>
      <c r="G112" s="15"/>
      <c r="H112" s="15"/>
    </row>
  </sheetData>
  <sortState xmlns:xlrd2="http://schemas.microsoft.com/office/spreadsheetml/2017/richdata2" ref="A101:H111">
    <sortCondition descending="1" ref="B101:B111"/>
  </sortState>
  <mergeCells count="2">
    <mergeCell ref="A112:H112"/>
    <mergeCell ref="A54:H54"/>
  </mergeCells>
  <pageMargins left="0.7" right="0.7" top="0.75" bottom="0.75" header="0.3" footer="0.3"/>
  <pageSetup orientation="portrait" r:id="rId1"/>
  <rowBreaks count="1" manualBreakCount="1">
    <brk id="55"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4EF4-2DD3-4FDB-9CA4-10E01FCD1998}">
  <dimension ref="A1:H72"/>
  <sheetViews>
    <sheetView view="pageBreakPreview" zoomScale="125" zoomScaleNormal="100" zoomScaleSheetLayoutView="125" workbookViewId="0">
      <selection activeCell="A2" sqref="A2"/>
    </sheetView>
  </sheetViews>
  <sheetFormatPr defaultRowHeight="9.6" customHeight="1" x14ac:dyDescent="0.2"/>
  <cols>
    <col min="1" max="1" width="15.21875" style="1" customWidth="1"/>
    <col min="2" max="16384" width="8.88671875" style="1"/>
  </cols>
  <sheetData>
    <row r="1" spans="1:8" ht="9.6" customHeight="1" x14ac:dyDescent="0.2">
      <c r="A1" s="1" t="s">
        <v>611</v>
      </c>
    </row>
    <row r="2" spans="1:8" ht="9.6" customHeight="1" x14ac:dyDescent="0.2">
      <c r="A2" s="9" t="s">
        <v>565</v>
      </c>
      <c r="B2" s="4" t="s">
        <v>0</v>
      </c>
      <c r="C2" s="4" t="s">
        <v>1</v>
      </c>
      <c r="D2" s="4" t="s">
        <v>2</v>
      </c>
      <c r="E2" s="4" t="s">
        <v>3</v>
      </c>
      <c r="F2" s="4" t="s">
        <v>4</v>
      </c>
      <c r="G2" s="4" t="s">
        <v>5</v>
      </c>
      <c r="H2" s="5" t="s">
        <v>6</v>
      </c>
    </row>
    <row r="3" spans="1:8" ht="9.6" customHeight="1" x14ac:dyDescent="0.2">
      <c r="A3" s="1" t="s">
        <v>323</v>
      </c>
      <c r="B3" s="1">
        <v>234023</v>
      </c>
      <c r="C3" s="1">
        <v>9359</v>
      </c>
      <c r="D3" s="1">
        <v>45855</v>
      </c>
      <c r="E3" s="1">
        <v>30819</v>
      </c>
      <c r="F3" s="1">
        <v>36727</v>
      </c>
      <c r="G3" s="1">
        <v>78723</v>
      </c>
      <c r="H3" s="1">
        <v>32540</v>
      </c>
    </row>
    <row r="4" spans="1:8" ht="9.6" customHeight="1" x14ac:dyDescent="0.2">
      <c r="A4" s="1" t="s">
        <v>566</v>
      </c>
      <c r="B4" s="1">
        <v>225335</v>
      </c>
      <c r="C4" s="1">
        <v>9133</v>
      </c>
      <c r="D4" s="1">
        <v>43545</v>
      </c>
      <c r="E4" s="1">
        <v>29997</v>
      </c>
      <c r="F4" s="1">
        <v>35555</v>
      </c>
      <c r="G4" s="1">
        <v>75501</v>
      </c>
      <c r="H4" s="1">
        <v>31604</v>
      </c>
    </row>
    <row r="5" spans="1:8" ht="9.6" customHeight="1" x14ac:dyDescent="0.2">
      <c r="A5" s="1" t="s">
        <v>567</v>
      </c>
      <c r="B5" s="1">
        <v>8688</v>
      </c>
      <c r="C5" s="1">
        <v>226</v>
      </c>
      <c r="D5" s="1">
        <v>2310</v>
      </c>
      <c r="E5" s="1">
        <v>822</v>
      </c>
      <c r="F5" s="1">
        <v>1172</v>
      </c>
      <c r="G5" s="1">
        <v>3222</v>
      </c>
      <c r="H5" s="1">
        <v>936</v>
      </c>
    </row>
    <row r="6" spans="1:8" ht="9.6" customHeight="1" x14ac:dyDescent="0.2">
      <c r="A6" s="1" t="s">
        <v>301</v>
      </c>
      <c r="B6" s="1">
        <v>119091</v>
      </c>
      <c r="C6" s="1">
        <v>4727</v>
      </c>
      <c r="D6" s="1">
        <v>23623</v>
      </c>
      <c r="E6" s="1">
        <v>15543</v>
      </c>
      <c r="F6" s="1">
        <v>18446</v>
      </c>
      <c r="G6" s="1">
        <v>40550</v>
      </c>
      <c r="H6" s="1">
        <v>16202</v>
      </c>
    </row>
    <row r="7" spans="1:8" ht="9.6" customHeight="1" x14ac:dyDescent="0.2">
      <c r="A7" s="1" t="s">
        <v>566</v>
      </c>
      <c r="B7" s="1">
        <v>114640</v>
      </c>
      <c r="C7" s="1">
        <v>4595</v>
      </c>
      <c r="D7" s="1">
        <v>22388</v>
      </c>
      <c r="E7" s="1">
        <v>15144</v>
      </c>
      <c r="F7" s="1">
        <v>17873</v>
      </c>
      <c r="G7" s="1">
        <v>38844</v>
      </c>
      <c r="H7" s="1">
        <v>15796</v>
      </c>
    </row>
    <row r="8" spans="1:8" ht="9.6" customHeight="1" x14ac:dyDescent="0.2">
      <c r="A8" s="1" t="s">
        <v>567</v>
      </c>
      <c r="B8" s="1">
        <v>4451</v>
      </c>
      <c r="C8" s="1">
        <v>132</v>
      </c>
      <c r="D8" s="1">
        <v>1235</v>
      </c>
      <c r="E8" s="1">
        <v>399</v>
      </c>
      <c r="F8" s="1">
        <v>573</v>
      </c>
      <c r="G8" s="1">
        <v>1706</v>
      </c>
      <c r="H8" s="1">
        <v>406</v>
      </c>
    </row>
    <row r="9" spans="1:8" ht="9.6" customHeight="1" x14ac:dyDescent="0.2">
      <c r="A9" s="1" t="s">
        <v>318</v>
      </c>
      <c r="B9" s="1">
        <v>114932</v>
      </c>
      <c r="C9" s="1">
        <v>4632</v>
      </c>
      <c r="D9" s="1">
        <v>22232</v>
      </c>
      <c r="E9" s="1">
        <v>15276</v>
      </c>
      <c r="F9" s="1">
        <v>18281</v>
      </c>
      <c r="G9" s="1">
        <v>38173</v>
      </c>
      <c r="H9" s="1">
        <v>16338</v>
      </c>
    </row>
    <row r="10" spans="1:8" ht="9.6" customHeight="1" x14ac:dyDescent="0.2">
      <c r="A10" s="1" t="s">
        <v>566</v>
      </c>
      <c r="B10" s="1">
        <v>110695</v>
      </c>
      <c r="C10" s="1">
        <v>4538</v>
      </c>
      <c r="D10" s="1">
        <v>21157</v>
      </c>
      <c r="E10" s="1">
        <v>14853</v>
      </c>
      <c r="F10" s="1">
        <v>17682</v>
      </c>
      <c r="G10" s="1">
        <v>36657</v>
      </c>
      <c r="H10" s="1">
        <v>15808</v>
      </c>
    </row>
    <row r="11" spans="1:8" ht="9.6" customHeight="1" x14ac:dyDescent="0.2">
      <c r="A11" s="1" t="s">
        <v>567</v>
      </c>
      <c r="B11" s="1">
        <v>4237</v>
      </c>
      <c r="C11" s="1">
        <v>94</v>
      </c>
      <c r="D11" s="1">
        <v>1075</v>
      </c>
      <c r="E11" s="1">
        <v>423</v>
      </c>
      <c r="F11" s="1">
        <v>599</v>
      </c>
      <c r="G11" s="1">
        <v>1516</v>
      </c>
      <c r="H11" s="1">
        <v>530</v>
      </c>
    </row>
    <row r="13" spans="1:8" ht="9.6" customHeight="1" x14ac:dyDescent="0.2">
      <c r="A13" s="1" t="s">
        <v>568</v>
      </c>
      <c r="B13" s="1">
        <v>8688</v>
      </c>
      <c r="C13" s="1">
        <v>226</v>
      </c>
      <c r="D13" s="1">
        <v>2310</v>
      </c>
      <c r="E13" s="1">
        <v>822</v>
      </c>
      <c r="F13" s="1">
        <v>1172</v>
      </c>
      <c r="G13" s="1">
        <v>3222</v>
      </c>
      <c r="H13" s="1">
        <v>936</v>
      </c>
    </row>
    <row r="14" spans="1:8" ht="9.6" customHeight="1" x14ac:dyDescent="0.2">
      <c r="A14" s="1" t="s">
        <v>480</v>
      </c>
      <c r="B14" s="1">
        <v>143</v>
      </c>
      <c r="C14" s="1">
        <v>32</v>
      </c>
      <c r="D14" s="1">
        <v>49</v>
      </c>
      <c r="E14" s="1">
        <v>10</v>
      </c>
      <c r="F14" s="1">
        <v>25</v>
      </c>
      <c r="G14" s="1">
        <v>24</v>
      </c>
      <c r="H14" s="1">
        <v>3</v>
      </c>
    </row>
    <row r="15" spans="1:8" ht="9.6" customHeight="1" x14ac:dyDescent="0.2">
      <c r="A15" s="1" t="s">
        <v>481</v>
      </c>
      <c r="B15" s="1">
        <v>3</v>
      </c>
      <c r="C15" s="1">
        <v>0</v>
      </c>
      <c r="D15" s="1">
        <v>0</v>
      </c>
      <c r="E15" s="1">
        <v>0</v>
      </c>
      <c r="F15" s="1">
        <v>1</v>
      </c>
      <c r="G15" s="1">
        <v>2</v>
      </c>
      <c r="H15" s="1">
        <v>0</v>
      </c>
    </row>
    <row r="16" spans="1:8" ht="9.6" customHeight="1" x14ac:dyDescent="0.2">
      <c r="A16" s="1" t="s">
        <v>484</v>
      </c>
      <c r="B16" s="1">
        <v>14</v>
      </c>
      <c r="C16" s="1">
        <v>7</v>
      </c>
      <c r="D16" s="1">
        <v>0</v>
      </c>
      <c r="E16" s="1">
        <v>0</v>
      </c>
      <c r="F16" s="1">
        <v>0</v>
      </c>
      <c r="G16" s="1">
        <v>7</v>
      </c>
      <c r="H16" s="1">
        <v>0</v>
      </c>
    </row>
    <row r="17" spans="1:8" ht="9.6" customHeight="1" x14ac:dyDescent="0.2">
      <c r="A17" s="1" t="s">
        <v>485</v>
      </c>
      <c r="B17" s="1">
        <v>34</v>
      </c>
      <c r="C17" s="1">
        <v>8</v>
      </c>
      <c r="D17" s="1">
        <v>23</v>
      </c>
      <c r="E17" s="1">
        <v>0</v>
      </c>
      <c r="F17" s="1">
        <v>0</v>
      </c>
      <c r="G17" s="1">
        <v>3</v>
      </c>
      <c r="H17" s="1">
        <v>0</v>
      </c>
    </row>
    <row r="18" spans="1:8" ht="9.6" customHeight="1" x14ac:dyDescent="0.2">
      <c r="A18" s="1" t="s">
        <v>488</v>
      </c>
      <c r="B18" s="1">
        <v>32</v>
      </c>
      <c r="C18" s="1">
        <v>14</v>
      </c>
      <c r="D18" s="1">
        <v>3</v>
      </c>
      <c r="E18" s="1">
        <v>1</v>
      </c>
      <c r="F18" s="1">
        <v>2</v>
      </c>
      <c r="G18" s="1">
        <v>11</v>
      </c>
      <c r="H18" s="1">
        <v>1</v>
      </c>
    </row>
    <row r="19" spans="1:8" ht="9.6" customHeight="1" x14ac:dyDescent="0.2">
      <c r="A19" s="1" t="s">
        <v>489</v>
      </c>
      <c r="B19" s="1">
        <v>59</v>
      </c>
      <c r="C19" s="1">
        <v>12</v>
      </c>
      <c r="D19" s="1">
        <v>26</v>
      </c>
      <c r="E19" s="1">
        <v>1</v>
      </c>
      <c r="F19" s="1">
        <v>7</v>
      </c>
      <c r="G19" s="1">
        <v>13</v>
      </c>
      <c r="H19" s="1">
        <v>0</v>
      </c>
    </row>
    <row r="20" spans="1:8" ht="9.6" customHeight="1" x14ac:dyDescent="0.2">
      <c r="A20" s="1" t="s">
        <v>492</v>
      </c>
      <c r="B20" s="1">
        <v>7</v>
      </c>
      <c r="C20" s="1">
        <v>3</v>
      </c>
      <c r="D20" s="1">
        <v>0</v>
      </c>
      <c r="E20" s="1">
        <v>0</v>
      </c>
      <c r="F20" s="1">
        <v>0</v>
      </c>
      <c r="G20" s="1">
        <v>4</v>
      </c>
      <c r="H20" s="1">
        <v>0</v>
      </c>
    </row>
    <row r="21" spans="1:8" ht="9.6" customHeight="1" x14ac:dyDescent="0.2">
      <c r="A21" s="1" t="s">
        <v>493</v>
      </c>
      <c r="B21" s="1">
        <v>23</v>
      </c>
      <c r="C21" s="1">
        <v>16</v>
      </c>
      <c r="D21" s="1">
        <v>1</v>
      </c>
      <c r="E21" s="1">
        <v>0</v>
      </c>
      <c r="F21" s="1">
        <v>0</v>
      </c>
      <c r="G21" s="1">
        <v>6</v>
      </c>
      <c r="H21" s="1">
        <v>0</v>
      </c>
    </row>
    <row r="22" spans="1:8" ht="9.6" customHeight="1" x14ac:dyDescent="0.2">
      <c r="A22" s="1" t="s">
        <v>494</v>
      </c>
      <c r="B22" s="1">
        <v>20</v>
      </c>
      <c r="C22" s="1">
        <v>16</v>
      </c>
      <c r="D22" s="1">
        <v>4</v>
      </c>
      <c r="E22" s="1">
        <v>0</v>
      </c>
      <c r="F22" s="1">
        <v>0</v>
      </c>
      <c r="G22" s="1">
        <v>0</v>
      </c>
      <c r="H22" s="1">
        <v>0</v>
      </c>
    </row>
    <row r="23" spans="1:8" ht="9.6" customHeight="1" x14ac:dyDescent="0.2">
      <c r="A23" s="1" t="s">
        <v>495</v>
      </c>
      <c r="B23" s="1">
        <v>82</v>
      </c>
      <c r="C23" s="1">
        <v>63</v>
      </c>
      <c r="D23" s="1">
        <v>12</v>
      </c>
      <c r="E23" s="1">
        <v>4</v>
      </c>
      <c r="F23" s="1">
        <v>0</v>
      </c>
      <c r="G23" s="1">
        <v>3</v>
      </c>
      <c r="H23" s="1">
        <v>0</v>
      </c>
    </row>
    <row r="24" spans="1:8" ht="9.6" customHeight="1" x14ac:dyDescent="0.2">
      <c r="A24" s="1" t="s">
        <v>497</v>
      </c>
      <c r="B24" s="1">
        <v>11</v>
      </c>
      <c r="C24" s="1">
        <v>0</v>
      </c>
      <c r="D24" s="1">
        <v>8</v>
      </c>
      <c r="E24" s="1">
        <v>0</v>
      </c>
      <c r="F24" s="1">
        <v>2</v>
      </c>
      <c r="G24" s="1">
        <v>1</v>
      </c>
      <c r="H24" s="1">
        <v>0</v>
      </c>
    </row>
    <row r="25" spans="1:8" ht="9.6" customHeight="1" x14ac:dyDescent="0.2">
      <c r="A25" s="1" t="s">
        <v>503</v>
      </c>
      <c r="B25" s="1">
        <v>204</v>
      </c>
      <c r="C25" s="1">
        <v>2</v>
      </c>
      <c r="D25" s="1">
        <v>163</v>
      </c>
      <c r="E25" s="1">
        <v>5</v>
      </c>
      <c r="F25" s="1">
        <v>6</v>
      </c>
      <c r="G25" s="1">
        <v>28</v>
      </c>
      <c r="H25" s="1">
        <v>0</v>
      </c>
    </row>
    <row r="26" spans="1:8" ht="9.6" customHeight="1" x14ac:dyDescent="0.2">
      <c r="A26" s="1" t="s">
        <v>506</v>
      </c>
      <c r="B26" s="1">
        <v>66</v>
      </c>
      <c r="C26" s="1">
        <v>0</v>
      </c>
      <c r="D26" s="1">
        <v>66</v>
      </c>
      <c r="E26" s="1">
        <v>0</v>
      </c>
      <c r="F26" s="1">
        <v>0</v>
      </c>
      <c r="G26" s="1">
        <v>0</v>
      </c>
      <c r="H26" s="1">
        <v>0</v>
      </c>
    </row>
    <row r="27" spans="1:8" ht="9.6" customHeight="1" x14ac:dyDescent="0.2">
      <c r="A27" s="1" t="s">
        <v>508</v>
      </c>
      <c r="B27" s="1">
        <v>1495</v>
      </c>
      <c r="C27" s="1">
        <v>12</v>
      </c>
      <c r="D27" s="1">
        <v>1138</v>
      </c>
      <c r="E27" s="1">
        <v>52</v>
      </c>
      <c r="F27" s="1">
        <v>82</v>
      </c>
      <c r="G27" s="1">
        <v>194</v>
      </c>
      <c r="H27" s="1">
        <v>17</v>
      </c>
    </row>
    <row r="28" spans="1:8" ht="9.6" customHeight="1" x14ac:dyDescent="0.2">
      <c r="A28" s="1" t="s">
        <v>509</v>
      </c>
      <c r="B28" s="1">
        <v>35</v>
      </c>
      <c r="C28" s="1">
        <v>0</v>
      </c>
      <c r="D28" s="1">
        <v>26</v>
      </c>
      <c r="E28" s="1">
        <v>0</v>
      </c>
      <c r="F28" s="1">
        <v>0</v>
      </c>
      <c r="G28" s="1">
        <v>9</v>
      </c>
      <c r="H28" s="1">
        <v>0</v>
      </c>
    </row>
    <row r="29" spans="1:8" ht="9.6" customHeight="1" x14ac:dyDescent="0.2">
      <c r="A29" s="1" t="s">
        <v>510</v>
      </c>
      <c r="B29" s="1">
        <v>19</v>
      </c>
      <c r="C29" s="1">
        <v>0</v>
      </c>
      <c r="D29" s="1">
        <v>12</v>
      </c>
      <c r="E29" s="1">
        <v>0</v>
      </c>
      <c r="F29" s="1">
        <v>2</v>
      </c>
      <c r="G29" s="1">
        <v>5</v>
      </c>
      <c r="H29" s="1">
        <v>0</v>
      </c>
    </row>
    <row r="30" spans="1:8" ht="9.6" customHeight="1" x14ac:dyDescent="0.2">
      <c r="A30" s="1" t="s">
        <v>513</v>
      </c>
      <c r="B30" s="1">
        <v>492</v>
      </c>
      <c r="C30" s="1">
        <v>20</v>
      </c>
      <c r="D30" s="1">
        <v>107</v>
      </c>
      <c r="E30" s="1">
        <v>215</v>
      </c>
      <c r="F30" s="1">
        <v>25</v>
      </c>
      <c r="G30" s="1">
        <v>95</v>
      </c>
      <c r="H30" s="1">
        <v>30</v>
      </c>
    </row>
    <row r="31" spans="1:8" ht="9.6" customHeight="1" x14ac:dyDescent="0.2">
      <c r="A31" s="1" t="s">
        <v>514</v>
      </c>
      <c r="B31" s="1">
        <v>85</v>
      </c>
      <c r="C31" s="1">
        <v>1</v>
      </c>
      <c r="D31" s="1">
        <v>22</v>
      </c>
      <c r="E31" s="1">
        <v>42</v>
      </c>
      <c r="F31" s="1">
        <v>6</v>
      </c>
      <c r="G31" s="1">
        <v>14</v>
      </c>
      <c r="H31" s="1">
        <v>0</v>
      </c>
    </row>
    <row r="32" spans="1:8" ht="9.6" customHeight="1" x14ac:dyDescent="0.2">
      <c r="A32" s="1" t="s">
        <v>515</v>
      </c>
      <c r="B32" s="1">
        <v>664</v>
      </c>
      <c r="C32" s="1">
        <v>0</v>
      </c>
      <c r="D32" s="1">
        <v>81</v>
      </c>
      <c r="E32" s="1">
        <v>365</v>
      </c>
      <c r="F32" s="1">
        <v>40</v>
      </c>
      <c r="G32" s="1">
        <v>168</v>
      </c>
      <c r="H32" s="1">
        <v>10</v>
      </c>
    </row>
    <row r="33" spans="1:8" ht="9.6" customHeight="1" x14ac:dyDescent="0.2">
      <c r="A33" s="1" t="s">
        <v>516</v>
      </c>
      <c r="B33" s="1">
        <v>25</v>
      </c>
      <c r="C33" s="1">
        <v>0</v>
      </c>
      <c r="D33" s="1">
        <v>0</v>
      </c>
      <c r="E33" s="1">
        <v>0</v>
      </c>
      <c r="F33" s="1">
        <v>7</v>
      </c>
      <c r="G33" s="1">
        <v>18</v>
      </c>
      <c r="H33" s="1">
        <v>0</v>
      </c>
    </row>
    <row r="34" spans="1:8" ht="9.6" customHeight="1" x14ac:dyDescent="0.2">
      <c r="A34" s="1" t="s">
        <v>517</v>
      </c>
      <c r="B34" s="1">
        <v>309</v>
      </c>
      <c r="C34" s="1">
        <v>1</v>
      </c>
      <c r="D34" s="1">
        <v>35</v>
      </c>
      <c r="E34" s="1">
        <v>22</v>
      </c>
      <c r="F34" s="1">
        <v>152</v>
      </c>
      <c r="G34" s="1">
        <v>92</v>
      </c>
      <c r="H34" s="1">
        <v>7</v>
      </c>
    </row>
    <row r="35" spans="1:8" ht="9.6" customHeight="1" x14ac:dyDescent="0.2">
      <c r="A35" s="1" t="s">
        <v>519</v>
      </c>
      <c r="B35" s="1">
        <v>57</v>
      </c>
      <c r="C35" s="1">
        <v>0</v>
      </c>
      <c r="D35" s="1">
        <v>10</v>
      </c>
      <c r="E35" s="1">
        <v>0</v>
      </c>
      <c r="F35" s="1">
        <v>39</v>
      </c>
      <c r="G35" s="1">
        <v>8</v>
      </c>
      <c r="H35" s="1">
        <v>0</v>
      </c>
    </row>
    <row r="36" spans="1:8" ht="9.6" customHeight="1" x14ac:dyDescent="0.2">
      <c r="A36" s="1" t="s">
        <v>520</v>
      </c>
      <c r="B36" s="1">
        <v>4</v>
      </c>
      <c r="C36" s="1">
        <v>0</v>
      </c>
      <c r="D36" s="1">
        <v>0</v>
      </c>
      <c r="E36" s="1">
        <v>0</v>
      </c>
      <c r="F36" s="1">
        <v>4</v>
      </c>
      <c r="G36" s="1">
        <v>0</v>
      </c>
      <c r="H36" s="1">
        <v>0</v>
      </c>
    </row>
    <row r="37" spans="1:8" ht="9.6" customHeight="1" x14ac:dyDescent="0.2">
      <c r="A37" s="1" t="s">
        <v>524</v>
      </c>
      <c r="B37" s="1">
        <v>944</v>
      </c>
      <c r="C37" s="1">
        <v>2</v>
      </c>
      <c r="D37" s="1">
        <v>118</v>
      </c>
      <c r="E37" s="1">
        <v>40</v>
      </c>
      <c r="F37" s="1">
        <v>471</v>
      </c>
      <c r="G37" s="1">
        <v>281</v>
      </c>
      <c r="H37" s="1">
        <v>32</v>
      </c>
    </row>
    <row r="38" spans="1:8" ht="9.6" customHeight="1" x14ac:dyDescent="0.2">
      <c r="A38" s="1" t="s">
        <v>525</v>
      </c>
      <c r="B38" s="1">
        <v>33</v>
      </c>
      <c r="C38" s="1">
        <v>0</v>
      </c>
      <c r="D38" s="1">
        <v>8</v>
      </c>
      <c r="E38" s="1">
        <v>0</v>
      </c>
      <c r="F38" s="1">
        <v>19</v>
      </c>
      <c r="G38" s="1">
        <v>6</v>
      </c>
      <c r="H38" s="1">
        <v>0</v>
      </c>
    </row>
    <row r="39" spans="1:8" ht="9.6" customHeight="1" x14ac:dyDescent="0.2">
      <c r="A39" s="1" t="s">
        <v>527</v>
      </c>
      <c r="B39" s="1">
        <v>24</v>
      </c>
      <c r="C39" s="1">
        <v>0</v>
      </c>
      <c r="D39" s="1">
        <v>0</v>
      </c>
      <c r="E39" s="1">
        <v>0</v>
      </c>
      <c r="F39" s="1">
        <v>19</v>
      </c>
      <c r="G39" s="1">
        <v>4</v>
      </c>
      <c r="H39" s="1">
        <v>1</v>
      </c>
    </row>
    <row r="40" spans="1:8" ht="9.6" customHeight="1" x14ac:dyDescent="0.2">
      <c r="A40" s="1" t="s">
        <v>528</v>
      </c>
      <c r="B40" s="1">
        <v>59</v>
      </c>
      <c r="C40" s="1">
        <v>0</v>
      </c>
      <c r="D40" s="1">
        <v>5</v>
      </c>
      <c r="E40" s="1">
        <v>1</v>
      </c>
      <c r="F40" s="1">
        <v>17</v>
      </c>
      <c r="G40" s="1">
        <v>36</v>
      </c>
      <c r="H40" s="1">
        <v>0</v>
      </c>
    </row>
    <row r="41" spans="1:8" ht="9.6" customHeight="1" x14ac:dyDescent="0.2">
      <c r="A41" s="1" t="s">
        <v>530</v>
      </c>
      <c r="B41" s="1">
        <v>20</v>
      </c>
      <c r="C41" s="1">
        <v>0</v>
      </c>
      <c r="D41" s="1">
        <v>0</v>
      </c>
      <c r="E41" s="1">
        <v>1</v>
      </c>
      <c r="F41" s="1">
        <v>14</v>
      </c>
      <c r="G41" s="1">
        <v>5</v>
      </c>
      <c r="H41" s="1">
        <v>0</v>
      </c>
    </row>
    <row r="42" spans="1:8" ht="9.6" customHeight="1" x14ac:dyDescent="0.2">
      <c r="A42" s="1" t="s">
        <v>531</v>
      </c>
      <c r="B42" s="1">
        <v>10</v>
      </c>
      <c r="C42" s="1">
        <v>0</v>
      </c>
      <c r="D42" s="1">
        <v>0</v>
      </c>
      <c r="E42" s="1">
        <v>9</v>
      </c>
      <c r="F42" s="1">
        <v>0</v>
      </c>
      <c r="G42" s="1">
        <v>1</v>
      </c>
      <c r="H42" s="1">
        <v>0</v>
      </c>
    </row>
    <row r="43" spans="1:8" ht="9.6" customHeight="1" x14ac:dyDescent="0.2">
      <c r="A43" s="1" t="s">
        <v>532</v>
      </c>
      <c r="B43" s="1">
        <v>7</v>
      </c>
      <c r="C43" s="1">
        <v>0</v>
      </c>
      <c r="D43" s="1">
        <v>0</v>
      </c>
      <c r="E43" s="1">
        <v>0</v>
      </c>
      <c r="F43" s="1">
        <v>3</v>
      </c>
      <c r="G43" s="1">
        <v>4</v>
      </c>
      <c r="H43" s="1">
        <v>0</v>
      </c>
    </row>
    <row r="44" spans="1:8" ht="9.6" customHeight="1" x14ac:dyDescent="0.2">
      <c r="A44" s="1" t="s">
        <v>533</v>
      </c>
      <c r="B44" s="1">
        <v>7</v>
      </c>
      <c r="C44" s="1">
        <v>0</v>
      </c>
      <c r="D44" s="1">
        <v>1</v>
      </c>
      <c r="E44" s="1">
        <v>0</v>
      </c>
      <c r="F44" s="1">
        <v>2</v>
      </c>
      <c r="G44" s="1">
        <v>4</v>
      </c>
      <c r="H44" s="1">
        <v>0</v>
      </c>
    </row>
    <row r="45" spans="1:8" ht="9.6" customHeight="1" x14ac:dyDescent="0.2">
      <c r="A45" s="1" t="s">
        <v>534</v>
      </c>
      <c r="B45" s="1">
        <v>6</v>
      </c>
      <c r="C45" s="1">
        <v>0</v>
      </c>
      <c r="D45" s="1">
        <v>1</v>
      </c>
      <c r="E45" s="1">
        <v>0</v>
      </c>
      <c r="F45" s="1">
        <v>5</v>
      </c>
      <c r="G45" s="1">
        <v>0</v>
      </c>
      <c r="H45" s="1">
        <v>0</v>
      </c>
    </row>
    <row r="46" spans="1:8" ht="9.6" customHeight="1" x14ac:dyDescent="0.2">
      <c r="A46" s="1" t="s">
        <v>535</v>
      </c>
      <c r="B46" s="1">
        <v>61</v>
      </c>
      <c r="C46" s="1">
        <v>0</v>
      </c>
      <c r="D46" s="1">
        <v>8</v>
      </c>
      <c r="E46" s="1">
        <v>0</v>
      </c>
      <c r="F46" s="1">
        <v>39</v>
      </c>
      <c r="G46" s="1">
        <v>14</v>
      </c>
      <c r="H46" s="1">
        <v>0</v>
      </c>
    </row>
    <row r="47" spans="1:8" ht="9.6" customHeight="1" x14ac:dyDescent="0.2">
      <c r="A47" s="1" t="s">
        <v>536</v>
      </c>
      <c r="B47" s="1">
        <v>3</v>
      </c>
      <c r="C47" s="1">
        <v>0</v>
      </c>
      <c r="D47" s="1">
        <v>0</v>
      </c>
      <c r="E47" s="1">
        <v>0</v>
      </c>
      <c r="F47" s="1">
        <v>2</v>
      </c>
      <c r="G47" s="1">
        <v>1</v>
      </c>
      <c r="H47" s="1">
        <v>0</v>
      </c>
    </row>
    <row r="48" spans="1:8" ht="9.6" customHeight="1" x14ac:dyDescent="0.2">
      <c r="A48" s="1" t="s">
        <v>537</v>
      </c>
      <c r="B48" s="1">
        <v>3</v>
      </c>
      <c r="C48" s="1">
        <v>0</v>
      </c>
      <c r="D48" s="1">
        <v>0</v>
      </c>
      <c r="E48" s="1">
        <v>1</v>
      </c>
      <c r="F48" s="1">
        <v>0</v>
      </c>
      <c r="G48" s="1">
        <v>2</v>
      </c>
      <c r="H48" s="1">
        <v>0</v>
      </c>
    </row>
    <row r="49" spans="1:8" ht="9.6" customHeight="1" x14ac:dyDescent="0.2">
      <c r="A49" s="1" t="s">
        <v>538</v>
      </c>
      <c r="B49" s="1">
        <v>1363</v>
      </c>
      <c r="C49" s="1">
        <v>10</v>
      </c>
      <c r="D49" s="1">
        <v>170</v>
      </c>
      <c r="E49" s="1">
        <v>35</v>
      </c>
      <c r="F49" s="1">
        <v>92</v>
      </c>
      <c r="G49" s="1">
        <v>966</v>
      </c>
      <c r="H49" s="1">
        <v>90</v>
      </c>
    </row>
    <row r="50" spans="1:8" ht="9.6" customHeight="1" x14ac:dyDescent="0.2">
      <c r="A50" s="1" t="s">
        <v>539</v>
      </c>
      <c r="B50" s="1">
        <v>30</v>
      </c>
      <c r="C50" s="1">
        <v>0</v>
      </c>
      <c r="D50" s="1">
        <v>1</v>
      </c>
      <c r="E50" s="1">
        <v>0</v>
      </c>
      <c r="F50" s="1">
        <v>2</v>
      </c>
      <c r="G50" s="1">
        <v>27</v>
      </c>
      <c r="H50" s="1">
        <v>0</v>
      </c>
    </row>
    <row r="51" spans="1:8" ht="9.6" customHeight="1" x14ac:dyDescent="0.2">
      <c r="A51" s="1" t="s">
        <v>540</v>
      </c>
      <c r="B51" s="1">
        <v>30</v>
      </c>
      <c r="C51" s="1">
        <v>0</v>
      </c>
      <c r="D51" s="1">
        <v>0</v>
      </c>
      <c r="E51" s="1">
        <v>1</v>
      </c>
      <c r="F51" s="1">
        <v>0</v>
      </c>
      <c r="G51" s="1">
        <v>29</v>
      </c>
      <c r="H51" s="1">
        <v>0</v>
      </c>
    </row>
    <row r="52" spans="1:8" ht="9.6" customHeight="1" x14ac:dyDescent="0.2">
      <c r="A52" s="1" t="s">
        <v>541</v>
      </c>
      <c r="B52" s="1">
        <v>201</v>
      </c>
      <c r="C52" s="1">
        <v>0</v>
      </c>
      <c r="D52" s="1">
        <v>21</v>
      </c>
      <c r="E52" s="1">
        <v>2</v>
      </c>
      <c r="F52" s="1">
        <v>21</v>
      </c>
      <c r="G52" s="1">
        <v>152</v>
      </c>
      <c r="H52" s="1">
        <v>5</v>
      </c>
    </row>
    <row r="53" spans="1:8" ht="9.6" customHeight="1" x14ac:dyDescent="0.2">
      <c r="A53" s="1" t="s">
        <v>542</v>
      </c>
      <c r="B53" s="1">
        <v>21</v>
      </c>
      <c r="C53" s="1">
        <v>0</v>
      </c>
      <c r="D53" s="1">
        <v>2</v>
      </c>
      <c r="E53" s="1">
        <v>0</v>
      </c>
      <c r="F53" s="1">
        <v>0</v>
      </c>
      <c r="G53" s="1">
        <v>19</v>
      </c>
      <c r="H53" s="1">
        <v>0</v>
      </c>
    </row>
    <row r="54" spans="1:8" ht="9.6" customHeight="1" x14ac:dyDescent="0.2">
      <c r="A54" s="1" t="s">
        <v>544</v>
      </c>
      <c r="B54" s="1">
        <v>59</v>
      </c>
      <c r="C54" s="1">
        <v>0</v>
      </c>
      <c r="D54" s="1">
        <v>11</v>
      </c>
      <c r="E54" s="1">
        <v>0</v>
      </c>
      <c r="F54" s="1">
        <v>1</v>
      </c>
      <c r="G54" s="1">
        <v>47</v>
      </c>
      <c r="H54" s="1">
        <v>0</v>
      </c>
    </row>
    <row r="55" spans="1:8" ht="9.6" customHeight="1" x14ac:dyDescent="0.2">
      <c r="A55" s="1" t="s">
        <v>546</v>
      </c>
      <c r="B55" s="1">
        <v>58</v>
      </c>
      <c r="C55" s="1">
        <v>0</v>
      </c>
      <c r="D55" s="1">
        <v>0</v>
      </c>
      <c r="E55" s="1">
        <v>0</v>
      </c>
      <c r="F55" s="1">
        <v>0</v>
      </c>
      <c r="G55" s="1">
        <v>58</v>
      </c>
      <c r="H55" s="1">
        <v>0</v>
      </c>
    </row>
    <row r="56" spans="1:8" ht="9.6" customHeight="1" x14ac:dyDescent="0.2">
      <c r="A56" s="1" t="s">
        <v>547</v>
      </c>
      <c r="B56" s="1">
        <v>10</v>
      </c>
      <c r="C56" s="1">
        <v>0</v>
      </c>
      <c r="D56" s="1">
        <v>0</v>
      </c>
      <c r="E56" s="1">
        <v>2</v>
      </c>
      <c r="F56" s="1">
        <v>0</v>
      </c>
      <c r="G56" s="1">
        <v>8</v>
      </c>
      <c r="H56" s="1">
        <v>0</v>
      </c>
    </row>
    <row r="57" spans="1:8" ht="9.6" customHeight="1" x14ac:dyDescent="0.2">
      <c r="A57" s="1" t="s">
        <v>548</v>
      </c>
      <c r="B57" s="1">
        <v>40</v>
      </c>
      <c r="C57" s="1">
        <v>0</v>
      </c>
      <c r="D57" s="1">
        <v>0</v>
      </c>
      <c r="E57" s="1">
        <v>0</v>
      </c>
      <c r="F57" s="1">
        <v>0</v>
      </c>
      <c r="G57" s="1">
        <v>40</v>
      </c>
      <c r="H57" s="1">
        <v>0</v>
      </c>
    </row>
    <row r="58" spans="1:8" ht="9.6" customHeight="1" x14ac:dyDescent="0.2">
      <c r="A58" s="1" t="s">
        <v>549</v>
      </c>
      <c r="B58" s="1">
        <v>20</v>
      </c>
      <c r="C58" s="1">
        <v>0</v>
      </c>
      <c r="D58" s="1">
        <v>0</v>
      </c>
      <c r="E58" s="1">
        <v>0</v>
      </c>
      <c r="F58" s="1">
        <v>0</v>
      </c>
      <c r="G58" s="1">
        <v>19</v>
      </c>
      <c r="H58" s="1">
        <v>1</v>
      </c>
    </row>
    <row r="59" spans="1:8" ht="9.6" customHeight="1" x14ac:dyDescent="0.2">
      <c r="A59" s="1" t="s">
        <v>550</v>
      </c>
      <c r="B59" s="1">
        <v>6</v>
      </c>
      <c r="C59" s="1">
        <v>0</v>
      </c>
      <c r="D59" s="1">
        <v>0</v>
      </c>
      <c r="E59" s="1">
        <v>0</v>
      </c>
      <c r="F59" s="1">
        <v>1</v>
      </c>
      <c r="G59" s="1">
        <v>4</v>
      </c>
      <c r="H59" s="1">
        <v>1</v>
      </c>
    </row>
    <row r="60" spans="1:8" ht="9.6" customHeight="1" x14ac:dyDescent="0.2">
      <c r="A60" s="1" t="s">
        <v>551</v>
      </c>
      <c r="B60" s="1">
        <v>67</v>
      </c>
      <c r="C60" s="1">
        <v>0</v>
      </c>
      <c r="D60" s="1">
        <v>1</v>
      </c>
      <c r="E60" s="1">
        <v>0</v>
      </c>
      <c r="F60" s="1">
        <v>1</v>
      </c>
      <c r="G60" s="1">
        <v>65</v>
      </c>
      <c r="H60" s="1">
        <v>0</v>
      </c>
    </row>
    <row r="61" spans="1:8" ht="9.6" customHeight="1" x14ac:dyDescent="0.2">
      <c r="A61" s="1" t="s">
        <v>552</v>
      </c>
      <c r="B61" s="1">
        <v>17</v>
      </c>
      <c r="C61" s="1">
        <v>0</v>
      </c>
      <c r="D61" s="1">
        <v>0</v>
      </c>
      <c r="E61" s="1">
        <v>0</v>
      </c>
      <c r="F61" s="1">
        <v>0</v>
      </c>
      <c r="G61" s="1">
        <v>17</v>
      </c>
      <c r="H61" s="1">
        <v>0</v>
      </c>
    </row>
    <row r="62" spans="1:8" ht="9.6" customHeight="1" x14ac:dyDescent="0.2">
      <c r="A62" s="1" t="s">
        <v>553</v>
      </c>
      <c r="B62" s="1">
        <v>10</v>
      </c>
      <c r="C62" s="1">
        <v>0</v>
      </c>
      <c r="D62" s="1">
        <v>0</v>
      </c>
      <c r="E62" s="1">
        <v>0</v>
      </c>
      <c r="F62" s="1">
        <v>0</v>
      </c>
      <c r="G62" s="1">
        <v>10</v>
      </c>
      <c r="H62" s="1">
        <v>0</v>
      </c>
    </row>
    <row r="63" spans="1:8" ht="9.6" customHeight="1" x14ac:dyDescent="0.2">
      <c r="A63" s="1" t="s">
        <v>554</v>
      </c>
      <c r="B63" s="1">
        <v>133</v>
      </c>
      <c r="C63" s="1">
        <v>0</v>
      </c>
      <c r="D63" s="1">
        <v>13</v>
      </c>
      <c r="E63" s="1">
        <v>0</v>
      </c>
      <c r="F63" s="1">
        <v>2</v>
      </c>
      <c r="G63" s="1">
        <v>118</v>
      </c>
      <c r="H63" s="1">
        <v>0</v>
      </c>
    </row>
    <row r="64" spans="1:8" ht="9.6" customHeight="1" x14ac:dyDescent="0.2">
      <c r="A64" s="1" t="s">
        <v>555</v>
      </c>
      <c r="B64" s="1">
        <v>74</v>
      </c>
      <c r="C64" s="1">
        <v>0</v>
      </c>
      <c r="D64" s="1">
        <v>0</v>
      </c>
      <c r="E64" s="1">
        <v>0</v>
      </c>
      <c r="F64" s="1">
        <v>3</v>
      </c>
      <c r="G64" s="1">
        <v>16</v>
      </c>
      <c r="H64" s="1">
        <v>55</v>
      </c>
    </row>
    <row r="65" spans="1:8" ht="9.6" customHeight="1" x14ac:dyDescent="0.2">
      <c r="A65" s="1" t="s">
        <v>556</v>
      </c>
      <c r="B65" s="1">
        <v>6</v>
      </c>
      <c r="C65" s="1">
        <v>0</v>
      </c>
      <c r="D65" s="1">
        <v>0</v>
      </c>
      <c r="E65" s="1">
        <v>0</v>
      </c>
      <c r="F65" s="1">
        <v>0</v>
      </c>
      <c r="G65" s="1">
        <v>4</v>
      </c>
      <c r="H65" s="1">
        <v>2</v>
      </c>
    </row>
    <row r="66" spans="1:8" ht="9.6" customHeight="1" x14ac:dyDescent="0.2">
      <c r="A66" s="1" t="s">
        <v>557</v>
      </c>
      <c r="B66" s="1">
        <v>62</v>
      </c>
      <c r="C66" s="1">
        <v>0</v>
      </c>
      <c r="D66" s="1">
        <v>7</v>
      </c>
      <c r="E66" s="1">
        <v>1</v>
      </c>
      <c r="F66" s="1">
        <v>0</v>
      </c>
      <c r="G66" s="1">
        <v>8</v>
      </c>
      <c r="H66" s="1">
        <v>46</v>
      </c>
    </row>
    <row r="67" spans="1:8" ht="9.6" customHeight="1" x14ac:dyDescent="0.2">
      <c r="A67" s="1" t="s">
        <v>558</v>
      </c>
      <c r="B67" s="1">
        <v>33</v>
      </c>
      <c r="C67" s="1">
        <v>0</v>
      </c>
      <c r="D67" s="1">
        <v>0</v>
      </c>
      <c r="E67" s="1">
        <v>0</v>
      </c>
      <c r="F67" s="1">
        <v>0</v>
      </c>
      <c r="G67" s="1">
        <v>12</v>
      </c>
      <c r="H67" s="1">
        <v>21</v>
      </c>
    </row>
    <row r="68" spans="1:8" ht="9.6" customHeight="1" x14ac:dyDescent="0.2">
      <c r="A68" s="1" t="s">
        <v>559</v>
      </c>
      <c r="B68" s="1">
        <v>916</v>
      </c>
      <c r="C68" s="1">
        <v>3</v>
      </c>
      <c r="D68" s="1">
        <v>86</v>
      </c>
      <c r="E68" s="1">
        <v>5</v>
      </c>
      <c r="F68" s="1">
        <v>38</v>
      </c>
      <c r="G68" s="1">
        <v>180</v>
      </c>
      <c r="H68" s="1">
        <v>604</v>
      </c>
    </row>
    <row r="69" spans="1:8" ht="9.6" customHeight="1" x14ac:dyDescent="0.2">
      <c r="A69" s="1" t="s">
        <v>182</v>
      </c>
      <c r="B69" s="1">
        <v>220</v>
      </c>
      <c r="C69" s="1">
        <v>0</v>
      </c>
      <c r="D69" s="1">
        <v>10</v>
      </c>
      <c r="E69" s="1">
        <v>1</v>
      </c>
      <c r="F69" s="1">
        <v>7</v>
      </c>
      <c r="G69" s="1">
        <v>202</v>
      </c>
      <c r="H69" s="1">
        <v>0</v>
      </c>
    </row>
    <row r="70" spans="1:8" ht="9.6" customHeight="1" x14ac:dyDescent="0.2">
      <c r="A70" s="1" t="s">
        <v>181</v>
      </c>
      <c r="B70" s="1">
        <v>50</v>
      </c>
      <c r="C70" s="1">
        <v>0</v>
      </c>
      <c r="D70" s="1">
        <v>0</v>
      </c>
      <c r="E70" s="1">
        <v>0</v>
      </c>
      <c r="F70" s="1">
        <v>1</v>
      </c>
      <c r="G70" s="1">
        <v>47</v>
      </c>
      <c r="H70" s="1">
        <v>2</v>
      </c>
    </row>
    <row r="71" spans="1:8" ht="9.6" customHeight="1" x14ac:dyDescent="0.2">
      <c r="A71" s="1" t="s">
        <v>152</v>
      </c>
      <c r="B71" s="1">
        <v>192</v>
      </c>
      <c r="C71" s="1">
        <v>1</v>
      </c>
      <c r="D71" s="1">
        <v>60</v>
      </c>
      <c r="E71" s="1">
        <v>6</v>
      </c>
      <c r="F71" s="1">
        <v>12</v>
      </c>
      <c r="G71" s="1">
        <v>105</v>
      </c>
      <c r="H71" s="1">
        <v>8</v>
      </c>
    </row>
    <row r="72" spans="1:8" ht="9.6" customHeight="1" x14ac:dyDescent="0.2">
      <c r="A72" s="15" t="s">
        <v>352</v>
      </c>
      <c r="B72" s="15"/>
      <c r="C72" s="15"/>
      <c r="D72" s="15"/>
      <c r="E72" s="15"/>
      <c r="F72" s="15"/>
      <c r="G72" s="15"/>
      <c r="H72" s="15"/>
    </row>
  </sheetData>
  <sortState xmlns:xlrd2="http://schemas.microsoft.com/office/spreadsheetml/2017/richdata2" ref="A69:H71">
    <sortCondition descending="1" ref="B69:B71"/>
  </sortState>
  <mergeCells count="1">
    <mergeCell ref="A72:H7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746C1-AFF3-4FA9-A6BE-9789BB910566}">
  <sheetPr>
    <tabColor rgb="FFC00000"/>
  </sheetPr>
  <dimension ref="A1:H46"/>
  <sheetViews>
    <sheetView view="pageBreakPreview" zoomScale="125" zoomScaleNormal="100" zoomScaleSheetLayoutView="125" workbookViewId="0"/>
  </sheetViews>
  <sheetFormatPr defaultRowHeight="10.199999999999999" x14ac:dyDescent="0.2"/>
  <cols>
    <col min="1" max="1" width="15.21875" style="1" customWidth="1"/>
    <col min="2" max="16384" width="8.88671875" style="1"/>
  </cols>
  <sheetData>
    <row r="1" spans="1:8" x14ac:dyDescent="0.2">
      <c r="A1" s="1" t="s">
        <v>592</v>
      </c>
    </row>
    <row r="2" spans="1:8" x14ac:dyDescent="0.2">
      <c r="A2" s="9"/>
      <c r="B2" s="4" t="s">
        <v>0</v>
      </c>
      <c r="C2" s="4" t="s">
        <v>1</v>
      </c>
      <c r="D2" s="4" t="s">
        <v>2</v>
      </c>
      <c r="E2" s="4" t="s">
        <v>3</v>
      </c>
      <c r="F2" s="4" t="s">
        <v>4</v>
      </c>
      <c r="G2" s="4" t="s">
        <v>5</v>
      </c>
      <c r="H2" s="5" t="s">
        <v>6</v>
      </c>
    </row>
    <row r="3" spans="1:8" x14ac:dyDescent="0.2">
      <c r="A3" s="1" t="s">
        <v>105</v>
      </c>
    </row>
    <row r="4" spans="1:8" x14ac:dyDescent="0.2">
      <c r="A4" s="1" t="s">
        <v>106</v>
      </c>
    </row>
    <row r="5" spans="1:8" x14ac:dyDescent="0.2">
      <c r="A5" s="1" t="s">
        <v>155</v>
      </c>
    </row>
    <row r="6" spans="1:8" x14ac:dyDescent="0.2">
      <c r="A6" s="1" t="s">
        <v>0</v>
      </c>
      <c r="B6" s="1">
        <v>228883</v>
      </c>
      <c r="C6" s="1">
        <v>9189</v>
      </c>
      <c r="D6" s="1">
        <v>44287</v>
      </c>
      <c r="E6" s="1">
        <v>29926</v>
      </c>
      <c r="F6" s="1">
        <v>36060</v>
      </c>
      <c r="G6" s="1">
        <v>77047</v>
      </c>
      <c r="H6" s="1">
        <v>32374</v>
      </c>
    </row>
    <row r="7" spans="1:8" x14ac:dyDescent="0.2">
      <c r="A7" s="1" t="s">
        <v>156</v>
      </c>
      <c r="B7" s="1">
        <v>64548</v>
      </c>
      <c r="C7" s="1">
        <v>2751</v>
      </c>
      <c r="D7" s="1">
        <v>13115</v>
      </c>
      <c r="E7" s="1">
        <v>8838</v>
      </c>
      <c r="F7" s="1">
        <v>10291</v>
      </c>
      <c r="G7" s="1">
        <v>18677</v>
      </c>
      <c r="H7" s="1">
        <v>10876</v>
      </c>
    </row>
    <row r="8" spans="1:8" x14ac:dyDescent="0.2">
      <c r="A8" s="1">
        <v>43392</v>
      </c>
      <c r="B8" s="1">
        <v>48302</v>
      </c>
      <c r="C8" s="1">
        <v>2119</v>
      </c>
      <c r="D8" s="1">
        <v>9479</v>
      </c>
      <c r="E8" s="1">
        <v>6466</v>
      </c>
      <c r="F8" s="1">
        <v>7614</v>
      </c>
      <c r="G8" s="1">
        <v>15503</v>
      </c>
      <c r="H8" s="1">
        <v>7121</v>
      </c>
    </row>
    <row r="9" spans="1:8" x14ac:dyDescent="0.2">
      <c r="A9" s="1" t="s">
        <v>76</v>
      </c>
      <c r="B9" s="1">
        <v>38916</v>
      </c>
      <c r="C9" s="1">
        <v>1458</v>
      </c>
      <c r="D9" s="1">
        <v>7549</v>
      </c>
      <c r="E9" s="1">
        <v>4239</v>
      </c>
      <c r="F9" s="1">
        <v>5189</v>
      </c>
      <c r="G9" s="1">
        <v>15646</v>
      </c>
      <c r="H9" s="1">
        <v>4835</v>
      </c>
    </row>
    <row r="10" spans="1:8" x14ac:dyDescent="0.2">
      <c r="A10" s="1" t="s">
        <v>157</v>
      </c>
      <c r="B10" s="1">
        <v>29088</v>
      </c>
      <c r="C10" s="1">
        <v>1075</v>
      </c>
      <c r="D10" s="1">
        <v>5614</v>
      </c>
      <c r="E10" s="1">
        <v>3556</v>
      </c>
      <c r="F10" s="1">
        <v>4310</v>
      </c>
      <c r="G10" s="1">
        <v>10966</v>
      </c>
      <c r="H10" s="1">
        <v>3567</v>
      </c>
    </row>
    <row r="11" spans="1:8" x14ac:dyDescent="0.2">
      <c r="A11" s="1" t="s">
        <v>158</v>
      </c>
      <c r="B11" s="1">
        <v>21211</v>
      </c>
      <c r="C11" s="1">
        <v>744</v>
      </c>
      <c r="D11" s="1">
        <v>3879</v>
      </c>
      <c r="E11" s="1">
        <v>2684</v>
      </c>
      <c r="F11" s="1">
        <v>3459</v>
      </c>
      <c r="G11" s="1">
        <v>7901</v>
      </c>
      <c r="H11" s="1">
        <v>2544</v>
      </c>
    </row>
    <row r="12" spans="1:8" x14ac:dyDescent="0.2">
      <c r="A12" s="1" t="s">
        <v>159</v>
      </c>
      <c r="B12" s="1">
        <v>13348</v>
      </c>
      <c r="C12" s="1">
        <v>467</v>
      </c>
      <c r="D12" s="1">
        <v>2382</v>
      </c>
      <c r="E12" s="1">
        <v>1817</v>
      </c>
      <c r="F12" s="1">
        <v>2352</v>
      </c>
      <c r="G12" s="1">
        <v>4674</v>
      </c>
      <c r="H12" s="1">
        <v>1656</v>
      </c>
    </row>
    <row r="13" spans="1:8" x14ac:dyDescent="0.2">
      <c r="A13" s="1" t="s">
        <v>160</v>
      </c>
      <c r="B13" s="1">
        <v>7920</v>
      </c>
      <c r="C13" s="1">
        <v>320</v>
      </c>
      <c r="D13" s="1">
        <v>1441</v>
      </c>
      <c r="E13" s="1">
        <v>1183</v>
      </c>
      <c r="F13" s="1">
        <v>1525</v>
      </c>
      <c r="G13" s="1">
        <v>2370</v>
      </c>
      <c r="H13" s="1">
        <v>1081</v>
      </c>
    </row>
    <row r="14" spans="1:8" x14ac:dyDescent="0.2">
      <c r="A14" s="1" t="s">
        <v>161</v>
      </c>
      <c r="B14" s="1">
        <v>3730</v>
      </c>
      <c r="C14" s="1">
        <v>163</v>
      </c>
      <c r="D14" s="1">
        <v>583</v>
      </c>
      <c r="E14" s="1">
        <v>713</v>
      </c>
      <c r="F14" s="1">
        <v>848</v>
      </c>
      <c r="G14" s="1">
        <v>896</v>
      </c>
      <c r="H14" s="1">
        <v>527</v>
      </c>
    </row>
    <row r="15" spans="1:8" x14ac:dyDescent="0.2">
      <c r="A15" s="1" t="s">
        <v>162</v>
      </c>
      <c r="B15" s="1">
        <v>1298</v>
      </c>
      <c r="C15" s="1">
        <v>67</v>
      </c>
      <c r="D15" s="1">
        <v>173</v>
      </c>
      <c r="E15" s="1">
        <v>298</v>
      </c>
      <c r="F15" s="1">
        <v>317</v>
      </c>
      <c r="G15" s="1">
        <v>324</v>
      </c>
      <c r="H15" s="1">
        <v>119</v>
      </c>
    </row>
    <row r="16" spans="1:8" x14ac:dyDescent="0.2">
      <c r="A16" s="1" t="s">
        <v>163</v>
      </c>
      <c r="B16" s="1">
        <v>522</v>
      </c>
      <c r="C16" s="1">
        <v>25</v>
      </c>
      <c r="D16" s="1">
        <v>72</v>
      </c>
      <c r="E16" s="1">
        <v>132</v>
      </c>
      <c r="F16" s="1">
        <v>155</v>
      </c>
      <c r="G16" s="1">
        <v>90</v>
      </c>
      <c r="H16" s="1">
        <v>48</v>
      </c>
    </row>
    <row r="17" spans="1:8" x14ac:dyDescent="0.2">
      <c r="A17" s="1" t="s">
        <v>20</v>
      </c>
      <c r="B17" s="1">
        <v>20.399999999999999</v>
      </c>
      <c r="C17" s="1">
        <v>18.7</v>
      </c>
      <c r="D17" s="1">
        <v>19.5</v>
      </c>
      <c r="E17" s="1">
        <v>19.5</v>
      </c>
      <c r="F17" s="1">
        <v>20.2</v>
      </c>
      <c r="G17" s="1">
        <v>22.8</v>
      </c>
      <c r="H17" s="1">
        <v>17.5</v>
      </c>
    </row>
    <row r="18" spans="1:8" x14ac:dyDescent="0.2">
      <c r="A18" s="1" t="s">
        <v>117</v>
      </c>
    </row>
    <row r="19" spans="1:8" x14ac:dyDescent="0.2">
      <c r="A19" s="1" t="s">
        <v>155</v>
      </c>
    </row>
    <row r="20" spans="1:8" x14ac:dyDescent="0.2">
      <c r="A20" s="1" t="s">
        <v>0</v>
      </c>
      <c r="B20" s="1">
        <v>116282</v>
      </c>
      <c r="C20" s="1">
        <v>4599</v>
      </c>
      <c r="D20" s="1">
        <v>22774</v>
      </c>
      <c r="E20" s="1">
        <v>15091</v>
      </c>
      <c r="F20" s="1">
        <v>18091</v>
      </c>
      <c r="G20" s="1">
        <v>39600</v>
      </c>
      <c r="H20" s="1">
        <v>16127</v>
      </c>
    </row>
    <row r="21" spans="1:8" x14ac:dyDescent="0.2">
      <c r="A21" s="1" t="s">
        <v>156</v>
      </c>
      <c r="B21" s="1">
        <v>33387</v>
      </c>
      <c r="C21" s="1">
        <v>1395</v>
      </c>
      <c r="D21" s="1">
        <v>6821</v>
      </c>
      <c r="E21" s="1">
        <v>4481</v>
      </c>
      <c r="F21" s="1">
        <v>5394</v>
      </c>
      <c r="G21" s="1">
        <v>9672</v>
      </c>
      <c r="H21" s="1">
        <v>5624</v>
      </c>
    </row>
    <row r="22" spans="1:8" x14ac:dyDescent="0.2">
      <c r="A22" s="1">
        <v>43392</v>
      </c>
      <c r="B22" s="1">
        <v>25005</v>
      </c>
      <c r="C22" s="1">
        <v>1119</v>
      </c>
      <c r="D22" s="1">
        <v>4890</v>
      </c>
      <c r="E22" s="1">
        <v>3425</v>
      </c>
      <c r="F22" s="1">
        <v>3964</v>
      </c>
      <c r="G22" s="1">
        <v>7917</v>
      </c>
      <c r="H22" s="1">
        <v>3690</v>
      </c>
    </row>
    <row r="23" spans="1:8" x14ac:dyDescent="0.2">
      <c r="A23" s="1" t="s">
        <v>76</v>
      </c>
      <c r="B23" s="1">
        <v>18992</v>
      </c>
      <c r="C23" s="1">
        <v>690</v>
      </c>
      <c r="D23" s="1">
        <v>3696</v>
      </c>
      <c r="E23" s="1">
        <v>2040</v>
      </c>
      <c r="F23" s="1">
        <v>2421</v>
      </c>
      <c r="G23" s="1">
        <v>7962</v>
      </c>
      <c r="H23" s="1">
        <v>2183</v>
      </c>
    </row>
    <row r="24" spans="1:8" x14ac:dyDescent="0.2">
      <c r="A24" s="1" t="s">
        <v>157</v>
      </c>
      <c r="B24" s="1">
        <v>14495</v>
      </c>
      <c r="C24" s="1">
        <v>520</v>
      </c>
      <c r="D24" s="1">
        <v>2816</v>
      </c>
      <c r="E24" s="1">
        <v>1781</v>
      </c>
      <c r="F24" s="1">
        <v>2076</v>
      </c>
      <c r="G24" s="1">
        <v>5570</v>
      </c>
      <c r="H24" s="1">
        <v>1732</v>
      </c>
    </row>
    <row r="25" spans="1:8" x14ac:dyDescent="0.2">
      <c r="A25" s="1" t="s">
        <v>158</v>
      </c>
      <c r="B25" s="1">
        <v>10575</v>
      </c>
      <c r="C25" s="1">
        <v>346</v>
      </c>
      <c r="D25" s="1">
        <v>1970</v>
      </c>
      <c r="E25" s="1">
        <v>1346</v>
      </c>
      <c r="F25" s="1">
        <v>1655</v>
      </c>
      <c r="G25" s="1">
        <v>4058</v>
      </c>
      <c r="H25" s="1">
        <v>1200</v>
      </c>
    </row>
    <row r="26" spans="1:8" x14ac:dyDescent="0.2">
      <c r="A26" s="1" t="s">
        <v>159</v>
      </c>
      <c r="B26" s="1">
        <v>6807</v>
      </c>
      <c r="C26" s="1">
        <v>225</v>
      </c>
      <c r="D26" s="1">
        <v>1288</v>
      </c>
      <c r="E26" s="1">
        <v>841</v>
      </c>
      <c r="F26" s="1">
        <v>1122</v>
      </c>
      <c r="G26" s="1">
        <v>2492</v>
      </c>
      <c r="H26" s="1">
        <v>839</v>
      </c>
    </row>
    <row r="27" spans="1:8" x14ac:dyDescent="0.2">
      <c r="A27" s="1" t="s">
        <v>160</v>
      </c>
      <c r="B27" s="1">
        <v>4125</v>
      </c>
      <c r="C27" s="1">
        <v>167</v>
      </c>
      <c r="D27" s="1">
        <v>792</v>
      </c>
      <c r="E27" s="1">
        <v>599</v>
      </c>
      <c r="F27" s="1">
        <v>776</v>
      </c>
      <c r="G27" s="1">
        <v>1264</v>
      </c>
      <c r="H27" s="1">
        <v>527</v>
      </c>
    </row>
    <row r="28" spans="1:8" x14ac:dyDescent="0.2">
      <c r="A28" s="1" t="s">
        <v>161</v>
      </c>
      <c r="B28" s="1">
        <v>1986</v>
      </c>
      <c r="C28" s="1">
        <v>89</v>
      </c>
      <c r="D28" s="1">
        <v>364</v>
      </c>
      <c r="E28" s="1">
        <v>371</v>
      </c>
      <c r="F28" s="1">
        <v>441</v>
      </c>
      <c r="G28" s="1">
        <v>477</v>
      </c>
      <c r="H28" s="1">
        <v>244</v>
      </c>
    </row>
    <row r="29" spans="1:8" x14ac:dyDescent="0.2">
      <c r="A29" s="1" t="s">
        <v>162</v>
      </c>
      <c r="B29" s="1">
        <v>645</v>
      </c>
      <c r="C29" s="1">
        <v>37</v>
      </c>
      <c r="D29" s="1">
        <v>94</v>
      </c>
      <c r="E29" s="1">
        <v>142</v>
      </c>
      <c r="F29" s="1">
        <v>162</v>
      </c>
      <c r="G29" s="1">
        <v>148</v>
      </c>
      <c r="H29" s="1">
        <v>62</v>
      </c>
    </row>
    <row r="30" spans="1:8" x14ac:dyDescent="0.2">
      <c r="A30" s="1" t="s">
        <v>163</v>
      </c>
      <c r="B30" s="1">
        <v>265</v>
      </c>
      <c r="C30" s="1">
        <v>11</v>
      </c>
      <c r="D30" s="1">
        <v>43</v>
      </c>
      <c r="E30" s="1">
        <v>65</v>
      </c>
      <c r="F30" s="1">
        <v>80</v>
      </c>
      <c r="G30" s="1">
        <v>40</v>
      </c>
      <c r="H30" s="1">
        <v>26</v>
      </c>
    </row>
    <row r="31" spans="1:8" x14ac:dyDescent="0.2">
      <c r="A31" s="1" t="s">
        <v>20</v>
      </c>
      <c r="B31" s="1">
        <v>19.899999999999999</v>
      </c>
      <c r="C31" s="1">
        <v>18.100000000000001</v>
      </c>
      <c r="D31" s="1">
        <v>19.3</v>
      </c>
      <c r="E31" s="1">
        <v>18.899999999999999</v>
      </c>
      <c r="F31" s="1">
        <v>19.2</v>
      </c>
      <c r="G31" s="1">
        <v>22.8</v>
      </c>
      <c r="H31" s="1">
        <v>16.600000000000001</v>
      </c>
    </row>
    <row r="32" spans="1:8" x14ac:dyDescent="0.2">
      <c r="A32" s="1" t="s">
        <v>118</v>
      </c>
    </row>
    <row r="33" spans="1:8" x14ac:dyDescent="0.2">
      <c r="A33" s="1" t="s">
        <v>155</v>
      </c>
    </row>
    <row r="34" spans="1:8" x14ac:dyDescent="0.2">
      <c r="A34" s="1" t="s">
        <v>0</v>
      </c>
      <c r="B34" s="1">
        <v>112601</v>
      </c>
      <c r="C34" s="1">
        <v>4590</v>
      </c>
      <c r="D34" s="1">
        <v>21513</v>
      </c>
      <c r="E34" s="1">
        <v>14835</v>
      </c>
      <c r="F34" s="1">
        <v>17969</v>
      </c>
      <c r="G34" s="1">
        <v>37447</v>
      </c>
      <c r="H34" s="1">
        <v>16247</v>
      </c>
    </row>
    <row r="35" spans="1:8" x14ac:dyDescent="0.2">
      <c r="A35" s="1" t="s">
        <v>156</v>
      </c>
      <c r="B35" s="1">
        <v>31161</v>
      </c>
      <c r="C35" s="1">
        <v>1356</v>
      </c>
      <c r="D35" s="1">
        <v>6294</v>
      </c>
      <c r="E35" s="1">
        <v>4357</v>
      </c>
      <c r="F35" s="1">
        <v>4897</v>
      </c>
      <c r="G35" s="1">
        <v>9005</v>
      </c>
      <c r="H35" s="1">
        <v>5252</v>
      </c>
    </row>
    <row r="36" spans="1:8" x14ac:dyDescent="0.2">
      <c r="A36" s="1">
        <v>43392</v>
      </c>
      <c r="B36" s="1">
        <v>23297</v>
      </c>
      <c r="C36" s="1">
        <v>1000</v>
      </c>
      <c r="D36" s="1">
        <v>4589</v>
      </c>
      <c r="E36" s="1">
        <v>3041</v>
      </c>
      <c r="F36" s="1">
        <v>3650</v>
      </c>
      <c r="G36" s="1">
        <v>7586</v>
      </c>
      <c r="H36" s="1">
        <v>3431</v>
      </c>
    </row>
    <row r="37" spans="1:8" x14ac:dyDescent="0.2">
      <c r="A37" s="1" t="s">
        <v>76</v>
      </c>
      <c r="B37" s="1">
        <v>19924</v>
      </c>
      <c r="C37" s="1">
        <v>768</v>
      </c>
      <c r="D37" s="1">
        <v>3853</v>
      </c>
      <c r="E37" s="1">
        <v>2199</v>
      </c>
      <c r="F37" s="1">
        <v>2768</v>
      </c>
      <c r="G37" s="1">
        <v>7684</v>
      </c>
      <c r="H37" s="1">
        <v>2652</v>
      </c>
    </row>
    <row r="38" spans="1:8" x14ac:dyDescent="0.2">
      <c r="A38" s="1" t="s">
        <v>157</v>
      </c>
      <c r="B38" s="1">
        <v>14593</v>
      </c>
      <c r="C38" s="1">
        <v>555</v>
      </c>
      <c r="D38" s="1">
        <v>2798</v>
      </c>
      <c r="E38" s="1">
        <v>1775</v>
      </c>
      <c r="F38" s="1">
        <v>2234</v>
      </c>
      <c r="G38" s="1">
        <v>5396</v>
      </c>
      <c r="H38" s="1">
        <v>1835</v>
      </c>
    </row>
    <row r="39" spans="1:8" x14ac:dyDescent="0.2">
      <c r="A39" s="1" t="s">
        <v>158</v>
      </c>
      <c r="B39" s="1">
        <v>10636</v>
      </c>
      <c r="C39" s="1">
        <v>398</v>
      </c>
      <c r="D39" s="1">
        <v>1909</v>
      </c>
      <c r="E39" s="1">
        <v>1338</v>
      </c>
      <c r="F39" s="1">
        <v>1804</v>
      </c>
      <c r="G39" s="1">
        <v>3843</v>
      </c>
      <c r="H39" s="1">
        <v>1344</v>
      </c>
    </row>
    <row r="40" spans="1:8" x14ac:dyDescent="0.2">
      <c r="A40" s="1" t="s">
        <v>159</v>
      </c>
      <c r="B40" s="1">
        <v>6541</v>
      </c>
      <c r="C40" s="1">
        <v>242</v>
      </c>
      <c r="D40" s="1">
        <v>1094</v>
      </c>
      <c r="E40" s="1">
        <v>976</v>
      </c>
      <c r="F40" s="1">
        <v>1230</v>
      </c>
      <c r="G40" s="1">
        <v>2182</v>
      </c>
      <c r="H40" s="1">
        <v>817</v>
      </c>
    </row>
    <row r="41" spans="1:8" x14ac:dyDescent="0.2">
      <c r="A41" s="1" t="s">
        <v>160</v>
      </c>
      <c r="B41" s="1">
        <v>3795</v>
      </c>
      <c r="C41" s="1">
        <v>153</v>
      </c>
      <c r="D41" s="1">
        <v>649</v>
      </c>
      <c r="E41" s="1">
        <v>584</v>
      </c>
      <c r="F41" s="1">
        <v>749</v>
      </c>
      <c r="G41" s="1">
        <v>1106</v>
      </c>
      <c r="H41" s="1">
        <v>554</v>
      </c>
    </row>
    <row r="42" spans="1:8" x14ac:dyDescent="0.2">
      <c r="A42" s="1" t="s">
        <v>161</v>
      </c>
      <c r="B42" s="1">
        <v>1744</v>
      </c>
      <c r="C42" s="1">
        <v>74</v>
      </c>
      <c r="D42" s="1">
        <v>219</v>
      </c>
      <c r="E42" s="1">
        <v>342</v>
      </c>
      <c r="F42" s="1">
        <v>407</v>
      </c>
      <c r="G42" s="1">
        <v>419</v>
      </c>
      <c r="H42" s="1">
        <v>283</v>
      </c>
    </row>
    <row r="43" spans="1:8" x14ac:dyDescent="0.2">
      <c r="A43" s="1" t="s">
        <v>162</v>
      </c>
      <c r="B43" s="1">
        <v>653</v>
      </c>
      <c r="C43" s="1">
        <v>30</v>
      </c>
      <c r="D43" s="1">
        <v>79</v>
      </c>
      <c r="E43" s="1">
        <v>156</v>
      </c>
      <c r="F43" s="1">
        <v>155</v>
      </c>
      <c r="G43" s="1">
        <v>176</v>
      </c>
      <c r="H43" s="1">
        <v>57</v>
      </c>
    </row>
    <row r="44" spans="1:8" x14ac:dyDescent="0.2">
      <c r="A44" s="1" t="s">
        <v>163</v>
      </c>
      <c r="B44" s="1">
        <v>257</v>
      </c>
      <c r="C44" s="1">
        <v>14</v>
      </c>
      <c r="D44" s="1">
        <v>29</v>
      </c>
      <c r="E44" s="1">
        <v>67</v>
      </c>
      <c r="F44" s="1">
        <v>75</v>
      </c>
      <c r="G44" s="1">
        <v>50</v>
      </c>
      <c r="H44" s="1">
        <v>22</v>
      </c>
    </row>
    <row r="45" spans="1:8" x14ac:dyDescent="0.2">
      <c r="A45" s="1" t="s">
        <v>20</v>
      </c>
      <c r="B45" s="1">
        <v>20.9</v>
      </c>
      <c r="C45" s="1">
        <v>19.399999999999999</v>
      </c>
      <c r="D45" s="1">
        <v>19.7</v>
      </c>
      <c r="E45" s="1">
        <v>20.100000000000001</v>
      </c>
      <c r="F45" s="1">
        <v>21.6</v>
      </c>
      <c r="G45" s="1">
        <v>22.8</v>
      </c>
      <c r="H45" s="1">
        <v>18.399999999999999</v>
      </c>
    </row>
    <row r="46" spans="1:8" x14ac:dyDescent="0.2">
      <c r="A46" s="15" t="s">
        <v>352</v>
      </c>
      <c r="B46" s="15"/>
      <c r="C46" s="15"/>
      <c r="D46" s="15"/>
      <c r="E46" s="15"/>
      <c r="F46" s="15"/>
      <c r="G46" s="15"/>
      <c r="H46" s="15"/>
    </row>
  </sheetData>
  <mergeCells count="1">
    <mergeCell ref="A46:H4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5EED-A05A-46C0-A7BC-6E7E42B97285}">
  <dimension ref="A1:H77"/>
  <sheetViews>
    <sheetView view="pageBreakPreview" zoomScale="125" zoomScaleNormal="100" zoomScaleSheetLayoutView="125" workbookViewId="0"/>
  </sheetViews>
  <sheetFormatPr defaultRowHeight="9.6" customHeight="1" x14ac:dyDescent="0.2"/>
  <cols>
    <col min="1" max="1" width="15.21875" style="1" customWidth="1"/>
    <col min="2" max="16384" width="8.88671875" style="1"/>
  </cols>
  <sheetData>
    <row r="1" spans="1:8" ht="9.6" customHeight="1" x14ac:dyDescent="0.2">
      <c r="A1" s="1" t="s">
        <v>575</v>
      </c>
    </row>
    <row r="2" spans="1:8" ht="9.6" customHeight="1" x14ac:dyDescent="0.2">
      <c r="A2" s="9" t="s">
        <v>573</v>
      </c>
      <c r="B2" s="4" t="s">
        <v>0</v>
      </c>
      <c r="C2" s="4" t="s">
        <v>1</v>
      </c>
      <c r="D2" s="4" t="s">
        <v>2</v>
      </c>
      <c r="E2" s="4" t="s">
        <v>3</v>
      </c>
      <c r="F2" s="4" t="s">
        <v>4</v>
      </c>
      <c r="G2" s="4" t="s">
        <v>5</v>
      </c>
      <c r="H2" s="5" t="s">
        <v>6</v>
      </c>
    </row>
    <row r="3" spans="1:8" ht="9.6" customHeight="1" x14ac:dyDescent="0.2">
      <c r="A3" s="1" t="s">
        <v>315</v>
      </c>
      <c r="B3" s="1">
        <v>228883</v>
      </c>
      <c r="C3" s="1">
        <v>9189</v>
      </c>
      <c r="D3" s="1">
        <v>44287</v>
      </c>
      <c r="E3" s="1">
        <v>29926</v>
      </c>
      <c r="F3" s="1">
        <v>36060</v>
      </c>
      <c r="G3" s="1">
        <v>77047</v>
      </c>
      <c r="H3" s="1">
        <v>32374</v>
      </c>
    </row>
    <row r="4" spans="1:8" ht="9.6" customHeight="1" x14ac:dyDescent="0.2">
      <c r="A4" s="1" t="s">
        <v>566</v>
      </c>
      <c r="B4" s="1">
        <v>186007</v>
      </c>
      <c r="C4" s="1">
        <v>8889</v>
      </c>
      <c r="D4" s="1">
        <v>33233</v>
      </c>
      <c r="E4" s="1">
        <v>29856</v>
      </c>
      <c r="F4" s="1">
        <v>35909</v>
      </c>
      <c r="G4" s="1">
        <v>45803</v>
      </c>
      <c r="H4" s="1">
        <v>32317</v>
      </c>
    </row>
    <row r="5" spans="1:8" ht="9.6" customHeight="1" x14ac:dyDescent="0.2">
      <c r="A5" s="1" t="s">
        <v>567</v>
      </c>
      <c r="B5" s="1">
        <v>42876</v>
      </c>
      <c r="C5" s="1">
        <v>300</v>
      </c>
      <c r="D5" s="1">
        <v>11054</v>
      </c>
      <c r="E5" s="1">
        <v>70</v>
      </c>
      <c r="F5" s="1">
        <v>151</v>
      </c>
      <c r="G5" s="1">
        <v>31244</v>
      </c>
      <c r="H5" s="1">
        <v>57</v>
      </c>
    </row>
    <row r="6" spans="1:8" ht="9.6" customHeight="1" x14ac:dyDescent="0.2">
      <c r="A6" s="1" t="s">
        <v>301</v>
      </c>
      <c r="B6" s="1">
        <v>116282</v>
      </c>
      <c r="C6" s="1">
        <v>4599</v>
      </c>
      <c r="D6" s="1">
        <v>22774</v>
      </c>
      <c r="E6" s="1">
        <v>15091</v>
      </c>
      <c r="F6" s="1">
        <v>18091</v>
      </c>
      <c r="G6" s="1">
        <v>39600</v>
      </c>
      <c r="H6" s="1">
        <v>16127</v>
      </c>
    </row>
    <row r="7" spans="1:8" ht="9.6" customHeight="1" x14ac:dyDescent="0.2">
      <c r="A7" s="1" t="s">
        <v>566</v>
      </c>
      <c r="B7" s="1">
        <v>94238</v>
      </c>
      <c r="C7" s="1">
        <v>4442</v>
      </c>
      <c r="D7" s="1">
        <v>17171</v>
      </c>
      <c r="E7" s="1">
        <v>15062</v>
      </c>
      <c r="F7" s="1">
        <v>18027</v>
      </c>
      <c r="G7" s="1">
        <v>23427</v>
      </c>
      <c r="H7" s="1">
        <v>16109</v>
      </c>
    </row>
    <row r="8" spans="1:8" ht="9.6" customHeight="1" x14ac:dyDescent="0.2">
      <c r="A8" s="1" t="s">
        <v>567</v>
      </c>
      <c r="B8" s="1">
        <v>22044</v>
      </c>
      <c r="C8" s="1">
        <v>157</v>
      </c>
      <c r="D8" s="1">
        <v>5603</v>
      </c>
      <c r="E8" s="1">
        <v>29</v>
      </c>
      <c r="F8" s="1">
        <v>64</v>
      </c>
      <c r="G8" s="1">
        <v>16173</v>
      </c>
      <c r="H8" s="1">
        <v>18</v>
      </c>
    </row>
    <row r="9" spans="1:8" ht="9.6" customHeight="1" x14ac:dyDescent="0.2">
      <c r="A9" s="1" t="s">
        <v>318</v>
      </c>
      <c r="B9" s="1">
        <v>112601</v>
      </c>
      <c r="C9" s="1">
        <v>4590</v>
      </c>
      <c r="D9" s="1">
        <v>21513</v>
      </c>
      <c r="E9" s="1">
        <v>14835</v>
      </c>
      <c r="F9" s="1">
        <v>17969</v>
      </c>
      <c r="G9" s="1">
        <v>37447</v>
      </c>
      <c r="H9" s="1">
        <v>16247</v>
      </c>
    </row>
    <row r="10" spans="1:8" ht="9.6" customHeight="1" x14ac:dyDescent="0.2">
      <c r="A10" s="1" t="s">
        <v>566</v>
      </c>
      <c r="B10" s="1">
        <v>91769</v>
      </c>
      <c r="C10" s="1">
        <v>4447</v>
      </c>
      <c r="D10" s="1">
        <v>16062</v>
      </c>
      <c r="E10" s="1">
        <v>14794</v>
      </c>
      <c r="F10" s="1">
        <v>17882</v>
      </c>
      <c r="G10" s="1">
        <v>22376</v>
      </c>
      <c r="H10" s="1">
        <v>16208</v>
      </c>
    </row>
    <row r="11" spans="1:8" ht="9.6" customHeight="1" x14ac:dyDescent="0.2">
      <c r="A11" s="1" t="s">
        <v>567</v>
      </c>
      <c r="B11" s="1">
        <v>20832</v>
      </c>
      <c r="C11" s="1">
        <v>143</v>
      </c>
      <c r="D11" s="1">
        <v>5451</v>
      </c>
      <c r="E11" s="1">
        <v>41</v>
      </c>
      <c r="F11" s="1">
        <v>87</v>
      </c>
      <c r="G11" s="1">
        <v>15071</v>
      </c>
      <c r="H11" s="1">
        <v>39</v>
      </c>
    </row>
    <row r="13" spans="1:8" ht="9.6" customHeight="1" x14ac:dyDescent="0.2">
      <c r="A13" s="1" t="s">
        <v>574</v>
      </c>
      <c r="B13" s="1">
        <v>42876</v>
      </c>
      <c r="C13" s="1">
        <v>300</v>
      </c>
      <c r="D13" s="1">
        <v>11054</v>
      </c>
      <c r="E13" s="1">
        <v>70</v>
      </c>
      <c r="F13" s="1">
        <v>151</v>
      </c>
      <c r="G13" s="1">
        <v>31244</v>
      </c>
      <c r="H13" s="1">
        <v>57</v>
      </c>
    </row>
    <row r="14" spans="1:8" ht="9.6" customHeight="1" x14ac:dyDescent="0.2">
      <c r="A14" s="1" t="s">
        <v>480</v>
      </c>
      <c r="B14" s="1">
        <v>278</v>
      </c>
      <c r="C14" s="1">
        <v>43</v>
      </c>
      <c r="D14" s="1">
        <v>133</v>
      </c>
      <c r="E14" s="1">
        <v>2</v>
      </c>
      <c r="F14" s="1">
        <v>0</v>
      </c>
      <c r="G14" s="1">
        <v>100</v>
      </c>
      <c r="H14" s="1">
        <v>0</v>
      </c>
    </row>
    <row r="15" spans="1:8" ht="9.6" customHeight="1" x14ac:dyDescent="0.2">
      <c r="A15" s="1" t="s">
        <v>481</v>
      </c>
      <c r="B15" s="1">
        <v>218</v>
      </c>
      <c r="C15" s="1">
        <v>2</v>
      </c>
      <c r="D15" s="1">
        <v>108</v>
      </c>
      <c r="E15" s="1">
        <v>0</v>
      </c>
      <c r="F15" s="1">
        <v>0</v>
      </c>
      <c r="G15" s="1">
        <v>108</v>
      </c>
      <c r="H15" s="1">
        <v>0</v>
      </c>
    </row>
    <row r="16" spans="1:8" ht="9.6" customHeight="1" x14ac:dyDescent="0.2">
      <c r="A16" s="1" t="s">
        <v>483</v>
      </c>
      <c r="B16" s="1">
        <v>6</v>
      </c>
      <c r="C16" s="1">
        <v>1</v>
      </c>
      <c r="D16" s="1">
        <v>0</v>
      </c>
      <c r="E16" s="1">
        <v>0</v>
      </c>
      <c r="F16" s="1">
        <v>0</v>
      </c>
      <c r="G16" s="1">
        <v>5</v>
      </c>
      <c r="H16" s="1">
        <v>0</v>
      </c>
    </row>
    <row r="17" spans="1:8" ht="9.6" customHeight="1" x14ac:dyDescent="0.2">
      <c r="A17" s="1" t="s">
        <v>484</v>
      </c>
      <c r="B17" s="1">
        <v>185</v>
      </c>
      <c r="C17" s="1">
        <v>53</v>
      </c>
      <c r="D17" s="1">
        <v>45</v>
      </c>
      <c r="E17" s="1">
        <v>14</v>
      </c>
      <c r="F17" s="1">
        <v>3</v>
      </c>
      <c r="G17" s="1">
        <v>70</v>
      </c>
      <c r="H17" s="1">
        <v>0</v>
      </c>
    </row>
    <row r="18" spans="1:8" ht="9.6" customHeight="1" x14ac:dyDescent="0.2">
      <c r="A18" s="1" t="s">
        <v>485</v>
      </c>
      <c r="B18" s="1">
        <v>441</v>
      </c>
      <c r="C18" s="1">
        <v>19</v>
      </c>
      <c r="D18" s="1">
        <v>324</v>
      </c>
      <c r="E18" s="1">
        <v>0</v>
      </c>
      <c r="F18" s="1">
        <v>0</v>
      </c>
      <c r="G18" s="1">
        <v>97</v>
      </c>
      <c r="H18" s="1">
        <v>1</v>
      </c>
    </row>
    <row r="19" spans="1:8" ht="9.6" customHeight="1" x14ac:dyDescent="0.2">
      <c r="A19" s="1" t="s">
        <v>487</v>
      </c>
      <c r="B19" s="1">
        <v>5</v>
      </c>
      <c r="C19" s="1">
        <v>0</v>
      </c>
      <c r="D19" s="1">
        <v>1</v>
      </c>
      <c r="E19" s="1">
        <v>0</v>
      </c>
      <c r="F19" s="1">
        <v>0</v>
      </c>
      <c r="G19" s="1">
        <v>4</v>
      </c>
      <c r="H19" s="1">
        <v>0</v>
      </c>
    </row>
    <row r="20" spans="1:8" ht="9.6" customHeight="1" x14ac:dyDescent="0.2">
      <c r="A20" s="1" t="s">
        <v>488</v>
      </c>
      <c r="B20" s="1">
        <v>133</v>
      </c>
      <c r="C20" s="1">
        <v>31</v>
      </c>
      <c r="D20" s="1">
        <v>47</v>
      </c>
      <c r="E20" s="1">
        <v>0</v>
      </c>
      <c r="F20" s="1">
        <v>0</v>
      </c>
      <c r="G20" s="1">
        <v>55</v>
      </c>
      <c r="H20" s="1">
        <v>0</v>
      </c>
    </row>
    <row r="21" spans="1:8" ht="9.6" customHeight="1" x14ac:dyDescent="0.2">
      <c r="A21" s="1" t="s">
        <v>489</v>
      </c>
      <c r="B21" s="1">
        <v>1063</v>
      </c>
      <c r="C21" s="1">
        <v>45</v>
      </c>
      <c r="D21" s="1">
        <v>662</v>
      </c>
      <c r="E21" s="1">
        <v>0</v>
      </c>
      <c r="F21" s="1">
        <v>0</v>
      </c>
      <c r="G21" s="1">
        <v>356</v>
      </c>
      <c r="H21" s="1">
        <v>0</v>
      </c>
    </row>
    <row r="22" spans="1:8" ht="9.6" customHeight="1" x14ac:dyDescent="0.2">
      <c r="A22" s="1" t="s">
        <v>492</v>
      </c>
      <c r="B22" s="1">
        <v>15</v>
      </c>
      <c r="C22" s="1">
        <v>13</v>
      </c>
      <c r="D22" s="1">
        <v>2</v>
      </c>
      <c r="E22" s="1">
        <v>0</v>
      </c>
      <c r="F22" s="1">
        <v>0</v>
      </c>
      <c r="G22" s="1">
        <v>0</v>
      </c>
      <c r="H22" s="1">
        <v>0</v>
      </c>
    </row>
    <row r="23" spans="1:8" ht="9.6" customHeight="1" x14ac:dyDescent="0.2">
      <c r="A23" s="1" t="s">
        <v>493</v>
      </c>
      <c r="B23" s="1">
        <v>7</v>
      </c>
      <c r="C23" s="1">
        <v>4</v>
      </c>
      <c r="D23" s="1">
        <v>3</v>
      </c>
      <c r="E23" s="1">
        <v>0</v>
      </c>
      <c r="F23" s="1">
        <v>0</v>
      </c>
      <c r="G23" s="1">
        <v>0</v>
      </c>
      <c r="H23" s="1">
        <v>0</v>
      </c>
    </row>
    <row r="24" spans="1:8" ht="9.6" customHeight="1" x14ac:dyDescent="0.2">
      <c r="A24" s="1" t="s">
        <v>494</v>
      </c>
      <c r="B24" s="1">
        <v>85</v>
      </c>
      <c r="C24" s="1">
        <v>42</v>
      </c>
      <c r="D24" s="1">
        <v>39</v>
      </c>
      <c r="E24" s="1">
        <v>0</v>
      </c>
      <c r="F24" s="1">
        <v>0</v>
      </c>
      <c r="G24" s="1">
        <v>4</v>
      </c>
      <c r="H24" s="1">
        <v>0</v>
      </c>
    </row>
    <row r="25" spans="1:8" ht="9.6" customHeight="1" x14ac:dyDescent="0.2">
      <c r="A25" s="1" t="s">
        <v>495</v>
      </c>
      <c r="B25" s="1">
        <v>187</v>
      </c>
      <c r="C25" s="1">
        <v>14</v>
      </c>
      <c r="D25" s="1">
        <v>99</v>
      </c>
      <c r="E25" s="1">
        <v>0</v>
      </c>
      <c r="F25" s="1">
        <v>2</v>
      </c>
      <c r="G25" s="1">
        <v>72</v>
      </c>
      <c r="H25" s="1">
        <v>0</v>
      </c>
    </row>
    <row r="26" spans="1:8" ht="9.6" customHeight="1" x14ac:dyDescent="0.2">
      <c r="A26" s="1" t="s">
        <v>497</v>
      </c>
      <c r="B26" s="1">
        <v>6</v>
      </c>
      <c r="C26" s="1">
        <v>0</v>
      </c>
      <c r="D26" s="1">
        <v>6</v>
      </c>
      <c r="E26" s="1">
        <v>0</v>
      </c>
      <c r="F26" s="1">
        <v>0</v>
      </c>
      <c r="G26" s="1">
        <v>0</v>
      </c>
      <c r="H26" s="1">
        <v>0</v>
      </c>
    </row>
    <row r="27" spans="1:8" ht="9.6" customHeight="1" x14ac:dyDescent="0.2">
      <c r="A27" s="1" t="s">
        <v>503</v>
      </c>
      <c r="B27" s="1">
        <v>696</v>
      </c>
      <c r="C27" s="1">
        <v>0</v>
      </c>
      <c r="D27" s="1">
        <v>439</v>
      </c>
      <c r="E27" s="1">
        <v>1</v>
      </c>
      <c r="F27" s="1">
        <v>1</v>
      </c>
      <c r="G27" s="1">
        <v>255</v>
      </c>
      <c r="H27" s="1">
        <v>0</v>
      </c>
    </row>
    <row r="28" spans="1:8" ht="9.6" customHeight="1" x14ac:dyDescent="0.2">
      <c r="A28" s="1" t="s">
        <v>506</v>
      </c>
      <c r="B28" s="1">
        <v>7</v>
      </c>
      <c r="C28" s="1">
        <v>0</v>
      </c>
      <c r="D28" s="1">
        <v>4</v>
      </c>
      <c r="E28" s="1">
        <v>0</v>
      </c>
      <c r="F28" s="1">
        <v>0</v>
      </c>
      <c r="G28" s="1">
        <v>3</v>
      </c>
      <c r="H28" s="1">
        <v>0</v>
      </c>
    </row>
    <row r="29" spans="1:8" ht="9.6" customHeight="1" x14ac:dyDescent="0.2">
      <c r="A29" s="1" t="s">
        <v>508</v>
      </c>
      <c r="B29" s="1">
        <v>730</v>
      </c>
      <c r="C29" s="1">
        <v>7</v>
      </c>
      <c r="D29" s="1">
        <v>39</v>
      </c>
      <c r="E29" s="1">
        <v>0</v>
      </c>
      <c r="F29" s="1">
        <v>9</v>
      </c>
      <c r="G29" s="1">
        <v>675</v>
      </c>
      <c r="H29" s="1">
        <v>0</v>
      </c>
    </row>
    <row r="30" spans="1:8" ht="9.6" customHeight="1" x14ac:dyDescent="0.2">
      <c r="A30" s="1" t="s">
        <v>509</v>
      </c>
      <c r="B30" s="1">
        <v>5</v>
      </c>
      <c r="C30" s="1">
        <v>0</v>
      </c>
      <c r="D30" s="1">
        <v>5</v>
      </c>
      <c r="E30" s="1">
        <v>0</v>
      </c>
      <c r="F30" s="1">
        <v>0</v>
      </c>
      <c r="G30" s="1">
        <v>0</v>
      </c>
      <c r="H30" s="1">
        <v>0</v>
      </c>
    </row>
    <row r="31" spans="1:8" ht="9.6" customHeight="1" x14ac:dyDescent="0.2">
      <c r="A31" s="1" t="s">
        <v>510</v>
      </c>
      <c r="B31" s="1">
        <v>48</v>
      </c>
      <c r="C31" s="1">
        <v>0</v>
      </c>
      <c r="D31" s="1">
        <v>44</v>
      </c>
      <c r="E31" s="1">
        <v>0</v>
      </c>
      <c r="F31" s="1">
        <v>0</v>
      </c>
      <c r="G31" s="1">
        <v>4</v>
      </c>
      <c r="H31" s="1">
        <v>0</v>
      </c>
    </row>
    <row r="32" spans="1:8" ht="9.6" customHeight="1" x14ac:dyDescent="0.2">
      <c r="A32" s="1" t="s">
        <v>513</v>
      </c>
      <c r="B32" s="1">
        <v>4330</v>
      </c>
      <c r="C32" s="1">
        <v>2</v>
      </c>
      <c r="D32" s="1">
        <v>1592</v>
      </c>
      <c r="E32" s="1">
        <v>13</v>
      </c>
      <c r="F32" s="1">
        <v>9</v>
      </c>
      <c r="G32" s="1">
        <v>2713</v>
      </c>
      <c r="H32" s="1">
        <v>1</v>
      </c>
    </row>
    <row r="33" spans="1:8" ht="9.6" customHeight="1" x14ac:dyDescent="0.2">
      <c r="A33" s="1" t="s">
        <v>514</v>
      </c>
      <c r="B33" s="1">
        <v>529</v>
      </c>
      <c r="C33" s="1">
        <v>0</v>
      </c>
      <c r="D33" s="1">
        <v>238</v>
      </c>
      <c r="E33" s="1">
        <v>3</v>
      </c>
      <c r="F33" s="1">
        <v>5</v>
      </c>
      <c r="G33" s="1">
        <v>283</v>
      </c>
      <c r="H33" s="1">
        <v>0</v>
      </c>
    </row>
    <row r="34" spans="1:8" ht="9.6" customHeight="1" x14ac:dyDescent="0.2">
      <c r="A34" s="1" t="s">
        <v>515</v>
      </c>
      <c r="B34" s="1">
        <v>4400</v>
      </c>
      <c r="C34" s="1">
        <v>1</v>
      </c>
      <c r="D34" s="1">
        <v>1687</v>
      </c>
      <c r="E34" s="1">
        <v>5</v>
      </c>
      <c r="F34" s="1">
        <v>17</v>
      </c>
      <c r="G34" s="1">
        <v>2668</v>
      </c>
      <c r="H34" s="1">
        <v>22</v>
      </c>
    </row>
    <row r="35" spans="1:8" ht="9.6" customHeight="1" x14ac:dyDescent="0.2">
      <c r="A35" s="1" t="s">
        <v>517</v>
      </c>
      <c r="B35" s="1">
        <v>4364</v>
      </c>
      <c r="C35" s="1">
        <v>2</v>
      </c>
      <c r="D35" s="1">
        <v>1470</v>
      </c>
      <c r="E35" s="1">
        <v>5</v>
      </c>
      <c r="F35" s="1">
        <v>12</v>
      </c>
      <c r="G35" s="1">
        <v>2875</v>
      </c>
      <c r="H35" s="1">
        <v>0</v>
      </c>
    </row>
    <row r="36" spans="1:8" ht="9.6" customHeight="1" x14ac:dyDescent="0.2">
      <c r="A36" s="1" t="s">
        <v>519</v>
      </c>
      <c r="B36" s="1">
        <v>56</v>
      </c>
      <c r="C36" s="1">
        <v>0</v>
      </c>
      <c r="D36" s="1">
        <v>15</v>
      </c>
      <c r="E36" s="1">
        <v>0</v>
      </c>
      <c r="F36" s="1">
        <v>0</v>
      </c>
      <c r="G36" s="1">
        <v>41</v>
      </c>
      <c r="H36" s="1">
        <v>0</v>
      </c>
    </row>
    <row r="37" spans="1:8" ht="9.6" customHeight="1" x14ac:dyDescent="0.2">
      <c r="A37" s="1" t="s">
        <v>522</v>
      </c>
      <c r="B37" s="1">
        <v>7</v>
      </c>
      <c r="C37" s="1">
        <v>0</v>
      </c>
      <c r="D37" s="1">
        <v>0</v>
      </c>
      <c r="E37" s="1">
        <v>0</v>
      </c>
      <c r="F37" s="1">
        <v>0</v>
      </c>
      <c r="G37" s="1">
        <v>7</v>
      </c>
      <c r="H37" s="1">
        <v>0</v>
      </c>
    </row>
    <row r="38" spans="1:8" ht="9.6" customHeight="1" x14ac:dyDescent="0.2">
      <c r="A38" s="1" t="s">
        <v>523</v>
      </c>
      <c r="B38" s="1">
        <v>98</v>
      </c>
      <c r="C38" s="1">
        <v>0</v>
      </c>
      <c r="D38" s="1">
        <v>6</v>
      </c>
      <c r="E38" s="1">
        <v>0</v>
      </c>
      <c r="F38" s="1">
        <v>0</v>
      </c>
      <c r="G38" s="1">
        <v>92</v>
      </c>
      <c r="H38" s="1">
        <v>0</v>
      </c>
    </row>
    <row r="39" spans="1:8" ht="9.6" customHeight="1" x14ac:dyDescent="0.2">
      <c r="A39" s="1" t="s">
        <v>524</v>
      </c>
      <c r="B39" s="1">
        <v>5931</v>
      </c>
      <c r="C39" s="1">
        <v>8</v>
      </c>
      <c r="D39" s="1">
        <v>1716</v>
      </c>
      <c r="E39" s="1">
        <v>7</v>
      </c>
      <c r="F39" s="1">
        <v>33</v>
      </c>
      <c r="G39" s="1">
        <v>4166</v>
      </c>
      <c r="H39" s="1">
        <v>1</v>
      </c>
    </row>
    <row r="40" spans="1:8" ht="9.6" customHeight="1" x14ac:dyDescent="0.2">
      <c r="A40" s="1" t="s">
        <v>525</v>
      </c>
      <c r="B40" s="1">
        <v>55</v>
      </c>
      <c r="C40" s="1">
        <v>0</v>
      </c>
      <c r="D40" s="1">
        <v>19</v>
      </c>
      <c r="E40" s="1">
        <v>0</v>
      </c>
      <c r="F40" s="1">
        <v>6</v>
      </c>
      <c r="G40" s="1">
        <v>30</v>
      </c>
      <c r="H40" s="1">
        <v>0</v>
      </c>
    </row>
    <row r="41" spans="1:8" ht="9.6" customHeight="1" x14ac:dyDescent="0.2">
      <c r="A41" s="1" t="s">
        <v>528</v>
      </c>
      <c r="B41" s="1">
        <v>3788</v>
      </c>
      <c r="C41" s="1">
        <v>0</v>
      </c>
      <c r="D41" s="1">
        <v>1052</v>
      </c>
      <c r="E41" s="1">
        <v>1</v>
      </c>
      <c r="F41" s="1">
        <v>10</v>
      </c>
      <c r="G41" s="1">
        <v>2723</v>
      </c>
      <c r="H41" s="1">
        <v>2</v>
      </c>
    </row>
    <row r="42" spans="1:8" ht="9.6" customHeight="1" x14ac:dyDescent="0.2">
      <c r="A42" s="1" t="s">
        <v>534</v>
      </c>
      <c r="B42" s="1">
        <v>10</v>
      </c>
      <c r="C42" s="1">
        <v>0</v>
      </c>
      <c r="D42" s="1">
        <v>0</v>
      </c>
      <c r="E42" s="1">
        <v>0</v>
      </c>
      <c r="F42" s="1">
        <v>10</v>
      </c>
      <c r="G42" s="1">
        <v>0</v>
      </c>
      <c r="H42" s="1">
        <v>0</v>
      </c>
    </row>
    <row r="43" spans="1:8" ht="9.6" customHeight="1" x14ac:dyDescent="0.2">
      <c r="A43" s="1" t="s">
        <v>535</v>
      </c>
      <c r="B43" s="1">
        <v>64</v>
      </c>
      <c r="C43" s="1">
        <v>0</v>
      </c>
      <c r="D43" s="1">
        <v>50</v>
      </c>
      <c r="E43" s="1">
        <v>0</v>
      </c>
      <c r="F43" s="1">
        <v>0</v>
      </c>
      <c r="G43" s="1">
        <v>14</v>
      </c>
      <c r="H43" s="1">
        <v>0</v>
      </c>
    </row>
    <row r="44" spans="1:8" ht="9.6" customHeight="1" x14ac:dyDescent="0.2">
      <c r="A44" s="1" t="s">
        <v>537</v>
      </c>
      <c r="B44" s="1">
        <v>74</v>
      </c>
      <c r="C44" s="1">
        <v>0</v>
      </c>
      <c r="D44" s="1">
        <v>4</v>
      </c>
      <c r="E44" s="1">
        <v>1</v>
      </c>
      <c r="F44" s="1">
        <v>0</v>
      </c>
      <c r="G44" s="1">
        <v>68</v>
      </c>
      <c r="H44" s="1">
        <v>1</v>
      </c>
    </row>
    <row r="45" spans="1:8" ht="9.6" customHeight="1" x14ac:dyDescent="0.2">
      <c r="A45" s="1" t="s">
        <v>538</v>
      </c>
      <c r="B45" s="1">
        <v>228</v>
      </c>
      <c r="C45" s="1">
        <v>1</v>
      </c>
      <c r="D45" s="1">
        <v>183</v>
      </c>
      <c r="E45" s="1">
        <v>2</v>
      </c>
      <c r="F45" s="1">
        <v>9</v>
      </c>
      <c r="G45" s="1">
        <v>28</v>
      </c>
      <c r="H45" s="1">
        <v>5</v>
      </c>
    </row>
    <row r="46" spans="1:8" ht="9.6" customHeight="1" x14ac:dyDescent="0.2">
      <c r="A46" s="1" t="s">
        <v>539</v>
      </c>
      <c r="B46" s="1">
        <v>745</v>
      </c>
      <c r="C46" s="1">
        <v>0</v>
      </c>
      <c r="D46" s="1">
        <v>21</v>
      </c>
      <c r="E46" s="1">
        <v>0</v>
      </c>
      <c r="F46" s="1">
        <v>3</v>
      </c>
      <c r="G46" s="1">
        <v>721</v>
      </c>
      <c r="H46" s="1">
        <v>0</v>
      </c>
    </row>
    <row r="47" spans="1:8" ht="9.6" customHeight="1" x14ac:dyDescent="0.2">
      <c r="A47" s="1" t="s">
        <v>540</v>
      </c>
      <c r="B47" s="1">
        <v>684</v>
      </c>
      <c r="C47" s="1">
        <v>0</v>
      </c>
      <c r="D47" s="1">
        <v>44</v>
      </c>
      <c r="E47" s="1">
        <v>1</v>
      </c>
      <c r="F47" s="1">
        <v>0</v>
      </c>
      <c r="G47" s="1">
        <v>639</v>
      </c>
      <c r="H47" s="1">
        <v>0</v>
      </c>
    </row>
    <row r="48" spans="1:8" ht="9.6" customHeight="1" x14ac:dyDescent="0.2">
      <c r="A48" s="1" t="s">
        <v>541</v>
      </c>
      <c r="B48" s="1">
        <v>805</v>
      </c>
      <c r="C48" s="1">
        <v>0</v>
      </c>
      <c r="D48" s="1">
        <v>133</v>
      </c>
      <c r="E48" s="1">
        <v>3</v>
      </c>
      <c r="F48" s="1">
        <v>2</v>
      </c>
      <c r="G48" s="1">
        <v>667</v>
      </c>
      <c r="H48" s="1">
        <v>0</v>
      </c>
    </row>
    <row r="49" spans="1:8" ht="9.6" customHeight="1" x14ac:dyDescent="0.2">
      <c r="A49" s="1" t="s">
        <v>544</v>
      </c>
      <c r="B49" s="1">
        <v>283</v>
      </c>
      <c r="C49" s="1">
        <v>0</v>
      </c>
      <c r="D49" s="1">
        <v>3</v>
      </c>
      <c r="E49" s="1">
        <v>0</v>
      </c>
      <c r="F49" s="1">
        <v>0</v>
      </c>
      <c r="G49" s="1">
        <v>280</v>
      </c>
      <c r="H49" s="1">
        <v>0</v>
      </c>
    </row>
    <row r="50" spans="1:8" ht="9.6" customHeight="1" x14ac:dyDescent="0.2">
      <c r="A50" s="1" t="s">
        <v>546</v>
      </c>
      <c r="B50" s="1">
        <v>73</v>
      </c>
      <c r="C50" s="1">
        <v>0</v>
      </c>
      <c r="D50" s="1">
        <v>7</v>
      </c>
      <c r="E50" s="1">
        <v>0</v>
      </c>
      <c r="F50" s="1">
        <v>1</v>
      </c>
      <c r="G50" s="1">
        <v>65</v>
      </c>
      <c r="H50" s="1">
        <v>0</v>
      </c>
    </row>
    <row r="51" spans="1:8" ht="9.6" customHeight="1" x14ac:dyDescent="0.2">
      <c r="A51" s="1" t="s">
        <v>547</v>
      </c>
      <c r="B51" s="1">
        <v>69</v>
      </c>
      <c r="C51" s="1">
        <v>0</v>
      </c>
      <c r="D51" s="1">
        <v>3</v>
      </c>
      <c r="E51" s="1">
        <v>0</v>
      </c>
      <c r="F51" s="1">
        <v>1</v>
      </c>
      <c r="G51" s="1">
        <v>65</v>
      </c>
      <c r="H51" s="1">
        <v>0</v>
      </c>
    </row>
    <row r="52" spans="1:8" ht="9.6" customHeight="1" x14ac:dyDescent="0.2">
      <c r="A52" s="1" t="s">
        <v>548</v>
      </c>
      <c r="B52" s="1">
        <v>308</v>
      </c>
      <c r="C52" s="1">
        <v>0</v>
      </c>
      <c r="D52" s="1">
        <v>11</v>
      </c>
      <c r="E52" s="1">
        <v>0</v>
      </c>
      <c r="F52" s="1">
        <v>0</v>
      </c>
      <c r="G52" s="1">
        <v>297</v>
      </c>
      <c r="H52" s="1">
        <v>0</v>
      </c>
    </row>
    <row r="53" spans="1:8" ht="9.6" customHeight="1" x14ac:dyDescent="0.2">
      <c r="A53" s="1" t="s">
        <v>549</v>
      </c>
      <c r="B53" s="1">
        <v>75</v>
      </c>
      <c r="C53" s="1">
        <v>0</v>
      </c>
      <c r="D53" s="1">
        <v>1</v>
      </c>
      <c r="E53" s="1">
        <v>0</v>
      </c>
      <c r="F53" s="1">
        <v>0</v>
      </c>
      <c r="G53" s="1">
        <v>74</v>
      </c>
      <c r="H53" s="1">
        <v>0</v>
      </c>
    </row>
    <row r="54" spans="1:8" ht="9.6" customHeight="1" x14ac:dyDescent="0.2">
      <c r="A54" s="1" t="s">
        <v>550</v>
      </c>
      <c r="B54" s="1">
        <v>55</v>
      </c>
      <c r="C54" s="1">
        <v>0</v>
      </c>
      <c r="D54" s="1">
        <v>0</v>
      </c>
      <c r="E54" s="1">
        <v>0</v>
      </c>
      <c r="F54" s="1">
        <v>0</v>
      </c>
      <c r="G54" s="1">
        <v>55</v>
      </c>
      <c r="H54" s="1">
        <v>0</v>
      </c>
    </row>
    <row r="55" spans="1:8" ht="9.6" customHeight="1" x14ac:dyDescent="0.2">
      <c r="A55" s="1" t="s">
        <v>551</v>
      </c>
      <c r="B55" s="1">
        <v>774</v>
      </c>
      <c r="C55" s="1">
        <v>0</v>
      </c>
      <c r="D55" s="1">
        <v>27</v>
      </c>
      <c r="E55" s="1">
        <v>0</v>
      </c>
      <c r="F55" s="1">
        <v>0</v>
      </c>
      <c r="G55" s="1">
        <v>746</v>
      </c>
      <c r="H55" s="1">
        <v>1</v>
      </c>
    </row>
    <row r="56" spans="1:8" ht="9.6" customHeight="1" x14ac:dyDescent="0.2">
      <c r="A56" s="1" t="s">
        <v>552</v>
      </c>
      <c r="B56" s="1">
        <v>93</v>
      </c>
      <c r="C56" s="1">
        <v>0</v>
      </c>
      <c r="D56" s="1">
        <v>1</v>
      </c>
      <c r="E56" s="1">
        <v>0</v>
      </c>
      <c r="F56" s="1">
        <v>0</v>
      </c>
      <c r="G56" s="1">
        <v>92</v>
      </c>
      <c r="H56" s="1">
        <v>0</v>
      </c>
    </row>
    <row r="57" spans="1:8" ht="9.6" customHeight="1" x14ac:dyDescent="0.2">
      <c r="A57" s="1" t="s">
        <v>553</v>
      </c>
      <c r="B57" s="1">
        <v>266</v>
      </c>
      <c r="C57" s="1">
        <v>0</v>
      </c>
      <c r="D57" s="1">
        <v>8</v>
      </c>
      <c r="E57" s="1">
        <v>0</v>
      </c>
      <c r="F57" s="1">
        <v>12</v>
      </c>
      <c r="G57" s="1">
        <v>246</v>
      </c>
      <c r="H57" s="1">
        <v>0</v>
      </c>
    </row>
    <row r="58" spans="1:8" ht="9.6" customHeight="1" x14ac:dyDescent="0.2">
      <c r="A58" s="1" t="s">
        <v>554</v>
      </c>
      <c r="B58" s="1">
        <v>2933</v>
      </c>
      <c r="C58" s="1">
        <v>3</v>
      </c>
      <c r="D58" s="1">
        <v>178</v>
      </c>
      <c r="E58" s="1">
        <v>0</v>
      </c>
      <c r="F58" s="1">
        <v>0</v>
      </c>
      <c r="G58" s="1">
        <v>2751</v>
      </c>
      <c r="H58" s="1">
        <v>1</v>
      </c>
    </row>
    <row r="59" spans="1:8" ht="9.6" customHeight="1" x14ac:dyDescent="0.2">
      <c r="A59" s="1" t="s">
        <v>555</v>
      </c>
      <c r="B59" s="1">
        <v>119</v>
      </c>
      <c r="C59" s="1">
        <v>0</v>
      </c>
      <c r="D59" s="1">
        <v>21</v>
      </c>
      <c r="E59" s="1">
        <v>0</v>
      </c>
      <c r="F59" s="1">
        <v>0</v>
      </c>
      <c r="G59" s="1">
        <v>97</v>
      </c>
      <c r="H59" s="1">
        <v>1</v>
      </c>
    </row>
    <row r="60" spans="1:8" ht="9.6" customHeight="1" x14ac:dyDescent="0.2">
      <c r="A60" s="1" t="s">
        <v>556</v>
      </c>
      <c r="B60" s="1">
        <v>148</v>
      </c>
      <c r="C60" s="1">
        <v>0</v>
      </c>
      <c r="D60" s="1">
        <v>8</v>
      </c>
      <c r="E60" s="1">
        <v>0</v>
      </c>
      <c r="F60" s="1">
        <v>0</v>
      </c>
      <c r="G60" s="1">
        <v>138</v>
      </c>
      <c r="H60" s="1">
        <v>2</v>
      </c>
    </row>
    <row r="61" spans="1:8" ht="9.6" customHeight="1" x14ac:dyDescent="0.2">
      <c r="A61" s="1" t="s">
        <v>557</v>
      </c>
      <c r="B61" s="1">
        <v>334</v>
      </c>
      <c r="C61" s="1">
        <v>0</v>
      </c>
      <c r="D61" s="1">
        <v>40</v>
      </c>
      <c r="E61" s="1">
        <v>0</v>
      </c>
      <c r="F61" s="1">
        <v>0</v>
      </c>
      <c r="G61" s="1">
        <v>286</v>
      </c>
      <c r="H61" s="1">
        <v>8</v>
      </c>
    </row>
    <row r="62" spans="1:8" ht="9.6" customHeight="1" x14ac:dyDescent="0.2">
      <c r="A62" s="1" t="s">
        <v>558</v>
      </c>
      <c r="B62" s="1">
        <v>467</v>
      </c>
      <c r="C62" s="1">
        <v>0</v>
      </c>
      <c r="D62" s="1">
        <v>9</v>
      </c>
      <c r="E62" s="1">
        <v>0</v>
      </c>
      <c r="F62" s="1">
        <v>0</v>
      </c>
      <c r="G62" s="1">
        <v>456</v>
      </c>
      <c r="H62" s="1">
        <v>2</v>
      </c>
    </row>
    <row r="63" spans="1:8" ht="9.6" customHeight="1" x14ac:dyDescent="0.2">
      <c r="A63" s="1" t="s">
        <v>559</v>
      </c>
      <c r="B63" s="1">
        <v>4802</v>
      </c>
      <c r="C63" s="1">
        <v>5</v>
      </c>
      <c r="D63" s="1">
        <v>256</v>
      </c>
      <c r="E63" s="1">
        <v>0</v>
      </c>
      <c r="F63" s="1">
        <v>0</v>
      </c>
      <c r="G63" s="1">
        <v>4540</v>
      </c>
      <c r="H63" s="1">
        <v>1</v>
      </c>
    </row>
    <row r="64" spans="1:8" ht="9.6" customHeight="1" x14ac:dyDescent="0.2">
      <c r="A64" s="1" t="s">
        <v>182</v>
      </c>
      <c r="B64" s="1">
        <v>346</v>
      </c>
      <c r="C64" s="1">
        <v>0</v>
      </c>
      <c r="D64" s="1">
        <v>35</v>
      </c>
      <c r="E64" s="1">
        <v>1</v>
      </c>
      <c r="F64" s="1">
        <v>0</v>
      </c>
      <c r="G64" s="1">
        <v>310</v>
      </c>
      <c r="H64" s="1">
        <v>0</v>
      </c>
    </row>
    <row r="65" spans="1:8" ht="9.6" customHeight="1" x14ac:dyDescent="0.2">
      <c r="A65" s="1" t="s">
        <v>439</v>
      </c>
      <c r="B65" s="1">
        <v>179</v>
      </c>
      <c r="C65" s="1">
        <v>0</v>
      </c>
      <c r="D65" s="1">
        <v>1</v>
      </c>
      <c r="E65" s="1">
        <v>0</v>
      </c>
      <c r="F65" s="1">
        <v>0</v>
      </c>
      <c r="G65" s="1">
        <v>178</v>
      </c>
      <c r="H65" s="1">
        <v>0</v>
      </c>
    </row>
    <row r="66" spans="1:8" ht="9.6" customHeight="1" x14ac:dyDescent="0.2">
      <c r="A66" s="1" t="s">
        <v>181</v>
      </c>
      <c r="B66" s="1">
        <v>178</v>
      </c>
      <c r="C66" s="1">
        <v>0</v>
      </c>
      <c r="D66" s="1">
        <v>24</v>
      </c>
      <c r="E66" s="1">
        <v>0</v>
      </c>
      <c r="F66" s="1">
        <v>0</v>
      </c>
      <c r="G66" s="1">
        <v>154</v>
      </c>
      <c r="H66" s="1">
        <v>0</v>
      </c>
    </row>
    <row r="67" spans="1:8" ht="9.6" customHeight="1" x14ac:dyDescent="0.2">
      <c r="A67" s="1" t="s">
        <v>440</v>
      </c>
      <c r="B67" s="1">
        <v>172</v>
      </c>
      <c r="C67" s="1">
        <v>0</v>
      </c>
      <c r="D67" s="1">
        <v>15</v>
      </c>
      <c r="E67" s="1">
        <v>0</v>
      </c>
      <c r="F67" s="1">
        <v>0</v>
      </c>
      <c r="G67" s="1">
        <v>157</v>
      </c>
      <c r="H67" s="1">
        <v>0</v>
      </c>
    </row>
    <row r="68" spans="1:8" ht="9.6" customHeight="1" x14ac:dyDescent="0.2">
      <c r="A68" s="1" t="s">
        <v>446</v>
      </c>
      <c r="B68" s="1">
        <v>119</v>
      </c>
      <c r="C68" s="1">
        <v>3</v>
      </c>
      <c r="D68" s="1">
        <v>16</v>
      </c>
      <c r="E68" s="1">
        <v>6</v>
      </c>
      <c r="F68" s="1">
        <v>0</v>
      </c>
      <c r="G68" s="1">
        <v>91</v>
      </c>
      <c r="H68" s="1">
        <v>3</v>
      </c>
    </row>
    <row r="69" spans="1:8" ht="9.6" customHeight="1" x14ac:dyDescent="0.2">
      <c r="A69" s="1" t="s">
        <v>443</v>
      </c>
      <c r="B69" s="1">
        <v>99</v>
      </c>
      <c r="C69" s="1">
        <v>0</v>
      </c>
      <c r="D69" s="1">
        <v>29</v>
      </c>
      <c r="E69" s="1">
        <v>0</v>
      </c>
      <c r="F69" s="1">
        <v>0</v>
      </c>
      <c r="G69" s="1">
        <v>70</v>
      </c>
      <c r="H69" s="1">
        <v>0</v>
      </c>
    </row>
    <row r="70" spans="1:8" ht="9.6" customHeight="1" x14ac:dyDescent="0.2">
      <c r="A70" s="1" t="s">
        <v>153</v>
      </c>
      <c r="B70" s="1">
        <v>75</v>
      </c>
      <c r="C70" s="1">
        <v>0</v>
      </c>
      <c r="D70" s="1">
        <v>15</v>
      </c>
      <c r="E70" s="1">
        <v>2</v>
      </c>
      <c r="F70" s="1">
        <v>1</v>
      </c>
      <c r="G70" s="1">
        <v>57</v>
      </c>
      <c r="H70" s="1">
        <v>0</v>
      </c>
    </row>
    <row r="71" spans="1:8" ht="9.6" customHeight="1" x14ac:dyDescent="0.2">
      <c r="A71" s="1" t="s">
        <v>183</v>
      </c>
      <c r="B71" s="1">
        <v>60</v>
      </c>
      <c r="C71" s="1">
        <v>0</v>
      </c>
      <c r="D71" s="1">
        <v>12</v>
      </c>
      <c r="E71" s="1">
        <v>0</v>
      </c>
      <c r="F71" s="1">
        <v>0</v>
      </c>
      <c r="G71" s="1">
        <v>48</v>
      </c>
      <c r="H71" s="1">
        <v>0</v>
      </c>
    </row>
    <row r="72" spans="1:8" ht="9.6" customHeight="1" x14ac:dyDescent="0.2">
      <c r="A72" s="1" t="s">
        <v>561</v>
      </c>
      <c r="B72" s="1">
        <v>59</v>
      </c>
      <c r="C72" s="1">
        <v>0</v>
      </c>
      <c r="D72" s="1">
        <v>8</v>
      </c>
      <c r="E72" s="1">
        <v>0</v>
      </c>
      <c r="F72" s="1">
        <v>1</v>
      </c>
      <c r="G72" s="1">
        <v>49</v>
      </c>
      <c r="H72" s="1">
        <v>1</v>
      </c>
    </row>
    <row r="73" spans="1:8" ht="9.6" customHeight="1" x14ac:dyDescent="0.2">
      <c r="A73" s="1" t="s">
        <v>560</v>
      </c>
      <c r="B73" s="1">
        <v>53</v>
      </c>
      <c r="C73" s="1">
        <v>1</v>
      </c>
      <c r="D73" s="1">
        <v>14</v>
      </c>
      <c r="E73" s="1">
        <v>0</v>
      </c>
      <c r="F73" s="1">
        <v>0</v>
      </c>
      <c r="G73" s="1">
        <v>38</v>
      </c>
      <c r="H73" s="1">
        <v>0</v>
      </c>
    </row>
    <row r="74" spans="1:8" ht="9.6" customHeight="1" x14ac:dyDescent="0.2">
      <c r="A74" s="1" t="s">
        <v>564</v>
      </c>
      <c r="B74" s="1">
        <v>50</v>
      </c>
      <c r="C74" s="1">
        <v>0</v>
      </c>
      <c r="D74" s="1">
        <v>5</v>
      </c>
      <c r="E74" s="1">
        <v>0</v>
      </c>
      <c r="F74" s="1">
        <v>0</v>
      </c>
      <c r="G74" s="1">
        <v>44</v>
      </c>
      <c r="H74" s="1">
        <v>1</v>
      </c>
    </row>
    <row r="75" spans="1:8" ht="9.6" customHeight="1" x14ac:dyDescent="0.2">
      <c r="A75" s="1" t="s">
        <v>562</v>
      </c>
      <c r="B75" s="1">
        <v>49</v>
      </c>
      <c r="C75" s="1">
        <v>0</v>
      </c>
      <c r="D75" s="1">
        <v>24</v>
      </c>
      <c r="E75" s="1">
        <v>0</v>
      </c>
      <c r="F75" s="1">
        <v>0</v>
      </c>
      <c r="G75" s="1">
        <v>25</v>
      </c>
      <c r="H75" s="1">
        <v>0</v>
      </c>
    </row>
    <row r="76" spans="1:8" ht="9.6" customHeight="1" x14ac:dyDescent="0.2">
      <c r="A76" s="1" t="s">
        <v>152</v>
      </c>
      <c r="B76" s="1">
        <v>338</v>
      </c>
      <c r="C76" s="1">
        <v>0</v>
      </c>
      <c r="D76" s="1">
        <v>48</v>
      </c>
      <c r="E76" s="1">
        <v>2</v>
      </c>
      <c r="F76" s="1">
        <v>2</v>
      </c>
      <c r="G76" s="1">
        <v>283</v>
      </c>
      <c r="H76" s="1">
        <v>3</v>
      </c>
    </row>
    <row r="77" spans="1:8" ht="9.6" customHeight="1" x14ac:dyDescent="0.2">
      <c r="A77" s="15" t="s">
        <v>352</v>
      </c>
      <c r="B77" s="15"/>
      <c r="C77" s="15"/>
      <c r="D77" s="15"/>
      <c r="E77" s="15"/>
      <c r="F77" s="15"/>
      <c r="G77" s="15"/>
      <c r="H77" s="15"/>
    </row>
  </sheetData>
  <sortState xmlns:xlrd2="http://schemas.microsoft.com/office/spreadsheetml/2017/richdata2" ref="A64:H76">
    <sortCondition descending="1" ref="B64:B76"/>
  </sortState>
  <mergeCells count="1">
    <mergeCell ref="A77:H77"/>
  </mergeCells>
  <pageMargins left="0.7" right="0.7" top="0.75" bottom="0.75" header="0.3" footer="0.3"/>
  <pageSetup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B452A-D81E-4591-8734-34B903991712}">
  <dimension ref="A1:H76"/>
  <sheetViews>
    <sheetView view="pageBreakPreview" zoomScale="125" zoomScaleNormal="100" zoomScaleSheetLayoutView="125" workbookViewId="0">
      <selection activeCell="A2" sqref="A2"/>
    </sheetView>
  </sheetViews>
  <sheetFormatPr defaultRowHeight="8.4" customHeight="1" x14ac:dyDescent="0.2"/>
  <cols>
    <col min="1" max="1" width="15.21875" style="30" customWidth="1"/>
    <col min="2" max="16384" width="8.88671875" style="30"/>
  </cols>
  <sheetData>
    <row r="1" spans="1:8" ht="8.4" customHeight="1" x14ac:dyDescent="0.2">
      <c r="A1" s="30" t="s">
        <v>610</v>
      </c>
    </row>
    <row r="2" spans="1:8" ht="8.4" customHeight="1" x14ac:dyDescent="0.2">
      <c r="A2" s="47" t="s">
        <v>477</v>
      </c>
      <c r="B2" s="43" t="s">
        <v>0</v>
      </c>
      <c r="C2" s="43" t="s">
        <v>1</v>
      </c>
      <c r="D2" s="43" t="s">
        <v>2</v>
      </c>
      <c r="E2" s="43" t="s">
        <v>3</v>
      </c>
      <c r="F2" s="43" t="s">
        <v>4</v>
      </c>
      <c r="G2" s="43" t="s">
        <v>5</v>
      </c>
      <c r="H2" s="44" t="s">
        <v>6</v>
      </c>
    </row>
    <row r="3" spans="1:8" ht="8.4" customHeight="1" x14ac:dyDescent="0.2">
      <c r="A3" s="30" t="s">
        <v>467</v>
      </c>
    </row>
    <row r="5" spans="1:8" ht="8.4" customHeight="1" x14ac:dyDescent="0.2">
      <c r="A5" s="30" t="s">
        <v>342</v>
      </c>
      <c r="B5" s="30">
        <v>57348</v>
      </c>
      <c r="C5" s="30">
        <v>2390</v>
      </c>
      <c r="D5" s="30">
        <v>11002</v>
      </c>
      <c r="E5" s="30">
        <v>7669</v>
      </c>
      <c r="F5" s="30">
        <v>9391</v>
      </c>
      <c r="G5" s="30">
        <v>18519</v>
      </c>
      <c r="H5" s="30">
        <v>8377</v>
      </c>
    </row>
    <row r="6" spans="1:8" ht="8.4" customHeight="1" x14ac:dyDescent="0.2">
      <c r="A6" s="30" t="s">
        <v>164</v>
      </c>
      <c r="B6" s="30">
        <v>29357</v>
      </c>
      <c r="C6" s="30">
        <v>1393</v>
      </c>
      <c r="D6" s="30">
        <v>5238</v>
      </c>
      <c r="E6" s="30">
        <v>4403</v>
      </c>
      <c r="F6" s="30">
        <v>4235</v>
      </c>
      <c r="G6" s="30">
        <v>10513</v>
      </c>
      <c r="H6" s="30">
        <v>3575</v>
      </c>
    </row>
    <row r="7" spans="1:8" ht="8.4" customHeight="1" x14ac:dyDescent="0.2">
      <c r="A7" s="30" t="s">
        <v>165</v>
      </c>
      <c r="B7" s="30">
        <v>13259</v>
      </c>
      <c r="C7" s="30">
        <v>416</v>
      </c>
      <c r="D7" s="30">
        <v>2438</v>
      </c>
      <c r="E7" s="30">
        <v>1703</v>
      </c>
      <c r="F7" s="30">
        <v>2765</v>
      </c>
      <c r="G7" s="30">
        <v>3445</v>
      </c>
      <c r="H7" s="30">
        <v>2492</v>
      </c>
    </row>
    <row r="8" spans="1:8" ht="8.4" customHeight="1" x14ac:dyDescent="0.2">
      <c r="A8" s="30" t="s">
        <v>166</v>
      </c>
      <c r="B8" s="30">
        <v>927</v>
      </c>
      <c r="C8" s="30">
        <v>17</v>
      </c>
      <c r="D8" s="30">
        <v>220</v>
      </c>
      <c r="E8" s="30">
        <v>74</v>
      </c>
      <c r="F8" s="30">
        <v>221</v>
      </c>
      <c r="G8" s="30">
        <v>339</v>
      </c>
      <c r="H8" s="30">
        <v>56</v>
      </c>
    </row>
    <row r="9" spans="1:8" ht="8.4" customHeight="1" x14ac:dyDescent="0.2">
      <c r="A9" s="30" t="s">
        <v>167</v>
      </c>
      <c r="B9" s="30">
        <v>1861</v>
      </c>
      <c r="C9" s="30">
        <v>227</v>
      </c>
      <c r="D9" s="30">
        <v>315</v>
      </c>
      <c r="E9" s="30">
        <v>483</v>
      </c>
      <c r="F9" s="30">
        <v>300</v>
      </c>
      <c r="G9" s="30">
        <v>207</v>
      </c>
      <c r="H9" s="30">
        <v>329</v>
      </c>
    </row>
    <row r="10" spans="1:8" ht="8.4" customHeight="1" x14ac:dyDescent="0.2">
      <c r="A10" s="30" t="s">
        <v>13</v>
      </c>
      <c r="B10" s="30">
        <v>194</v>
      </c>
      <c r="C10" s="30">
        <v>10</v>
      </c>
      <c r="D10" s="30">
        <v>48</v>
      </c>
      <c r="E10" s="30">
        <v>39</v>
      </c>
      <c r="F10" s="30">
        <v>25</v>
      </c>
      <c r="G10" s="30">
        <v>43</v>
      </c>
      <c r="H10" s="30">
        <v>29</v>
      </c>
    </row>
    <row r="11" spans="1:8" ht="8.4" customHeight="1" x14ac:dyDescent="0.2">
      <c r="A11" s="30" t="s">
        <v>91</v>
      </c>
      <c r="B11" s="30">
        <v>11750</v>
      </c>
      <c r="C11" s="30">
        <v>327</v>
      </c>
      <c r="D11" s="30">
        <v>2743</v>
      </c>
      <c r="E11" s="30">
        <v>967</v>
      </c>
      <c r="F11" s="30">
        <v>1845</v>
      </c>
      <c r="G11" s="30">
        <v>3972</v>
      </c>
      <c r="H11" s="30">
        <v>1896</v>
      </c>
    </row>
    <row r="13" spans="1:8" ht="8.4" customHeight="1" x14ac:dyDescent="0.2">
      <c r="A13" s="30" t="s">
        <v>320</v>
      </c>
      <c r="B13" s="30">
        <v>30065</v>
      </c>
      <c r="C13" s="30">
        <v>1256</v>
      </c>
      <c r="D13" s="30">
        <v>5788</v>
      </c>
      <c r="E13" s="30">
        <v>3968</v>
      </c>
      <c r="F13" s="30">
        <v>5033</v>
      </c>
      <c r="G13" s="30">
        <v>9600</v>
      </c>
      <c r="H13" s="30">
        <v>4420</v>
      </c>
    </row>
    <row r="14" spans="1:8" ht="8.4" customHeight="1" x14ac:dyDescent="0.2">
      <c r="A14" s="30" t="s">
        <v>164</v>
      </c>
      <c r="B14" s="30">
        <v>15525</v>
      </c>
      <c r="C14" s="30">
        <v>754</v>
      </c>
      <c r="D14" s="30">
        <v>2761</v>
      </c>
      <c r="E14" s="30">
        <v>2299</v>
      </c>
      <c r="F14" s="30">
        <v>2301</v>
      </c>
      <c r="G14" s="30">
        <v>5524</v>
      </c>
      <c r="H14" s="30">
        <v>1886</v>
      </c>
    </row>
    <row r="15" spans="1:8" ht="8.4" customHeight="1" x14ac:dyDescent="0.2">
      <c r="A15" s="30" t="s">
        <v>165</v>
      </c>
      <c r="B15" s="30">
        <v>6893</v>
      </c>
      <c r="C15" s="30">
        <v>205</v>
      </c>
      <c r="D15" s="30">
        <v>1284</v>
      </c>
      <c r="E15" s="30">
        <v>863</v>
      </c>
      <c r="F15" s="30">
        <v>1475</v>
      </c>
      <c r="G15" s="30">
        <v>1757</v>
      </c>
      <c r="H15" s="30">
        <v>1309</v>
      </c>
    </row>
    <row r="16" spans="1:8" ht="8.4" customHeight="1" x14ac:dyDescent="0.2">
      <c r="A16" s="30" t="s">
        <v>166</v>
      </c>
      <c r="B16" s="30">
        <v>473</v>
      </c>
      <c r="C16" s="30">
        <v>9</v>
      </c>
      <c r="D16" s="30">
        <v>118</v>
      </c>
      <c r="E16" s="30">
        <v>38</v>
      </c>
      <c r="F16" s="30">
        <v>107</v>
      </c>
      <c r="G16" s="30">
        <v>167</v>
      </c>
      <c r="H16" s="30">
        <v>34</v>
      </c>
    </row>
    <row r="17" spans="1:8" ht="8.4" customHeight="1" x14ac:dyDescent="0.2">
      <c r="A17" s="30" t="s">
        <v>167</v>
      </c>
      <c r="B17" s="30">
        <v>979</v>
      </c>
      <c r="C17" s="30">
        <v>109</v>
      </c>
      <c r="D17" s="30">
        <v>167</v>
      </c>
      <c r="E17" s="30">
        <v>256</v>
      </c>
      <c r="F17" s="30">
        <v>164</v>
      </c>
      <c r="G17" s="30">
        <v>101</v>
      </c>
      <c r="H17" s="30">
        <v>182</v>
      </c>
    </row>
    <row r="18" spans="1:8" ht="8.4" customHeight="1" x14ac:dyDescent="0.2">
      <c r="A18" s="30" t="s">
        <v>13</v>
      </c>
      <c r="B18" s="30">
        <v>100</v>
      </c>
      <c r="C18" s="30">
        <v>5</v>
      </c>
      <c r="D18" s="30">
        <v>29</v>
      </c>
      <c r="E18" s="30">
        <v>21</v>
      </c>
      <c r="F18" s="30">
        <v>14</v>
      </c>
      <c r="G18" s="30">
        <v>20</v>
      </c>
      <c r="H18" s="30">
        <v>11</v>
      </c>
    </row>
    <row r="19" spans="1:8" ht="8.4" customHeight="1" x14ac:dyDescent="0.2">
      <c r="A19" s="30" t="s">
        <v>91</v>
      </c>
      <c r="B19" s="30">
        <v>6095</v>
      </c>
      <c r="C19" s="30">
        <v>174</v>
      </c>
      <c r="D19" s="30">
        <v>1429</v>
      </c>
      <c r="E19" s="30">
        <v>491</v>
      </c>
      <c r="F19" s="30">
        <v>972</v>
      </c>
      <c r="G19" s="30">
        <v>2031</v>
      </c>
      <c r="H19" s="30">
        <v>998</v>
      </c>
    </row>
    <row r="21" spans="1:8" ht="8.4" customHeight="1" x14ac:dyDescent="0.2">
      <c r="A21" s="30" t="s">
        <v>321</v>
      </c>
      <c r="B21" s="30">
        <v>27283</v>
      </c>
      <c r="C21" s="30">
        <v>1134</v>
      </c>
      <c r="D21" s="30">
        <v>5214</v>
      </c>
      <c r="E21" s="30">
        <v>3701</v>
      </c>
      <c r="F21" s="30">
        <v>4358</v>
      </c>
      <c r="G21" s="30">
        <v>8919</v>
      </c>
      <c r="H21" s="30">
        <v>3957</v>
      </c>
    </row>
    <row r="22" spans="1:8" ht="8.4" customHeight="1" x14ac:dyDescent="0.2">
      <c r="A22" s="30" t="s">
        <v>164</v>
      </c>
      <c r="B22" s="30">
        <v>13832</v>
      </c>
      <c r="C22" s="30">
        <v>639</v>
      </c>
      <c r="D22" s="30">
        <v>2477</v>
      </c>
      <c r="E22" s="30">
        <v>2104</v>
      </c>
      <c r="F22" s="30">
        <v>1934</v>
      </c>
      <c r="G22" s="30">
        <v>4989</v>
      </c>
      <c r="H22" s="30">
        <v>1689</v>
      </c>
    </row>
    <row r="23" spans="1:8" ht="8.4" customHeight="1" x14ac:dyDescent="0.2">
      <c r="A23" s="30" t="s">
        <v>165</v>
      </c>
      <c r="B23" s="30">
        <v>6366</v>
      </c>
      <c r="C23" s="30">
        <v>211</v>
      </c>
      <c r="D23" s="30">
        <v>1154</v>
      </c>
      <c r="E23" s="30">
        <v>840</v>
      </c>
      <c r="F23" s="30">
        <v>1290</v>
      </c>
      <c r="G23" s="30">
        <v>1688</v>
      </c>
      <c r="H23" s="30">
        <v>1183</v>
      </c>
    </row>
    <row r="24" spans="1:8" ht="8.4" customHeight="1" x14ac:dyDescent="0.2">
      <c r="A24" s="30" t="s">
        <v>166</v>
      </c>
      <c r="B24" s="30">
        <v>454</v>
      </c>
      <c r="C24" s="30">
        <v>8</v>
      </c>
      <c r="D24" s="30">
        <v>102</v>
      </c>
      <c r="E24" s="30">
        <v>36</v>
      </c>
      <c r="F24" s="30">
        <v>114</v>
      </c>
      <c r="G24" s="30">
        <v>172</v>
      </c>
      <c r="H24" s="30">
        <v>22</v>
      </c>
    </row>
    <row r="25" spans="1:8" ht="8.4" customHeight="1" x14ac:dyDescent="0.2">
      <c r="A25" s="30" t="s">
        <v>167</v>
      </c>
      <c r="B25" s="30">
        <v>882</v>
      </c>
      <c r="C25" s="30">
        <v>118</v>
      </c>
      <c r="D25" s="30">
        <v>148</v>
      </c>
      <c r="E25" s="30">
        <v>227</v>
      </c>
      <c r="F25" s="30">
        <v>136</v>
      </c>
      <c r="G25" s="30">
        <v>106</v>
      </c>
      <c r="H25" s="30">
        <v>147</v>
      </c>
    </row>
    <row r="26" spans="1:8" ht="8.4" customHeight="1" x14ac:dyDescent="0.2">
      <c r="A26" s="30" t="s">
        <v>13</v>
      </c>
      <c r="B26" s="30">
        <v>94</v>
      </c>
      <c r="C26" s="30">
        <v>5</v>
      </c>
      <c r="D26" s="30">
        <v>19</v>
      </c>
      <c r="E26" s="30">
        <v>18</v>
      </c>
      <c r="F26" s="30">
        <v>11</v>
      </c>
      <c r="G26" s="30">
        <v>23</v>
      </c>
      <c r="H26" s="30">
        <v>18</v>
      </c>
    </row>
    <row r="27" spans="1:8" ht="8.4" customHeight="1" x14ac:dyDescent="0.2">
      <c r="A27" s="30" t="s">
        <v>91</v>
      </c>
      <c r="B27" s="30">
        <v>5655</v>
      </c>
      <c r="C27" s="30">
        <v>153</v>
      </c>
      <c r="D27" s="30">
        <v>1314</v>
      </c>
      <c r="E27" s="30">
        <v>476</v>
      </c>
      <c r="F27" s="30">
        <v>873</v>
      </c>
      <c r="G27" s="30">
        <v>1941</v>
      </c>
      <c r="H27" s="30">
        <v>898</v>
      </c>
    </row>
    <row r="29" spans="1:8" ht="8.4" customHeight="1" x14ac:dyDescent="0.2">
      <c r="A29" s="30" t="s">
        <v>468</v>
      </c>
    </row>
    <row r="31" spans="1:8" ht="8.4" customHeight="1" x14ac:dyDescent="0.2">
      <c r="A31" s="30" t="s">
        <v>342</v>
      </c>
      <c r="B31" s="30">
        <v>195800</v>
      </c>
      <c r="C31" s="30">
        <v>7792</v>
      </c>
      <c r="D31" s="30">
        <v>37617</v>
      </c>
      <c r="E31" s="30">
        <v>25362</v>
      </c>
      <c r="F31" s="30">
        <v>30921</v>
      </c>
      <c r="G31" s="30">
        <v>67201</v>
      </c>
      <c r="H31" s="30">
        <v>26907</v>
      </c>
    </row>
    <row r="32" spans="1:8" ht="8.4" customHeight="1" x14ac:dyDescent="0.2">
      <c r="A32" s="30" t="s">
        <v>469</v>
      </c>
      <c r="B32" s="30">
        <v>125313</v>
      </c>
      <c r="C32" s="30">
        <v>4377</v>
      </c>
      <c r="D32" s="30">
        <v>23591</v>
      </c>
      <c r="E32" s="30">
        <v>15429</v>
      </c>
      <c r="F32" s="30">
        <v>17731</v>
      </c>
      <c r="G32" s="30">
        <v>52999</v>
      </c>
      <c r="H32" s="30">
        <v>11186</v>
      </c>
    </row>
    <row r="33" spans="1:8" ht="8.4" customHeight="1" x14ac:dyDescent="0.2">
      <c r="A33" s="30" t="s">
        <v>470</v>
      </c>
      <c r="B33" s="30">
        <v>70487</v>
      </c>
      <c r="C33" s="30">
        <v>3415</v>
      </c>
      <c r="D33" s="30">
        <v>14026</v>
      </c>
      <c r="E33" s="30">
        <v>9933</v>
      </c>
      <c r="F33" s="30">
        <v>13190</v>
      </c>
      <c r="G33" s="30">
        <v>14202</v>
      </c>
      <c r="H33" s="30">
        <v>15721</v>
      </c>
    </row>
    <row r="34" spans="1:8" ht="8.4" customHeight="1" x14ac:dyDescent="0.2">
      <c r="A34" s="30" t="s">
        <v>301</v>
      </c>
      <c r="B34" s="30">
        <v>99130</v>
      </c>
      <c r="C34" s="30">
        <v>3902</v>
      </c>
      <c r="D34" s="30">
        <v>19291</v>
      </c>
      <c r="E34" s="30">
        <v>12761</v>
      </c>
      <c r="F34" s="30">
        <v>15434</v>
      </c>
      <c r="G34" s="30">
        <v>34466</v>
      </c>
      <c r="H34" s="30">
        <v>13276</v>
      </c>
    </row>
    <row r="35" spans="1:8" ht="8.4" customHeight="1" x14ac:dyDescent="0.2">
      <c r="A35" s="30" t="s">
        <v>469</v>
      </c>
      <c r="B35" s="30">
        <v>64710</v>
      </c>
      <c r="C35" s="30">
        <v>2266</v>
      </c>
      <c r="D35" s="30">
        <v>12203</v>
      </c>
      <c r="E35" s="30">
        <v>8028</v>
      </c>
      <c r="F35" s="30">
        <v>8945</v>
      </c>
      <c r="G35" s="30">
        <v>27424</v>
      </c>
      <c r="H35" s="30">
        <v>5844</v>
      </c>
    </row>
    <row r="36" spans="1:8" ht="8.4" customHeight="1" x14ac:dyDescent="0.2">
      <c r="A36" s="30" t="s">
        <v>470</v>
      </c>
      <c r="B36" s="30">
        <v>34420</v>
      </c>
      <c r="C36" s="30">
        <v>1636</v>
      </c>
      <c r="D36" s="30">
        <v>7088</v>
      </c>
      <c r="E36" s="30">
        <v>4733</v>
      </c>
      <c r="F36" s="30">
        <v>6489</v>
      </c>
      <c r="G36" s="30">
        <v>7042</v>
      </c>
      <c r="H36" s="30">
        <v>7432</v>
      </c>
    </row>
    <row r="37" spans="1:8" ht="8.4" customHeight="1" x14ac:dyDescent="0.2">
      <c r="A37" s="30" t="s">
        <v>318</v>
      </c>
      <c r="B37" s="30">
        <v>96670</v>
      </c>
      <c r="C37" s="30">
        <v>3890</v>
      </c>
      <c r="D37" s="30">
        <v>18326</v>
      </c>
      <c r="E37" s="30">
        <v>12601</v>
      </c>
      <c r="F37" s="30">
        <v>15487</v>
      </c>
      <c r="G37" s="30">
        <v>32735</v>
      </c>
      <c r="H37" s="30">
        <v>13631</v>
      </c>
    </row>
    <row r="38" spans="1:8" ht="8.4" customHeight="1" x14ac:dyDescent="0.2">
      <c r="A38" s="30" t="s">
        <v>469</v>
      </c>
      <c r="B38" s="30">
        <v>60603</v>
      </c>
      <c r="C38" s="30">
        <v>2111</v>
      </c>
      <c r="D38" s="30">
        <v>11388</v>
      </c>
      <c r="E38" s="30">
        <v>7401</v>
      </c>
      <c r="F38" s="30">
        <v>8786</v>
      </c>
      <c r="G38" s="30">
        <v>25575</v>
      </c>
      <c r="H38" s="30">
        <v>5342</v>
      </c>
    </row>
    <row r="39" spans="1:8" ht="8.4" customHeight="1" x14ac:dyDescent="0.2">
      <c r="A39" s="30" t="s">
        <v>470</v>
      </c>
      <c r="B39" s="30">
        <v>36067</v>
      </c>
      <c r="C39" s="30">
        <v>1779</v>
      </c>
      <c r="D39" s="30">
        <v>6938</v>
      </c>
      <c r="E39" s="30">
        <v>5200</v>
      </c>
      <c r="F39" s="30">
        <v>6701</v>
      </c>
      <c r="G39" s="30">
        <v>7160</v>
      </c>
      <c r="H39" s="30">
        <v>8289</v>
      </c>
    </row>
    <row r="41" spans="1:8" ht="8.4" customHeight="1" x14ac:dyDescent="0.2">
      <c r="A41" s="30" t="s">
        <v>471</v>
      </c>
    </row>
    <row r="43" spans="1:8" ht="8.4" customHeight="1" x14ac:dyDescent="0.2">
      <c r="A43" s="30" t="s">
        <v>342</v>
      </c>
      <c r="B43" s="30">
        <v>195800</v>
      </c>
      <c r="C43" s="30">
        <v>7792</v>
      </c>
      <c r="D43" s="30">
        <v>37617</v>
      </c>
      <c r="E43" s="30">
        <v>25362</v>
      </c>
      <c r="F43" s="30">
        <v>30921</v>
      </c>
      <c r="G43" s="30">
        <v>67201</v>
      </c>
      <c r="H43" s="30">
        <v>26907</v>
      </c>
    </row>
    <row r="44" spans="1:8" ht="8.4" customHeight="1" x14ac:dyDescent="0.2">
      <c r="A44" s="30" t="s">
        <v>474</v>
      </c>
      <c r="B44" s="30">
        <v>72245</v>
      </c>
      <c r="C44" s="30">
        <v>1552</v>
      </c>
      <c r="D44" s="30">
        <v>13811</v>
      </c>
      <c r="E44" s="30">
        <v>8441</v>
      </c>
      <c r="F44" s="30">
        <v>11895</v>
      </c>
      <c r="G44" s="30">
        <v>28341</v>
      </c>
      <c r="H44" s="30">
        <v>8205</v>
      </c>
    </row>
    <row r="45" spans="1:8" ht="8.4" customHeight="1" x14ac:dyDescent="0.2">
      <c r="A45" s="30" t="s">
        <v>470</v>
      </c>
      <c r="B45" s="30">
        <v>123555</v>
      </c>
      <c r="C45" s="30">
        <v>6240</v>
      </c>
      <c r="D45" s="30">
        <v>23806</v>
      </c>
      <c r="E45" s="30">
        <v>16921</v>
      </c>
      <c r="F45" s="30">
        <v>19026</v>
      </c>
      <c r="G45" s="30">
        <v>38860</v>
      </c>
      <c r="H45" s="30">
        <v>18702</v>
      </c>
    </row>
    <row r="46" spans="1:8" ht="8.4" customHeight="1" x14ac:dyDescent="0.2">
      <c r="A46" s="30" t="s">
        <v>301</v>
      </c>
      <c r="B46" s="30">
        <v>99130</v>
      </c>
      <c r="C46" s="30">
        <v>3902</v>
      </c>
      <c r="D46" s="30">
        <v>19291</v>
      </c>
      <c r="E46" s="30">
        <v>12761</v>
      </c>
      <c r="F46" s="30">
        <v>15434</v>
      </c>
      <c r="G46" s="30">
        <v>34466</v>
      </c>
      <c r="H46" s="30">
        <v>13276</v>
      </c>
    </row>
    <row r="47" spans="1:8" ht="8.4" customHeight="1" x14ac:dyDescent="0.2">
      <c r="A47" s="30" t="s">
        <v>474</v>
      </c>
      <c r="B47" s="30">
        <v>36769</v>
      </c>
      <c r="C47" s="30">
        <v>788</v>
      </c>
      <c r="D47" s="30">
        <v>7111</v>
      </c>
      <c r="E47" s="30">
        <v>4303</v>
      </c>
      <c r="F47" s="30">
        <v>5979</v>
      </c>
      <c r="G47" s="30">
        <v>14395</v>
      </c>
      <c r="H47" s="30">
        <v>4193</v>
      </c>
    </row>
    <row r="48" spans="1:8" ht="8.4" customHeight="1" x14ac:dyDescent="0.2">
      <c r="A48" s="30" t="s">
        <v>470</v>
      </c>
      <c r="B48" s="30">
        <v>62361</v>
      </c>
      <c r="C48" s="30">
        <v>3114</v>
      </c>
      <c r="D48" s="30">
        <v>12180</v>
      </c>
      <c r="E48" s="30">
        <v>8458</v>
      </c>
      <c r="F48" s="30">
        <v>9455</v>
      </c>
      <c r="G48" s="30">
        <v>20071</v>
      </c>
      <c r="H48" s="30">
        <v>9083</v>
      </c>
    </row>
    <row r="49" spans="1:8" ht="8.4" customHeight="1" x14ac:dyDescent="0.2">
      <c r="A49" s="30" t="s">
        <v>318</v>
      </c>
      <c r="B49" s="30">
        <v>96670</v>
      </c>
      <c r="C49" s="30">
        <v>3890</v>
      </c>
      <c r="D49" s="30">
        <v>18326</v>
      </c>
      <c r="E49" s="30">
        <v>12601</v>
      </c>
      <c r="F49" s="30">
        <v>15487</v>
      </c>
      <c r="G49" s="30">
        <v>32735</v>
      </c>
      <c r="H49" s="30">
        <v>13631</v>
      </c>
    </row>
    <row r="50" spans="1:8" ht="8.4" customHeight="1" x14ac:dyDescent="0.2">
      <c r="A50" s="30" t="s">
        <v>474</v>
      </c>
      <c r="B50" s="30">
        <v>35476</v>
      </c>
      <c r="C50" s="30">
        <v>764</v>
      </c>
      <c r="D50" s="30">
        <v>6700</v>
      </c>
      <c r="E50" s="30">
        <v>4138</v>
      </c>
      <c r="F50" s="30">
        <v>5916</v>
      </c>
      <c r="G50" s="30">
        <v>13946</v>
      </c>
      <c r="H50" s="30">
        <v>4012</v>
      </c>
    </row>
    <row r="51" spans="1:8" ht="8.4" customHeight="1" x14ac:dyDescent="0.2">
      <c r="A51" s="30" t="s">
        <v>470</v>
      </c>
      <c r="B51" s="30">
        <v>61194</v>
      </c>
      <c r="C51" s="30">
        <v>3126</v>
      </c>
      <c r="D51" s="30">
        <v>11626</v>
      </c>
      <c r="E51" s="30">
        <v>8463</v>
      </c>
      <c r="F51" s="30">
        <v>9571</v>
      </c>
      <c r="G51" s="30">
        <v>18789</v>
      </c>
      <c r="H51" s="30">
        <v>9619</v>
      </c>
    </row>
    <row r="53" spans="1:8" ht="8.4" customHeight="1" x14ac:dyDescent="0.2">
      <c r="A53" s="30" t="s">
        <v>472</v>
      </c>
    </row>
    <row r="55" spans="1:8" ht="8.4" customHeight="1" x14ac:dyDescent="0.2">
      <c r="A55" s="30" t="s">
        <v>342</v>
      </c>
      <c r="B55" s="30">
        <v>195800</v>
      </c>
      <c r="C55" s="30">
        <v>7792</v>
      </c>
      <c r="D55" s="30">
        <v>37617</v>
      </c>
      <c r="E55" s="30">
        <v>25362</v>
      </c>
      <c r="F55" s="30">
        <v>30921</v>
      </c>
      <c r="G55" s="30">
        <v>67201</v>
      </c>
      <c r="H55" s="30">
        <v>26907</v>
      </c>
    </row>
    <row r="56" spans="1:8" ht="8.4" customHeight="1" x14ac:dyDescent="0.2">
      <c r="A56" s="30" t="s">
        <v>475</v>
      </c>
      <c r="B56" s="30">
        <v>143977</v>
      </c>
      <c r="C56" s="30">
        <v>5063</v>
      </c>
      <c r="D56" s="30">
        <v>27307</v>
      </c>
      <c r="E56" s="30">
        <v>17510</v>
      </c>
      <c r="F56" s="30">
        <v>23129</v>
      </c>
      <c r="G56" s="30">
        <v>58060</v>
      </c>
      <c r="H56" s="30">
        <v>12908</v>
      </c>
    </row>
    <row r="57" spans="1:8" ht="8.4" customHeight="1" x14ac:dyDescent="0.2">
      <c r="A57" s="30" t="s">
        <v>470</v>
      </c>
      <c r="B57" s="30">
        <v>51823</v>
      </c>
      <c r="C57" s="30">
        <v>2729</v>
      </c>
      <c r="D57" s="30">
        <v>10310</v>
      </c>
      <c r="E57" s="30">
        <v>7852</v>
      </c>
      <c r="F57" s="30">
        <v>7792</v>
      </c>
      <c r="G57" s="30">
        <v>9141</v>
      </c>
      <c r="H57" s="30">
        <v>13999</v>
      </c>
    </row>
    <row r="58" spans="1:8" ht="8.4" customHeight="1" x14ac:dyDescent="0.2">
      <c r="A58" s="30" t="s">
        <v>301</v>
      </c>
      <c r="B58" s="30">
        <v>99130</v>
      </c>
      <c r="C58" s="30">
        <v>3902</v>
      </c>
      <c r="D58" s="30">
        <v>19291</v>
      </c>
      <c r="E58" s="30">
        <v>12761</v>
      </c>
      <c r="F58" s="30">
        <v>15434</v>
      </c>
      <c r="G58" s="30">
        <v>34466</v>
      </c>
      <c r="H58" s="30">
        <v>13276</v>
      </c>
    </row>
    <row r="59" spans="1:8" ht="8.4" customHeight="1" x14ac:dyDescent="0.2">
      <c r="A59" s="30" t="s">
        <v>475</v>
      </c>
      <c r="B59" s="30">
        <v>73641</v>
      </c>
      <c r="C59" s="30">
        <v>2566</v>
      </c>
      <c r="D59" s="30">
        <v>14134</v>
      </c>
      <c r="E59" s="30">
        <v>8979</v>
      </c>
      <c r="F59" s="30">
        <v>11466</v>
      </c>
      <c r="G59" s="30">
        <v>29826</v>
      </c>
      <c r="H59" s="30">
        <v>6670</v>
      </c>
    </row>
    <row r="60" spans="1:8" ht="8.4" customHeight="1" x14ac:dyDescent="0.2">
      <c r="A60" s="30" t="s">
        <v>470</v>
      </c>
      <c r="B60" s="30">
        <v>25489</v>
      </c>
      <c r="C60" s="30">
        <v>1336</v>
      </c>
      <c r="D60" s="30">
        <v>5157</v>
      </c>
      <c r="E60" s="30">
        <v>3782</v>
      </c>
      <c r="F60" s="30">
        <v>3968</v>
      </c>
      <c r="G60" s="30">
        <v>4640</v>
      </c>
      <c r="H60" s="30">
        <v>6606</v>
      </c>
    </row>
    <row r="61" spans="1:8" ht="8.4" customHeight="1" x14ac:dyDescent="0.2">
      <c r="A61" s="30" t="s">
        <v>318</v>
      </c>
      <c r="B61" s="30">
        <v>96670</v>
      </c>
      <c r="C61" s="30">
        <v>3890</v>
      </c>
      <c r="D61" s="30">
        <v>18326</v>
      </c>
      <c r="E61" s="30">
        <v>12601</v>
      </c>
      <c r="F61" s="30">
        <v>15487</v>
      </c>
      <c r="G61" s="30">
        <v>32735</v>
      </c>
      <c r="H61" s="30">
        <v>13631</v>
      </c>
    </row>
    <row r="62" spans="1:8" ht="8.4" customHeight="1" x14ac:dyDescent="0.2">
      <c r="A62" s="30" t="s">
        <v>475</v>
      </c>
      <c r="B62" s="30">
        <v>70336</v>
      </c>
      <c r="C62" s="30">
        <v>2497</v>
      </c>
      <c r="D62" s="30">
        <v>13173</v>
      </c>
      <c r="E62" s="30">
        <v>8531</v>
      </c>
      <c r="F62" s="30">
        <v>11663</v>
      </c>
      <c r="G62" s="30">
        <v>28234</v>
      </c>
      <c r="H62" s="30">
        <v>6238</v>
      </c>
    </row>
    <row r="63" spans="1:8" ht="8.4" customHeight="1" x14ac:dyDescent="0.2">
      <c r="A63" s="30" t="s">
        <v>470</v>
      </c>
      <c r="B63" s="30">
        <v>26334</v>
      </c>
      <c r="C63" s="30">
        <v>1393</v>
      </c>
      <c r="D63" s="30">
        <v>5153</v>
      </c>
      <c r="E63" s="30">
        <v>4070</v>
      </c>
      <c r="F63" s="30">
        <v>3824</v>
      </c>
      <c r="G63" s="30">
        <v>4501</v>
      </c>
      <c r="H63" s="30">
        <v>7393</v>
      </c>
    </row>
    <row r="65" spans="1:8" ht="8.4" customHeight="1" x14ac:dyDescent="0.2">
      <c r="A65" s="30" t="s">
        <v>473</v>
      </c>
    </row>
    <row r="67" spans="1:8" ht="8.4" customHeight="1" x14ac:dyDescent="0.2">
      <c r="A67" s="30" t="s">
        <v>342</v>
      </c>
      <c r="B67" s="30">
        <v>195800</v>
      </c>
      <c r="C67" s="30">
        <v>7792</v>
      </c>
      <c r="D67" s="30">
        <v>37617</v>
      </c>
      <c r="E67" s="30">
        <v>25362</v>
      </c>
      <c r="F67" s="30">
        <v>30921</v>
      </c>
      <c r="G67" s="30">
        <v>67201</v>
      </c>
      <c r="H67" s="30">
        <v>26907</v>
      </c>
    </row>
    <row r="68" spans="1:8" ht="8.4" customHeight="1" x14ac:dyDescent="0.2">
      <c r="A68" s="30" t="s">
        <v>476</v>
      </c>
      <c r="B68" s="30">
        <v>98232</v>
      </c>
      <c r="C68" s="30">
        <v>2484</v>
      </c>
      <c r="D68" s="30">
        <v>16636</v>
      </c>
      <c r="E68" s="30">
        <v>16106</v>
      </c>
      <c r="F68" s="30">
        <v>10356</v>
      </c>
      <c r="G68" s="30">
        <v>42720</v>
      </c>
      <c r="H68" s="30">
        <v>9930</v>
      </c>
    </row>
    <row r="69" spans="1:8" ht="8.4" customHeight="1" x14ac:dyDescent="0.2">
      <c r="A69" s="30" t="s">
        <v>470</v>
      </c>
      <c r="B69" s="30">
        <v>97568</v>
      </c>
      <c r="C69" s="30">
        <v>5308</v>
      </c>
      <c r="D69" s="30">
        <v>20981</v>
      </c>
      <c r="E69" s="30">
        <v>9256</v>
      </c>
      <c r="F69" s="30">
        <v>20565</v>
      </c>
      <c r="G69" s="30">
        <v>24481</v>
      </c>
      <c r="H69" s="30">
        <v>16977</v>
      </c>
    </row>
    <row r="70" spans="1:8" ht="8.4" customHeight="1" x14ac:dyDescent="0.2">
      <c r="A70" s="30" t="s">
        <v>301</v>
      </c>
      <c r="B70" s="30">
        <v>99130</v>
      </c>
      <c r="C70" s="30">
        <v>3902</v>
      </c>
      <c r="D70" s="30">
        <v>19291</v>
      </c>
      <c r="E70" s="30">
        <v>12761</v>
      </c>
      <c r="F70" s="30">
        <v>15434</v>
      </c>
      <c r="G70" s="30">
        <v>34466</v>
      </c>
      <c r="H70" s="30">
        <v>13276</v>
      </c>
    </row>
    <row r="71" spans="1:8" ht="8.4" customHeight="1" x14ac:dyDescent="0.2">
      <c r="A71" s="30" t="s">
        <v>476</v>
      </c>
      <c r="B71" s="30">
        <v>50483</v>
      </c>
      <c r="C71" s="30">
        <v>1277</v>
      </c>
      <c r="D71" s="30">
        <v>8635</v>
      </c>
      <c r="E71" s="30">
        <v>8208</v>
      </c>
      <c r="F71" s="30">
        <v>5169</v>
      </c>
      <c r="G71" s="30">
        <v>22046</v>
      </c>
      <c r="H71" s="30">
        <v>5148</v>
      </c>
    </row>
    <row r="72" spans="1:8" ht="8.4" customHeight="1" x14ac:dyDescent="0.2">
      <c r="A72" s="30" t="s">
        <v>470</v>
      </c>
      <c r="B72" s="30">
        <v>48647</v>
      </c>
      <c r="C72" s="30">
        <v>2625</v>
      </c>
      <c r="D72" s="30">
        <v>10656</v>
      </c>
      <c r="E72" s="30">
        <v>4553</v>
      </c>
      <c r="F72" s="30">
        <v>10265</v>
      </c>
      <c r="G72" s="30">
        <v>12420</v>
      </c>
      <c r="H72" s="30">
        <v>8128</v>
      </c>
    </row>
    <row r="73" spans="1:8" ht="8.4" customHeight="1" x14ac:dyDescent="0.2">
      <c r="A73" s="30" t="s">
        <v>318</v>
      </c>
      <c r="B73" s="30">
        <v>96670</v>
      </c>
      <c r="C73" s="30">
        <v>3890</v>
      </c>
      <c r="D73" s="30">
        <v>18326</v>
      </c>
      <c r="E73" s="30">
        <v>12601</v>
      </c>
      <c r="F73" s="30">
        <v>15487</v>
      </c>
      <c r="G73" s="30">
        <v>32735</v>
      </c>
      <c r="H73" s="30">
        <v>13631</v>
      </c>
    </row>
    <row r="74" spans="1:8" ht="8.4" customHeight="1" x14ac:dyDescent="0.2">
      <c r="A74" s="30" t="s">
        <v>476</v>
      </c>
      <c r="B74" s="30">
        <v>47749</v>
      </c>
      <c r="C74" s="30">
        <v>1207</v>
      </c>
      <c r="D74" s="30">
        <v>8001</v>
      </c>
      <c r="E74" s="30">
        <v>7898</v>
      </c>
      <c r="F74" s="30">
        <v>5187</v>
      </c>
      <c r="G74" s="30">
        <v>20674</v>
      </c>
      <c r="H74" s="30">
        <v>4782</v>
      </c>
    </row>
    <row r="75" spans="1:8" ht="8.4" customHeight="1" x14ac:dyDescent="0.2">
      <c r="A75" s="30" t="s">
        <v>470</v>
      </c>
      <c r="B75" s="30">
        <v>48921</v>
      </c>
      <c r="C75" s="30">
        <v>2683</v>
      </c>
      <c r="D75" s="30">
        <v>10325</v>
      </c>
      <c r="E75" s="30">
        <v>4703</v>
      </c>
      <c r="F75" s="30">
        <v>10300</v>
      </c>
      <c r="G75" s="30">
        <v>12061</v>
      </c>
      <c r="H75" s="30">
        <v>8849</v>
      </c>
    </row>
    <row r="76" spans="1:8" ht="8.4" customHeight="1" x14ac:dyDescent="0.2">
      <c r="A76" s="48" t="s">
        <v>352</v>
      </c>
      <c r="B76" s="48"/>
      <c r="C76" s="48"/>
      <c r="D76" s="48"/>
      <c r="E76" s="48"/>
      <c r="F76" s="48"/>
      <c r="G76" s="48"/>
      <c r="H76" s="48"/>
    </row>
  </sheetData>
  <mergeCells count="1">
    <mergeCell ref="A76:H76"/>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BDE0-4C65-4041-9C25-D0D4F931E5B5}">
  <dimension ref="A1:H50"/>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609</v>
      </c>
    </row>
    <row r="2" spans="1:8" x14ac:dyDescent="0.2">
      <c r="A2" s="9" t="s">
        <v>478</v>
      </c>
      <c r="B2" s="4" t="s">
        <v>0</v>
      </c>
      <c r="C2" s="4" t="s">
        <v>1</v>
      </c>
      <c r="D2" s="4" t="s">
        <v>2</v>
      </c>
      <c r="E2" s="4" t="s">
        <v>3</v>
      </c>
      <c r="F2" s="4" t="s">
        <v>4</v>
      </c>
      <c r="G2" s="4" t="s">
        <v>5</v>
      </c>
      <c r="H2" s="5" t="s">
        <v>6</v>
      </c>
    </row>
    <row r="3" spans="1:8" x14ac:dyDescent="0.2">
      <c r="A3" s="8" t="s">
        <v>338</v>
      </c>
      <c r="B3" s="6"/>
      <c r="C3" s="6"/>
      <c r="D3" s="6"/>
      <c r="E3" s="6"/>
      <c r="F3" s="6"/>
      <c r="G3" s="6"/>
      <c r="H3" s="6"/>
    </row>
    <row r="4" spans="1:8" x14ac:dyDescent="0.2">
      <c r="A4" s="8"/>
      <c r="B4" s="6"/>
      <c r="C4" s="6"/>
      <c r="D4" s="6"/>
      <c r="E4" s="6"/>
      <c r="F4" s="6"/>
      <c r="G4" s="6"/>
      <c r="H4" s="6"/>
    </row>
    <row r="5" spans="1:8" x14ac:dyDescent="0.2">
      <c r="A5" s="1" t="s">
        <v>334</v>
      </c>
      <c r="B5" s="1">
        <v>139642</v>
      </c>
      <c r="C5" s="1">
        <v>5239</v>
      </c>
      <c r="D5" s="1">
        <v>26609</v>
      </c>
      <c r="E5" s="1">
        <v>17448</v>
      </c>
      <c r="F5" s="1">
        <v>21614</v>
      </c>
      <c r="G5" s="1">
        <v>51411</v>
      </c>
      <c r="H5" s="1">
        <v>17321</v>
      </c>
    </row>
    <row r="6" spans="1:8" x14ac:dyDescent="0.2">
      <c r="A6" s="1" t="s">
        <v>339</v>
      </c>
      <c r="B6" s="1">
        <v>9290</v>
      </c>
      <c r="C6" s="1">
        <v>35</v>
      </c>
      <c r="D6" s="1">
        <v>925</v>
      </c>
      <c r="E6" s="1">
        <v>566</v>
      </c>
      <c r="F6" s="1">
        <v>385</v>
      </c>
      <c r="G6" s="1">
        <v>6980</v>
      </c>
      <c r="H6" s="1">
        <v>399</v>
      </c>
    </row>
    <row r="7" spans="1:8" x14ac:dyDescent="0.2">
      <c r="A7" s="1" t="s">
        <v>340</v>
      </c>
      <c r="B7" s="1">
        <v>130352</v>
      </c>
      <c r="C7" s="1">
        <v>5204</v>
      </c>
      <c r="D7" s="1">
        <v>25684</v>
      </c>
      <c r="E7" s="1">
        <v>16882</v>
      </c>
      <c r="F7" s="1">
        <v>21229</v>
      </c>
      <c r="G7" s="1">
        <v>44431</v>
      </c>
      <c r="H7" s="1">
        <v>16922</v>
      </c>
    </row>
    <row r="8" spans="1:8" x14ac:dyDescent="0.2">
      <c r="A8" s="1" t="s">
        <v>301</v>
      </c>
      <c r="B8" s="1">
        <v>69594</v>
      </c>
      <c r="C8" s="1">
        <v>2549</v>
      </c>
      <c r="D8" s="1">
        <v>13492</v>
      </c>
      <c r="E8" s="1">
        <v>8643</v>
      </c>
      <c r="F8" s="1">
        <v>10453</v>
      </c>
      <c r="G8" s="1">
        <v>26250</v>
      </c>
      <c r="H8" s="1">
        <v>8207</v>
      </c>
    </row>
    <row r="9" spans="1:8" x14ac:dyDescent="0.2">
      <c r="A9" s="1" t="s">
        <v>339</v>
      </c>
      <c r="B9" s="1">
        <v>5063</v>
      </c>
      <c r="C9" s="1">
        <v>14</v>
      </c>
      <c r="D9" s="1">
        <v>513</v>
      </c>
      <c r="E9" s="1">
        <v>314</v>
      </c>
      <c r="F9" s="1">
        <v>214</v>
      </c>
      <c r="G9" s="1">
        <v>3772</v>
      </c>
      <c r="H9" s="1">
        <v>236</v>
      </c>
    </row>
    <row r="10" spans="1:8" x14ac:dyDescent="0.2">
      <c r="A10" s="1" t="s">
        <v>340</v>
      </c>
      <c r="B10" s="1">
        <v>64531</v>
      </c>
      <c r="C10" s="1">
        <v>2535</v>
      </c>
      <c r="D10" s="1">
        <v>12979</v>
      </c>
      <c r="E10" s="1">
        <v>8329</v>
      </c>
      <c r="F10" s="1">
        <v>10239</v>
      </c>
      <c r="G10" s="1">
        <v>22478</v>
      </c>
      <c r="H10" s="1">
        <v>7971</v>
      </c>
    </row>
    <row r="11" spans="1:8" x14ac:dyDescent="0.2">
      <c r="A11" s="1" t="s">
        <v>318</v>
      </c>
      <c r="B11" s="1">
        <v>70048</v>
      </c>
      <c r="C11" s="1">
        <v>2690</v>
      </c>
      <c r="D11" s="1">
        <v>13117</v>
      </c>
      <c r="E11" s="1">
        <v>8805</v>
      </c>
      <c r="F11" s="1">
        <v>11161</v>
      </c>
      <c r="G11" s="1">
        <v>25161</v>
      </c>
      <c r="H11" s="1">
        <v>9114</v>
      </c>
    </row>
    <row r="12" spans="1:8" x14ac:dyDescent="0.2">
      <c r="A12" s="1" t="s">
        <v>339</v>
      </c>
      <c r="B12" s="1">
        <v>4227</v>
      </c>
      <c r="C12" s="1">
        <v>21</v>
      </c>
      <c r="D12" s="1">
        <v>412</v>
      </c>
      <c r="E12" s="1">
        <v>252</v>
      </c>
      <c r="F12" s="1">
        <v>171</v>
      </c>
      <c r="G12" s="1">
        <v>3208</v>
      </c>
      <c r="H12" s="1">
        <v>163</v>
      </c>
    </row>
    <row r="13" spans="1:8" x14ac:dyDescent="0.2">
      <c r="A13" s="1" t="s">
        <v>340</v>
      </c>
      <c r="B13" s="1">
        <v>65821</v>
      </c>
      <c r="C13" s="1">
        <v>2669</v>
      </c>
      <c r="D13" s="1">
        <v>12705</v>
      </c>
      <c r="E13" s="1">
        <v>8553</v>
      </c>
      <c r="F13" s="1">
        <v>10990</v>
      </c>
      <c r="G13" s="1">
        <v>21953</v>
      </c>
      <c r="H13" s="1">
        <v>8951</v>
      </c>
    </row>
    <row r="15" spans="1:8" x14ac:dyDescent="0.2">
      <c r="A15" s="1" t="s">
        <v>341</v>
      </c>
    </row>
    <row r="17" spans="1:8" x14ac:dyDescent="0.2">
      <c r="A17" s="1" t="s">
        <v>342</v>
      </c>
      <c r="B17" s="1">
        <v>139642</v>
      </c>
      <c r="C17" s="1">
        <v>5239</v>
      </c>
      <c r="D17" s="1">
        <v>26609</v>
      </c>
      <c r="E17" s="1">
        <v>17448</v>
      </c>
      <c r="F17" s="1">
        <v>21614</v>
      </c>
      <c r="G17" s="1">
        <v>51411</v>
      </c>
      <c r="H17" s="1">
        <v>17321</v>
      </c>
    </row>
    <row r="18" spans="1:8" x14ac:dyDescent="0.2">
      <c r="A18" s="1" t="s">
        <v>343</v>
      </c>
      <c r="B18" s="1">
        <v>34294</v>
      </c>
      <c r="C18" s="1">
        <v>1415</v>
      </c>
      <c r="D18" s="1">
        <v>7055</v>
      </c>
      <c r="E18" s="1">
        <v>4323</v>
      </c>
      <c r="F18" s="1">
        <v>4717</v>
      </c>
      <c r="G18" s="1">
        <v>12822</v>
      </c>
      <c r="H18" s="1">
        <v>3962</v>
      </c>
    </row>
    <row r="19" spans="1:8" x14ac:dyDescent="0.2">
      <c r="A19" s="1" t="s">
        <v>344</v>
      </c>
      <c r="B19" s="1">
        <v>105348</v>
      </c>
      <c r="C19" s="1">
        <v>3824</v>
      </c>
      <c r="D19" s="1">
        <v>19554</v>
      </c>
      <c r="E19" s="1">
        <v>13125</v>
      </c>
      <c r="F19" s="1">
        <v>16897</v>
      </c>
      <c r="G19" s="1">
        <v>38589</v>
      </c>
      <c r="H19" s="1">
        <v>13359</v>
      </c>
    </row>
    <row r="20" spans="1:8" x14ac:dyDescent="0.2">
      <c r="A20" s="1" t="s">
        <v>301</v>
      </c>
      <c r="B20" s="1">
        <v>69594</v>
      </c>
      <c r="C20" s="1">
        <v>2549</v>
      </c>
      <c r="D20" s="1">
        <v>13492</v>
      </c>
      <c r="E20" s="1">
        <v>8643</v>
      </c>
      <c r="F20" s="1">
        <v>10453</v>
      </c>
      <c r="G20" s="1">
        <v>26250</v>
      </c>
      <c r="H20" s="1">
        <v>8207</v>
      </c>
    </row>
    <row r="21" spans="1:8" x14ac:dyDescent="0.2">
      <c r="A21" s="1" t="s">
        <v>343</v>
      </c>
      <c r="B21" s="1">
        <v>31225</v>
      </c>
      <c r="C21" s="1">
        <v>1338</v>
      </c>
      <c r="D21" s="1">
        <v>6414</v>
      </c>
      <c r="E21" s="1">
        <v>4080</v>
      </c>
      <c r="F21" s="1">
        <v>4543</v>
      </c>
      <c r="G21" s="1">
        <v>11012</v>
      </c>
      <c r="H21" s="1">
        <v>3838</v>
      </c>
    </row>
    <row r="22" spans="1:8" x14ac:dyDescent="0.2">
      <c r="A22" s="1" t="s">
        <v>344</v>
      </c>
      <c r="B22" s="1">
        <v>38369</v>
      </c>
      <c r="C22" s="1">
        <v>1211</v>
      </c>
      <c r="D22" s="1">
        <v>7078</v>
      </c>
      <c r="E22" s="1">
        <v>4563</v>
      </c>
      <c r="F22" s="1">
        <v>5910</v>
      </c>
      <c r="G22" s="1">
        <v>15238</v>
      </c>
      <c r="H22" s="1">
        <v>4369</v>
      </c>
    </row>
    <row r="23" spans="1:8" x14ac:dyDescent="0.2">
      <c r="A23" s="1" t="s">
        <v>318</v>
      </c>
      <c r="B23" s="1">
        <v>70048</v>
      </c>
      <c r="C23" s="1">
        <v>2690</v>
      </c>
      <c r="D23" s="1">
        <v>13117</v>
      </c>
      <c r="E23" s="1">
        <v>8805</v>
      </c>
      <c r="F23" s="1">
        <v>11161</v>
      </c>
      <c r="G23" s="1">
        <v>25161</v>
      </c>
      <c r="H23" s="1">
        <v>9114</v>
      </c>
    </row>
    <row r="24" spans="1:8" x14ac:dyDescent="0.2">
      <c r="A24" s="1" t="s">
        <v>343</v>
      </c>
      <c r="B24" s="1">
        <v>3069</v>
      </c>
      <c r="C24" s="1">
        <v>77</v>
      </c>
      <c r="D24" s="1">
        <v>641</v>
      </c>
      <c r="E24" s="1">
        <v>243</v>
      </c>
      <c r="F24" s="1">
        <v>174</v>
      </c>
      <c r="G24" s="1">
        <v>1810</v>
      </c>
      <c r="H24" s="1">
        <v>124</v>
      </c>
    </row>
    <row r="25" spans="1:8" x14ac:dyDescent="0.2">
      <c r="A25" s="1" t="s">
        <v>344</v>
      </c>
      <c r="B25" s="1">
        <v>66979</v>
      </c>
      <c r="C25" s="1">
        <v>2613</v>
      </c>
      <c r="D25" s="1">
        <v>12476</v>
      </c>
      <c r="E25" s="1">
        <v>8562</v>
      </c>
      <c r="F25" s="1">
        <v>10987</v>
      </c>
      <c r="G25" s="1">
        <v>23351</v>
      </c>
      <c r="H25" s="1">
        <v>8990</v>
      </c>
    </row>
    <row r="27" spans="1:8" x14ac:dyDescent="0.2">
      <c r="A27" s="1" t="s">
        <v>345</v>
      </c>
    </row>
    <row r="29" spans="1:8" x14ac:dyDescent="0.2">
      <c r="A29" s="1" t="s">
        <v>334</v>
      </c>
      <c r="B29" s="1">
        <v>139642</v>
      </c>
      <c r="C29" s="1">
        <v>5239</v>
      </c>
      <c r="D29" s="1">
        <v>26609</v>
      </c>
      <c r="E29" s="1">
        <v>17448</v>
      </c>
      <c r="F29" s="1">
        <v>21614</v>
      </c>
      <c r="G29" s="1">
        <v>51411</v>
      </c>
      <c r="H29" s="1">
        <v>17321</v>
      </c>
    </row>
    <row r="30" spans="1:8" x14ac:dyDescent="0.2">
      <c r="A30" s="1" t="s">
        <v>346</v>
      </c>
      <c r="B30" s="1">
        <v>13780</v>
      </c>
      <c r="C30" s="1">
        <v>107</v>
      </c>
      <c r="D30" s="1">
        <v>1695</v>
      </c>
      <c r="E30" s="1">
        <v>387</v>
      </c>
      <c r="F30" s="1">
        <v>1401</v>
      </c>
      <c r="G30" s="1">
        <v>8906</v>
      </c>
      <c r="H30" s="1">
        <v>1284</v>
      </c>
    </row>
    <row r="31" spans="1:8" x14ac:dyDescent="0.2">
      <c r="A31" s="1" t="s">
        <v>347</v>
      </c>
      <c r="B31" s="1">
        <v>125862</v>
      </c>
      <c r="C31" s="1">
        <v>5132</v>
      </c>
      <c r="D31" s="1">
        <v>24914</v>
      </c>
      <c r="E31" s="1">
        <v>17061</v>
      </c>
      <c r="F31" s="1">
        <v>20213</v>
      </c>
      <c r="G31" s="1">
        <v>42505</v>
      </c>
      <c r="H31" s="1">
        <v>16037</v>
      </c>
    </row>
    <row r="32" spans="1:8" x14ac:dyDescent="0.2">
      <c r="A32" s="1" t="s">
        <v>301</v>
      </c>
      <c r="B32" s="1">
        <v>69594</v>
      </c>
      <c r="C32" s="1">
        <v>2549</v>
      </c>
      <c r="D32" s="1">
        <v>13492</v>
      </c>
      <c r="E32" s="1">
        <v>8643</v>
      </c>
      <c r="F32" s="1">
        <v>10453</v>
      </c>
      <c r="G32" s="1">
        <v>26250</v>
      </c>
      <c r="H32" s="1">
        <v>8207</v>
      </c>
    </row>
    <row r="33" spans="1:8" x14ac:dyDescent="0.2">
      <c r="A33" s="1" t="s">
        <v>346</v>
      </c>
      <c r="B33" s="1">
        <v>11721</v>
      </c>
      <c r="C33" s="1">
        <v>103</v>
      </c>
      <c r="D33" s="1">
        <v>1542</v>
      </c>
      <c r="E33" s="1">
        <v>353</v>
      </c>
      <c r="F33" s="1">
        <v>1239</v>
      </c>
      <c r="G33" s="1">
        <v>7273</v>
      </c>
      <c r="H33" s="1">
        <v>1211</v>
      </c>
    </row>
    <row r="34" spans="1:8" x14ac:dyDescent="0.2">
      <c r="A34" s="1" t="s">
        <v>347</v>
      </c>
      <c r="B34" s="1">
        <v>57873</v>
      </c>
      <c r="C34" s="1">
        <v>2446</v>
      </c>
      <c r="D34" s="1">
        <v>11950</v>
      </c>
      <c r="E34" s="1">
        <v>8290</v>
      </c>
      <c r="F34" s="1">
        <v>9214</v>
      </c>
      <c r="G34" s="1">
        <v>18977</v>
      </c>
      <c r="H34" s="1">
        <v>6996</v>
      </c>
    </row>
    <row r="35" spans="1:8" x14ac:dyDescent="0.2">
      <c r="A35" s="1" t="s">
        <v>318</v>
      </c>
      <c r="B35" s="1">
        <v>70048</v>
      </c>
      <c r="C35" s="1">
        <v>2690</v>
      </c>
      <c r="D35" s="1">
        <v>13117</v>
      </c>
      <c r="E35" s="1">
        <v>8805</v>
      </c>
      <c r="F35" s="1">
        <v>11161</v>
      </c>
      <c r="G35" s="1">
        <v>25161</v>
      </c>
      <c r="H35" s="1">
        <v>9114</v>
      </c>
    </row>
    <row r="36" spans="1:8" x14ac:dyDescent="0.2">
      <c r="A36" s="1" t="s">
        <v>346</v>
      </c>
      <c r="B36" s="1">
        <v>2059</v>
      </c>
      <c r="C36" s="1">
        <v>4</v>
      </c>
      <c r="D36" s="1">
        <v>153</v>
      </c>
      <c r="E36" s="1">
        <v>34</v>
      </c>
      <c r="F36" s="1">
        <v>162</v>
      </c>
      <c r="G36" s="1">
        <v>1633</v>
      </c>
      <c r="H36" s="1">
        <v>73</v>
      </c>
    </row>
    <row r="37" spans="1:8" x14ac:dyDescent="0.2">
      <c r="A37" s="1" t="s">
        <v>347</v>
      </c>
      <c r="B37" s="1">
        <v>67989</v>
      </c>
      <c r="C37" s="1">
        <v>2686</v>
      </c>
      <c r="D37" s="1">
        <v>12964</v>
      </c>
      <c r="E37" s="1">
        <v>8771</v>
      </c>
      <c r="F37" s="1">
        <v>10999</v>
      </c>
      <c r="G37" s="1">
        <v>23528</v>
      </c>
      <c r="H37" s="1">
        <v>9041</v>
      </c>
    </row>
    <row r="39" spans="1:8" x14ac:dyDescent="0.2">
      <c r="A39" s="1" t="s">
        <v>348</v>
      </c>
    </row>
    <row r="41" spans="1:8" x14ac:dyDescent="0.2">
      <c r="A41" s="1" t="s">
        <v>342</v>
      </c>
      <c r="B41" s="1">
        <v>139642</v>
      </c>
      <c r="C41" s="1">
        <v>5239</v>
      </c>
      <c r="D41" s="1">
        <v>26609</v>
      </c>
      <c r="E41" s="1">
        <v>17448</v>
      </c>
      <c r="F41" s="1">
        <v>21614</v>
      </c>
      <c r="G41" s="1">
        <v>51411</v>
      </c>
      <c r="H41" s="1">
        <v>17321</v>
      </c>
    </row>
    <row r="42" spans="1:8" x14ac:dyDescent="0.2">
      <c r="A42" s="1" t="s">
        <v>349</v>
      </c>
      <c r="B42" s="1">
        <v>43087</v>
      </c>
      <c r="C42" s="1">
        <v>2163</v>
      </c>
      <c r="D42" s="1">
        <v>7917</v>
      </c>
      <c r="E42" s="1">
        <v>5938</v>
      </c>
      <c r="F42" s="1">
        <v>6149</v>
      </c>
      <c r="G42" s="1">
        <v>16157</v>
      </c>
      <c r="H42" s="1">
        <v>4763</v>
      </c>
    </row>
    <row r="43" spans="1:8" x14ac:dyDescent="0.2">
      <c r="A43" s="1" t="s">
        <v>350</v>
      </c>
      <c r="B43" s="1">
        <v>96555</v>
      </c>
      <c r="C43" s="1">
        <v>3076</v>
      </c>
      <c r="D43" s="1">
        <v>18692</v>
      </c>
      <c r="E43" s="1">
        <v>11510</v>
      </c>
      <c r="F43" s="1">
        <v>15465</v>
      </c>
      <c r="G43" s="1">
        <v>35254</v>
      </c>
      <c r="H43" s="1">
        <v>12558</v>
      </c>
    </row>
    <row r="44" spans="1:8" x14ac:dyDescent="0.2">
      <c r="A44" s="1" t="s">
        <v>0</v>
      </c>
      <c r="B44" s="1">
        <v>69594</v>
      </c>
      <c r="C44" s="1">
        <v>2549</v>
      </c>
      <c r="D44" s="1">
        <v>13492</v>
      </c>
      <c r="E44" s="1">
        <v>8643</v>
      </c>
      <c r="F44" s="1">
        <v>10453</v>
      </c>
      <c r="G44" s="1">
        <v>26250</v>
      </c>
      <c r="H44" s="1">
        <v>8207</v>
      </c>
    </row>
    <row r="45" spans="1:8" x14ac:dyDescent="0.2">
      <c r="A45" s="1" t="s">
        <v>349</v>
      </c>
      <c r="B45" s="1">
        <v>37232</v>
      </c>
      <c r="C45" s="1">
        <v>1657</v>
      </c>
      <c r="D45" s="1">
        <v>7067</v>
      </c>
      <c r="E45" s="1">
        <v>5423</v>
      </c>
      <c r="F45" s="1">
        <v>5533</v>
      </c>
      <c r="G45" s="1">
        <v>12979</v>
      </c>
      <c r="H45" s="1">
        <v>4573</v>
      </c>
    </row>
    <row r="46" spans="1:8" x14ac:dyDescent="0.2">
      <c r="A46" s="1" t="s">
        <v>350</v>
      </c>
      <c r="B46" s="1">
        <v>32362</v>
      </c>
      <c r="C46" s="1">
        <v>892</v>
      </c>
      <c r="D46" s="1">
        <v>6425</v>
      </c>
      <c r="E46" s="1">
        <v>3220</v>
      </c>
      <c r="F46" s="1">
        <v>4920</v>
      </c>
      <c r="G46" s="1">
        <v>13271</v>
      </c>
      <c r="H46" s="1">
        <v>3634</v>
      </c>
    </row>
    <row r="47" spans="1:8" x14ac:dyDescent="0.2">
      <c r="A47" s="1" t="s">
        <v>0</v>
      </c>
      <c r="B47" s="1">
        <v>70048</v>
      </c>
      <c r="C47" s="1">
        <v>2690</v>
      </c>
      <c r="D47" s="1">
        <v>13117</v>
      </c>
      <c r="E47" s="1">
        <v>8805</v>
      </c>
      <c r="F47" s="1">
        <v>11161</v>
      </c>
      <c r="G47" s="1">
        <v>25161</v>
      </c>
      <c r="H47" s="1">
        <v>9114</v>
      </c>
    </row>
    <row r="48" spans="1:8" x14ac:dyDescent="0.2">
      <c r="A48" s="1" t="s">
        <v>349</v>
      </c>
      <c r="B48" s="1">
        <v>5855</v>
      </c>
      <c r="C48" s="1">
        <v>506</v>
      </c>
      <c r="D48" s="1">
        <v>850</v>
      </c>
      <c r="E48" s="1">
        <v>515</v>
      </c>
      <c r="F48" s="1">
        <v>616</v>
      </c>
      <c r="G48" s="1">
        <v>3178</v>
      </c>
      <c r="H48" s="1">
        <v>190</v>
      </c>
    </row>
    <row r="49" spans="1:8" x14ac:dyDescent="0.2">
      <c r="A49" s="1" t="s">
        <v>350</v>
      </c>
      <c r="B49" s="1">
        <v>64193</v>
      </c>
      <c r="C49" s="1">
        <v>2184</v>
      </c>
      <c r="D49" s="1">
        <v>12267</v>
      </c>
      <c r="E49" s="1">
        <v>8290</v>
      </c>
      <c r="F49" s="1">
        <v>10545</v>
      </c>
      <c r="G49" s="1">
        <v>21983</v>
      </c>
      <c r="H49" s="1">
        <v>8924</v>
      </c>
    </row>
    <row r="50" spans="1:8" x14ac:dyDescent="0.2">
      <c r="A50" s="15" t="s">
        <v>352</v>
      </c>
      <c r="B50" s="15"/>
      <c r="C50" s="15"/>
      <c r="D50" s="15"/>
      <c r="E50" s="15"/>
      <c r="F50" s="15"/>
      <c r="G50" s="15"/>
      <c r="H50" s="15"/>
    </row>
  </sheetData>
  <mergeCells count="1">
    <mergeCell ref="A50:H5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28B6-F1E1-4E22-AA70-F445724F6410}">
  <dimension ref="A1:H53"/>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608</v>
      </c>
    </row>
    <row r="2" spans="1:8" x14ac:dyDescent="0.2">
      <c r="A2" s="9" t="s">
        <v>337</v>
      </c>
      <c r="B2" s="4" t="s">
        <v>0</v>
      </c>
      <c r="C2" s="4" t="s">
        <v>1</v>
      </c>
      <c r="D2" s="4" t="s">
        <v>2</v>
      </c>
      <c r="E2" s="4" t="s">
        <v>3</v>
      </c>
      <c r="F2" s="4" t="s">
        <v>4</v>
      </c>
      <c r="G2" s="4" t="s">
        <v>5</v>
      </c>
      <c r="H2" s="5" t="s">
        <v>6</v>
      </c>
    </row>
    <row r="3" spans="1:8" x14ac:dyDescent="0.2">
      <c r="A3" s="1" t="s">
        <v>302</v>
      </c>
      <c r="B3" s="1">
        <v>143050</v>
      </c>
      <c r="C3" s="1">
        <v>5372</v>
      </c>
      <c r="D3" s="1">
        <v>27479</v>
      </c>
      <c r="E3" s="1">
        <v>18080</v>
      </c>
      <c r="F3" s="1">
        <v>22052</v>
      </c>
      <c r="G3" s="1">
        <v>52631</v>
      </c>
      <c r="H3" s="1">
        <v>17436</v>
      </c>
    </row>
    <row r="4" spans="1:8" x14ac:dyDescent="0.2">
      <c r="A4" s="1" t="s">
        <v>168</v>
      </c>
      <c r="B4" s="1">
        <v>21670</v>
      </c>
      <c r="C4" s="1">
        <v>1267</v>
      </c>
      <c r="D4" s="1">
        <v>4093</v>
      </c>
      <c r="E4" s="1">
        <v>3333</v>
      </c>
      <c r="F4" s="1">
        <v>2562</v>
      </c>
      <c r="G4" s="1">
        <v>3786</v>
      </c>
      <c r="H4" s="1">
        <v>6629</v>
      </c>
    </row>
    <row r="5" spans="1:8" x14ac:dyDescent="0.2">
      <c r="A5" s="1" t="s">
        <v>169</v>
      </c>
      <c r="B5" s="1">
        <v>1413</v>
      </c>
      <c r="C5" s="1">
        <v>76</v>
      </c>
      <c r="D5" s="1">
        <v>321</v>
      </c>
      <c r="E5" s="1">
        <v>75</v>
      </c>
      <c r="F5" s="1">
        <v>342</v>
      </c>
      <c r="G5" s="1">
        <v>440</v>
      </c>
      <c r="H5" s="1">
        <v>159</v>
      </c>
    </row>
    <row r="6" spans="1:8" x14ac:dyDescent="0.2">
      <c r="A6" s="1" t="s">
        <v>170</v>
      </c>
      <c r="B6" s="1">
        <v>29179</v>
      </c>
      <c r="C6" s="1">
        <v>1566</v>
      </c>
      <c r="D6" s="1">
        <v>6296</v>
      </c>
      <c r="E6" s="1">
        <v>4472</v>
      </c>
      <c r="F6" s="1">
        <v>5699</v>
      </c>
      <c r="G6" s="1">
        <v>7391</v>
      </c>
      <c r="H6" s="1">
        <v>3755</v>
      </c>
    </row>
    <row r="7" spans="1:8" x14ac:dyDescent="0.2">
      <c r="A7" s="1" t="s">
        <v>171</v>
      </c>
      <c r="B7" s="1">
        <v>39990</v>
      </c>
      <c r="C7" s="1">
        <v>1510</v>
      </c>
      <c r="D7" s="1">
        <v>7560</v>
      </c>
      <c r="E7" s="1">
        <v>5026</v>
      </c>
      <c r="F7" s="1">
        <v>7950</v>
      </c>
      <c r="G7" s="1">
        <v>15153</v>
      </c>
      <c r="H7" s="1">
        <v>2791</v>
      </c>
    </row>
    <row r="8" spans="1:8" x14ac:dyDescent="0.2">
      <c r="A8" s="1" t="s">
        <v>172</v>
      </c>
      <c r="B8" s="1">
        <v>6983</v>
      </c>
      <c r="C8" s="1">
        <v>191</v>
      </c>
      <c r="D8" s="1">
        <v>1579</v>
      </c>
      <c r="E8" s="1">
        <v>1078</v>
      </c>
      <c r="F8" s="1">
        <v>767</v>
      </c>
      <c r="G8" s="1">
        <v>2680</v>
      </c>
      <c r="H8" s="1">
        <v>688</v>
      </c>
    </row>
    <row r="9" spans="1:8" x14ac:dyDescent="0.2">
      <c r="A9" s="1" t="s">
        <v>173</v>
      </c>
      <c r="B9" s="1">
        <v>15631</v>
      </c>
      <c r="C9" s="1">
        <v>297</v>
      </c>
      <c r="D9" s="1">
        <v>2737</v>
      </c>
      <c r="E9" s="1">
        <v>1959</v>
      </c>
      <c r="F9" s="1">
        <v>2031</v>
      </c>
      <c r="G9" s="1">
        <v>7566</v>
      </c>
      <c r="H9" s="1">
        <v>1041</v>
      </c>
    </row>
    <row r="10" spans="1:8" x14ac:dyDescent="0.2">
      <c r="A10" s="1" t="s">
        <v>174</v>
      </c>
      <c r="B10" s="1">
        <v>10131</v>
      </c>
      <c r="C10" s="1">
        <v>142</v>
      </c>
      <c r="D10" s="1">
        <v>1674</v>
      </c>
      <c r="E10" s="1">
        <v>678</v>
      </c>
      <c r="F10" s="1">
        <v>893</v>
      </c>
      <c r="G10" s="1">
        <v>6191</v>
      </c>
      <c r="H10" s="1">
        <v>553</v>
      </c>
    </row>
    <row r="11" spans="1:8" x14ac:dyDescent="0.2">
      <c r="A11" s="1" t="s">
        <v>175</v>
      </c>
      <c r="B11" s="1">
        <v>2766</v>
      </c>
      <c r="C11" s="1">
        <v>27</v>
      </c>
      <c r="D11" s="1">
        <v>481</v>
      </c>
      <c r="E11" s="1">
        <v>91</v>
      </c>
      <c r="F11" s="1">
        <v>172</v>
      </c>
      <c r="G11" s="1">
        <v>1872</v>
      </c>
      <c r="H11" s="1">
        <v>123</v>
      </c>
    </row>
    <row r="12" spans="1:8" x14ac:dyDescent="0.2">
      <c r="A12" s="1" t="s">
        <v>176</v>
      </c>
      <c r="B12" s="1">
        <v>2139</v>
      </c>
      <c r="C12" s="1">
        <v>26</v>
      </c>
      <c r="D12" s="1">
        <v>367</v>
      </c>
      <c r="E12" s="1">
        <v>177</v>
      </c>
      <c r="F12" s="1">
        <v>170</v>
      </c>
      <c r="G12" s="1">
        <v>1254</v>
      </c>
      <c r="H12" s="1">
        <v>145</v>
      </c>
    </row>
    <row r="13" spans="1:8" x14ac:dyDescent="0.2">
      <c r="A13" s="1" t="s">
        <v>177</v>
      </c>
      <c r="B13" s="1">
        <v>2308</v>
      </c>
      <c r="C13" s="1">
        <v>46</v>
      </c>
      <c r="D13" s="1">
        <v>286</v>
      </c>
      <c r="E13" s="1">
        <v>173</v>
      </c>
      <c r="F13" s="1">
        <v>213</v>
      </c>
      <c r="G13" s="1">
        <v>1482</v>
      </c>
      <c r="H13" s="1">
        <v>108</v>
      </c>
    </row>
    <row r="14" spans="1:8" x14ac:dyDescent="0.2">
      <c r="A14" s="1" t="s">
        <v>178</v>
      </c>
      <c r="B14" s="1">
        <v>564</v>
      </c>
      <c r="C14" s="1">
        <v>4</v>
      </c>
      <c r="D14" s="1">
        <v>55</v>
      </c>
      <c r="E14" s="1">
        <v>29</v>
      </c>
      <c r="F14" s="1">
        <v>20</v>
      </c>
      <c r="G14" s="1">
        <v>435</v>
      </c>
      <c r="H14" s="1">
        <v>21</v>
      </c>
    </row>
    <row r="15" spans="1:8" x14ac:dyDescent="0.2">
      <c r="A15" s="1" t="s">
        <v>179</v>
      </c>
      <c r="B15" s="1">
        <v>68</v>
      </c>
      <c r="C15" s="1">
        <v>1</v>
      </c>
      <c r="D15" s="1">
        <v>9</v>
      </c>
      <c r="E15" s="1">
        <v>2</v>
      </c>
      <c r="F15" s="1">
        <v>0</v>
      </c>
      <c r="G15" s="1">
        <v>55</v>
      </c>
      <c r="H15" s="1">
        <v>1</v>
      </c>
    </row>
    <row r="16" spans="1:8" x14ac:dyDescent="0.2">
      <c r="A16" s="1" t="s">
        <v>180</v>
      </c>
      <c r="B16" s="1">
        <v>1580</v>
      </c>
      <c r="C16" s="1">
        <v>25</v>
      </c>
      <c r="D16" s="1">
        <v>233</v>
      </c>
      <c r="E16" s="1">
        <v>109</v>
      </c>
      <c r="F16" s="1">
        <v>127</v>
      </c>
      <c r="G16" s="1">
        <v>971</v>
      </c>
      <c r="H16" s="1">
        <v>115</v>
      </c>
    </row>
    <row r="17" spans="1:8" x14ac:dyDescent="0.2">
      <c r="A17" s="1" t="s">
        <v>13</v>
      </c>
      <c r="B17" s="1">
        <v>754</v>
      </c>
      <c r="C17" s="1">
        <v>16</v>
      </c>
      <c r="D17" s="1">
        <v>120</v>
      </c>
      <c r="E17" s="1">
        <v>32</v>
      </c>
      <c r="F17" s="1">
        <v>97</v>
      </c>
      <c r="G17" s="1">
        <v>444</v>
      </c>
      <c r="H17" s="1">
        <v>45</v>
      </c>
    </row>
    <row r="18" spans="1:8" x14ac:dyDescent="0.2">
      <c r="A18" s="1" t="s">
        <v>91</v>
      </c>
      <c r="B18" s="1">
        <v>7874</v>
      </c>
      <c r="C18" s="1">
        <v>178</v>
      </c>
      <c r="D18" s="1">
        <v>1668</v>
      </c>
      <c r="E18" s="1">
        <v>846</v>
      </c>
      <c r="F18" s="1">
        <v>1009</v>
      </c>
      <c r="G18" s="1">
        <v>2911</v>
      </c>
      <c r="H18" s="1">
        <v>1262</v>
      </c>
    </row>
    <row r="20" spans="1:8" x14ac:dyDescent="0.2">
      <c r="A20" s="1" t="s">
        <v>320</v>
      </c>
      <c r="B20" s="1">
        <v>71564</v>
      </c>
      <c r="C20" s="1">
        <v>2661</v>
      </c>
      <c r="D20" s="1">
        <v>14002</v>
      </c>
      <c r="E20" s="1">
        <v>8981</v>
      </c>
      <c r="F20" s="1">
        <v>10691</v>
      </c>
      <c r="G20" s="1">
        <v>26962</v>
      </c>
      <c r="H20" s="1">
        <v>8267</v>
      </c>
    </row>
    <row r="21" spans="1:8" x14ac:dyDescent="0.2">
      <c r="A21" s="1" t="s">
        <v>168</v>
      </c>
      <c r="B21" s="1">
        <v>9664</v>
      </c>
      <c r="C21" s="1">
        <v>536</v>
      </c>
      <c r="D21" s="1">
        <v>1903</v>
      </c>
      <c r="E21" s="1">
        <v>1418</v>
      </c>
      <c r="F21" s="1">
        <v>1154</v>
      </c>
      <c r="G21" s="1">
        <v>1812</v>
      </c>
      <c r="H21" s="1">
        <v>2841</v>
      </c>
    </row>
    <row r="22" spans="1:8" x14ac:dyDescent="0.2">
      <c r="A22" s="1" t="s">
        <v>169</v>
      </c>
      <c r="B22" s="1">
        <v>673</v>
      </c>
      <c r="C22" s="1">
        <v>32</v>
      </c>
      <c r="D22" s="1">
        <v>166</v>
      </c>
      <c r="E22" s="1">
        <v>34</v>
      </c>
      <c r="F22" s="1">
        <v>164</v>
      </c>
      <c r="G22" s="1">
        <v>209</v>
      </c>
      <c r="H22" s="1">
        <v>68</v>
      </c>
    </row>
    <row r="23" spans="1:8" x14ac:dyDescent="0.2">
      <c r="A23" s="1" t="s">
        <v>170</v>
      </c>
      <c r="B23" s="1">
        <v>14721</v>
      </c>
      <c r="C23" s="1">
        <v>793</v>
      </c>
      <c r="D23" s="1">
        <v>3295</v>
      </c>
      <c r="E23" s="1">
        <v>2259</v>
      </c>
      <c r="F23" s="1">
        <v>2750</v>
      </c>
      <c r="G23" s="1">
        <v>3715</v>
      </c>
      <c r="H23" s="1">
        <v>1909</v>
      </c>
    </row>
    <row r="24" spans="1:8" x14ac:dyDescent="0.2">
      <c r="A24" s="1" t="s">
        <v>171</v>
      </c>
      <c r="B24" s="1">
        <v>19824</v>
      </c>
      <c r="C24" s="1">
        <v>764</v>
      </c>
      <c r="D24" s="1">
        <v>3799</v>
      </c>
      <c r="E24" s="1">
        <v>2535</v>
      </c>
      <c r="F24" s="1">
        <v>3803</v>
      </c>
      <c r="G24" s="1">
        <v>7521</v>
      </c>
      <c r="H24" s="1">
        <v>1402</v>
      </c>
    </row>
    <row r="25" spans="1:8" x14ac:dyDescent="0.2">
      <c r="A25" s="1" t="s">
        <v>172</v>
      </c>
      <c r="B25" s="1">
        <v>3636</v>
      </c>
      <c r="C25" s="1">
        <v>99</v>
      </c>
      <c r="D25" s="1">
        <v>802</v>
      </c>
      <c r="E25" s="1">
        <v>607</v>
      </c>
      <c r="F25" s="1">
        <v>386</v>
      </c>
      <c r="G25" s="1">
        <v>1375</v>
      </c>
      <c r="H25" s="1">
        <v>367</v>
      </c>
    </row>
    <row r="26" spans="1:8" x14ac:dyDescent="0.2">
      <c r="A26" s="1" t="s">
        <v>173</v>
      </c>
      <c r="B26" s="1">
        <v>7823</v>
      </c>
      <c r="C26" s="1">
        <v>136</v>
      </c>
      <c r="D26" s="1">
        <v>1374</v>
      </c>
      <c r="E26" s="1">
        <v>983</v>
      </c>
      <c r="F26" s="1">
        <v>992</v>
      </c>
      <c r="G26" s="1">
        <v>3840</v>
      </c>
      <c r="H26" s="1">
        <v>498</v>
      </c>
    </row>
    <row r="27" spans="1:8" x14ac:dyDescent="0.2">
      <c r="A27" s="1" t="s">
        <v>174</v>
      </c>
      <c r="B27" s="1">
        <v>5422</v>
      </c>
      <c r="C27" s="1">
        <v>78</v>
      </c>
      <c r="D27" s="1">
        <v>915</v>
      </c>
      <c r="E27" s="1">
        <v>365</v>
      </c>
      <c r="F27" s="1">
        <v>515</v>
      </c>
      <c r="G27" s="1">
        <v>3235</v>
      </c>
      <c r="H27" s="1">
        <v>314</v>
      </c>
    </row>
    <row r="28" spans="1:8" x14ac:dyDescent="0.2">
      <c r="A28" s="1" t="s">
        <v>175</v>
      </c>
      <c r="B28" s="1">
        <v>1607</v>
      </c>
      <c r="C28" s="1">
        <v>15</v>
      </c>
      <c r="D28" s="1">
        <v>269</v>
      </c>
      <c r="E28" s="1">
        <v>59</v>
      </c>
      <c r="F28" s="1">
        <v>110</v>
      </c>
      <c r="G28" s="1">
        <v>1076</v>
      </c>
      <c r="H28" s="1">
        <v>78</v>
      </c>
    </row>
    <row r="29" spans="1:8" x14ac:dyDescent="0.2">
      <c r="A29" s="1" t="s">
        <v>176</v>
      </c>
      <c r="B29" s="1">
        <v>1240</v>
      </c>
      <c r="C29" s="1">
        <v>14</v>
      </c>
      <c r="D29" s="1">
        <v>217</v>
      </c>
      <c r="E29" s="1">
        <v>106</v>
      </c>
      <c r="F29" s="1">
        <v>99</v>
      </c>
      <c r="G29" s="1">
        <v>714</v>
      </c>
      <c r="H29" s="1">
        <v>90</v>
      </c>
    </row>
    <row r="30" spans="1:8" x14ac:dyDescent="0.2">
      <c r="A30" s="1" t="s">
        <v>177</v>
      </c>
      <c r="B30" s="1">
        <v>1273</v>
      </c>
      <c r="C30" s="1">
        <v>21</v>
      </c>
      <c r="D30" s="1">
        <v>156</v>
      </c>
      <c r="E30" s="1">
        <v>100</v>
      </c>
      <c r="F30" s="1">
        <v>116</v>
      </c>
      <c r="G30" s="1">
        <v>821</v>
      </c>
      <c r="H30" s="1">
        <v>59</v>
      </c>
    </row>
    <row r="31" spans="1:8" x14ac:dyDescent="0.2">
      <c r="A31" s="1" t="s">
        <v>178</v>
      </c>
      <c r="B31" s="1">
        <v>364</v>
      </c>
      <c r="C31" s="1">
        <v>3</v>
      </c>
      <c r="D31" s="1">
        <v>36</v>
      </c>
      <c r="E31" s="1">
        <v>22</v>
      </c>
      <c r="F31" s="1">
        <v>13</v>
      </c>
      <c r="G31" s="1">
        <v>276</v>
      </c>
      <c r="H31" s="1">
        <v>14</v>
      </c>
    </row>
    <row r="32" spans="1:8" x14ac:dyDescent="0.2">
      <c r="A32" s="1" t="s">
        <v>179</v>
      </c>
      <c r="B32" s="1">
        <v>47</v>
      </c>
      <c r="C32" s="1">
        <v>1</v>
      </c>
      <c r="D32" s="1">
        <v>6</v>
      </c>
      <c r="E32" s="1">
        <v>1</v>
      </c>
      <c r="F32" s="1">
        <v>0</v>
      </c>
      <c r="G32" s="1">
        <v>38</v>
      </c>
      <c r="H32" s="1">
        <v>1</v>
      </c>
    </row>
    <row r="33" spans="1:8" x14ac:dyDescent="0.2">
      <c r="A33" s="1" t="s">
        <v>180</v>
      </c>
      <c r="B33" s="1">
        <v>1004</v>
      </c>
      <c r="C33" s="1">
        <v>22</v>
      </c>
      <c r="D33" s="1">
        <v>157</v>
      </c>
      <c r="E33" s="1">
        <v>77</v>
      </c>
      <c r="F33" s="1">
        <v>88</v>
      </c>
      <c r="G33" s="1">
        <v>595</v>
      </c>
      <c r="H33" s="1">
        <v>65</v>
      </c>
    </row>
    <row r="34" spans="1:8" x14ac:dyDescent="0.2">
      <c r="A34" s="1" t="s">
        <v>13</v>
      </c>
      <c r="B34" s="1">
        <v>426</v>
      </c>
      <c r="C34" s="1">
        <v>13</v>
      </c>
      <c r="D34" s="1">
        <v>65</v>
      </c>
      <c r="E34" s="1">
        <v>24</v>
      </c>
      <c r="F34" s="1">
        <v>43</v>
      </c>
      <c r="G34" s="1">
        <v>252</v>
      </c>
      <c r="H34" s="1">
        <v>29</v>
      </c>
    </row>
    <row r="35" spans="1:8" x14ac:dyDescent="0.2">
      <c r="A35" s="1" t="s">
        <v>91</v>
      </c>
      <c r="B35" s="1">
        <v>3840</v>
      </c>
      <c r="C35" s="1">
        <v>134</v>
      </c>
      <c r="D35" s="1">
        <v>842</v>
      </c>
      <c r="E35" s="1">
        <v>391</v>
      </c>
      <c r="F35" s="1">
        <v>458</v>
      </c>
      <c r="G35" s="1">
        <v>1483</v>
      </c>
      <c r="H35" s="1">
        <v>532</v>
      </c>
    </row>
    <row r="37" spans="1:8" x14ac:dyDescent="0.2">
      <c r="A37" s="1" t="s">
        <v>321</v>
      </c>
      <c r="B37" s="1">
        <v>71486</v>
      </c>
      <c r="C37" s="1">
        <v>2711</v>
      </c>
      <c r="D37" s="1">
        <v>13477</v>
      </c>
      <c r="E37" s="1">
        <v>9099</v>
      </c>
      <c r="F37" s="1">
        <v>11361</v>
      </c>
      <c r="G37" s="1">
        <v>25669</v>
      </c>
      <c r="H37" s="1">
        <v>9169</v>
      </c>
    </row>
    <row r="38" spans="1:8" x14ac:dyDescent="0.2">
      <c r="A38" s="1" t="s">
        <v>168</v>
      </c>
      <c r="B38" s="1">
        <v>12006</v>
      </c>
      <c r="C38" s="1">
        <v>731</v>
      </c>
      <c r="D38" s="1">
        <v>2190</v>
      </c>
      <c r="E38" s="1">
        <v>1915</v>
      </c>
      <c r="F38" s="1">
        <v>1408</v>
      </c>
      <c r="G38" s="1">
        <v>1974</v>
      </c>
      <c r="H38" s="1">
        <v>3788</v>
      </c>
    </row>
    <row r="39" spans="1:8" x14ac:dyDescent="0.2">
      <c r="A39" s="1" t="s">
        <v>169</v>
      </c>
      <c r="B39" s="1">
        <v>740</v>
      </c>
      <c r="C39" s="1">
        <v>44</v>
      </c>
      <c r="D39" s="1">
        <v>155</v>
      </c>
      <c r="E39" s="1">
        <v>41</v>
      </c>
      <c r="F39" s="1">
        <v>178</v>
      </c>
      <c r="G39" s="1">
        <v>231</v>
      </c>
      <c r="H39" s="1">
        <v>91</v>
      </c>
    </row>
    <row r="40" spans="1:8" x14ac:dyDescent="0.2">
      <c r="A40" s="1" t="s">
        <v>170</v>
      </c>
      <c r="B40" s="1">
        <v>14458</v>
      </c>
      <c r="C40" s="1">
        <v>773</v>
      </c>
      <c r="D40" s="1">
        <v>3001</v>
      </c>
      <c r="E40" s="1">
        <v>2213</v>
      </c>
      <c r="F40" s="1">
        <v>2949</v>
      </c>
      <c r="G40" s="1">
        <v>3676</v>
      </c>
      <c r="H40" s="1">
        <v>1846</v>
      </c>
    </row>
    <row r="41" spans="1:8" x14ac:dyDescent="0.2">
      <c r="A41" s="1" t="s">
        <v>171</v>
      </c>
      <c r="B41" s="1">
        <v>20166</v>
      </c>
      <c r="C41" s="1">
        <v>746</v>
      </c>
      <c r="D41" s="1">
        <v>3761</v>
      </c>
      <c r="E41" s="1">
        <v>2491</v>
      </c>
      <c r="F41" s="1">
        <v>4147</v>
      </c>
      <c r="G41" s="1">
        <v>7632</v>
      </c>
      <c r="H41" s="1">
        <v>1389</v>
      </c>
    </row>
    <row r="42" spans="1:8" x14ac:dyDescent="0.2">
      <c r="A42" s="1" t="s">
        <v>172</v>
      </c>
      <c r="B42" s="1">
        <v>3347</v>
      </c>
      <c r="C42" s="1">
        <v>92</v>
      </c>
      <c r="D42" s="1">
        <v>777</v>
      </c>
      <c r="E42" s="1">
        <v>471</v>
      </c>
      <c r="F42" s="1">
        <v>381</v>
      </c>
      <c r="G42" s="1">
        <v>1305</v>
      </c>
      <c r="H42" s="1">
        <v>321</v>
      </c>
    </row>
    <row r="43" spans="1:8" x14ac:dyDescent="0.2">
      <c r="A43" s="1" t="s">
        <v>173</v>
      </c>
      <c r="B43" s="1">
        <v>7808</v>
      </c>
      <c r="C43" s="1">
        <v>161</v>
      </c>
      <c r="D43" s="1">
        <v>1363</v>
      </c>
      <c r="E43" s="1">
        <v>976</v>
      </c>
      <c r="F43" s="1">
        <v>1039</v>
      </c>
      <c r="G43" s="1">
        <v>3726</v>
      </c>
      <c r="H43" s="1">
        <v>543</v>
      </c>
    </row>
    <row r="44" spans="1:8" x14ac:dyDescent="0.2">
      <c r="A44" s="1" t="s">
        <v>174</v>
      </c>
      <c r="B44" s="1">
        <v>4709</v>
      </c>
      <c r="C44" s="1">
        <v>64</v>
      </c>
      <c r="D44" s="1">
        <v>759</v>
      </c>
      <c r="E44" s="1">
        <v>313</v>
      </c>
      <c r="F44" s="1">
        <v>378</v>
      </c>
      <c r="G44" s="1">
        <v>2956</v>
      </c>
      <c r="H44" s="1">
        <v>239</v>
      </c>
    </row>
    <row r="45" spans="1:8" x14ac:dyDescent="0.2">
      <c r="A45" s="1" t="s">
        <v>175</v>
      </c>
      <c r="B45" s="1">
        <v>1159</v>
      </c>
      <c r="C45" s="1">
        <v>12</v>
      </c>
      <c r="D45" s="1">
        <v>212</v>
      </c>
      <c r="E45" s="1">
        <v>32</v>
      </c>
      <c r="F45" s="1">
        <v>62</v>
      </c>
      <c r="G45" s="1">
        <v>796</v>
      </c>
      <c r="H45" s="1">
        <v>45</v>
      </c>
    </row>
    <row r="46" spans="1:8" x14ac:dyDescent="0.2">
      <c r="A46" s="1" t="s">
        <v>176</v>
      </c>
      <c r="B46" s="1">
        <v>899</v>
      </c>
      <c r="C46" s="1">
        <v>12</v>
      </c>
      <c r="D46" s="1">
        <v>150</v>
      </c>
      <c r="E46" s="1">
        <v>71</v>
      </c>
      <c r="F46" s="1">
        <v>71</v>
      </c>
      <c r="G46" s="1">
        <v>540</v>
      </c>
      <c r="H46" s="1">
        <v>55</v>
      </c>
    </row>
    <row r="47" spans="1:8" x14ac:dyDescent="0.2">
      <c r="A47" s="1" t="s">
        <v>177</v>
      </c>
      <c r="B47" s="1">
        <v>1035</v>
      </c>
      <c r="C47" s="1">
        <v>25</v>
      </c>
      <c r="D47" s="1">
        <v>130</v>
      </c>
      <c r="E47" s="1">
        <v>73</v>
      </c>
      <c r="F47" s="1">
        <v>97</v>
      </c>
      <c r="G47" s="1">
        <v>661</v>
      </c>
      <c r="H47" s="1">
        <v>49</v>
      </c>
    </row>
    <row r="48" spans="1:8" x14ac:dyDescent="0.2">
      <c r="A48" s="1" t="s">
        <v>178</v>
      </c>
      <c r="B48" s="1">
        <v>200</v>
      </c>
      <c r="C48" s="1">
        <v>1</v>
      </c>
      <c r="D48" s="1">
        <v>19</v>
      </c>
      <c r="E48" s="1">
        <v>7</v>
      </c>
      <c r="F48" s="1">
        <v>7</v>
      </c>
      <c r="G48" s="1">
        <v>159</v>
      </c>
      <c r="H48" s="1">
        <v>7</v>
      </c>
    </row>
    <row r="49" spans="1:8" x14ac:dyDescent="0.2">
      <c r="A49" s="1" t="s">
        <v>179</v>
      </c>
      <c r="B49" s="1">
        <v>21</v>
      </c>
      <c r="C49" s="1">
        <v>0</v>
      </c>
      <c r="D49" s="1">
        <v>3</v>
      </c>
      <c r="E49" s="1">
        <v>1</v>
      </c>
      <c r="F49" s="1">
        <v>0</v>
      </c>
      <c r="G49" s="1">
        <v>17</v>
      </c>
      <c r="H49" s="1">
        <v>0</v>
      </c>
    </row>
    <row r="50" spans="1:8" x14ac:dyDescent="0.2">
      <c r="A50" s="1" t="s">
        <v>180</v>
      </c>
      <c r="B50" s="1">
        <v>576</v>
      </c>
      <c r="C50" s="1">
        <v>3</v>
      </c>
      <c r="D50" s="1">
        <v>76</v>
      </c>
      <c r="E50" s="1">
        <v>32</v>
      </c>
      <c r="F50" s="1">
        <v>39</v>
      </c>
      <c r="G50" s="1">
        <v>376</v>
      </c>
      <c r="H50" s="1">
        <v>50</v>
      </c>
    </row>
    <row r="51" spans="1:8" x14ac:dyDescent="0.2">
      <c r="A51" s="1" t="s">
        <v>13</v>
      </c>
      <c r="B51" s="1">
        <v>328</v>
      </c>
      <c r="C51" s="1">
        <v>3</v>
      </c>
      <c r="D51" s="1">
        <v>55</v>
      </c>
      <c r="E51" s="1">
        <v>8</v>
      </c>
      <c r="F51" s="1">
        <v>54</v>
      </c>
      <c r="G51" s="1">
        <v>192</v>
      </c>
      <c r="H51" s="1">
        <v>16</v>
      </c>
    </row>
    <row r="52" spans="1:8" x14ac:dyDescent="0.2">
      <c r="A52" s="1" t="s">
        <v>91</v>
      </c>
      <c r="B52" s="1">
        <v>4034</v>
      </c>
      <c r="C52" s="1">
        <v>44</v>
      </c>
      <c r="D52" s="1">
        <v>826</v>
      </c>
      <c r="E52" s="1">
        <v>455</v>
      </c>
      <c r="F52" s="1">
        <v>551</v>
      </c>
      <c r="G52" s="1">
        <v>1428</v>
      </c>
      <c r="H52" s="1">
        <v>730</v>
      </c>
    </row>
    <row r="53" spans="1:8" x14ac:dyDescent="0.2">
      <c r="A53" s="15" t="s">
        <v>352</v>
      </c>
      <c r="B53" s="15"/>
      <c r="C53" s="15"/>
      <c r="D53" s="15"/>
      <c r="E53" s="15"/>
      <c r="F53" s="15"/>
      <c r="G53" s="15"/>
      <c r="H53" s="15"/>
    </row>
  </sheetData>
  <mergeCells count="1">
    <mergeCell ref="A53:H5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F461A-A005-47B9-B035-5F6759748595}">
  <dimension ref="A1:H41"/>
  <sheetViews>
    <sheetView view="pageBreakPreview" zoomScale="125" zoomScaleNormal="100" zoomScaleSheetLayoutView="125" workbookViewId="0"/>
  </sheetViews>
  <sheetFormatPr defaultRowHeight="10.199999999999999" x14ac:dyDescent="0.2"/>
  <cols>
    <col min="1" max="1" width="15.21875" style="1" customWidth="1"/>
    <col min="2" max="16384" width="8.88671875" style="1"/>
  </cols>
  <sheetData>
    <row r="1" spans="1:8" x14ac:dyDescent="0.2">
      <c r="A1" s="1" t="s">
        <v>584</v>
      </c>
    </row>
    <row r="2" spans="1:8" x14ac:dyDescent="0.2">
      <c r="A2" s="9" t="s">
        <v>581</v>
      </c>
      <c r="B2" s="4" t="s">
        <v>0</v>
      </c>
      <c r="C2" s="4" t="s">
        <v>1</v>
      </c>
      <c r="D2" s="4" t="s">
        <v>2</v>
      </c>
      <c r="E2" s="4" t="s">
        <v>3</v>
      </c>
      <c r="F2" s="4" t="s">
        <v>4</v>
      </c>
      <c r="G2" s="4" t="s">
        <v>5</v>
      </c>
      <c r="H2" s="5" t="s">
        <v>6</v>
      </c>
    </row>
    <row r="3" spans="1:8" x14ac:dyDescent="0.2">
      <c r="A3" s="1" t="s">
        <v>371</v>
      </c>
    </row>
    <row r="5" spans="1:8" x14ac:dyDescent="0.2">
      <c r="A5" s="1" t="s">
        <v>325</v>
      </c>
      <c r="B5" s="1">
        <v>47373</v>
      </c>
      <c r="C5" s="1">
        <v>1766</v>
      </c>
      <c r="D5" s="1">
        <v>9213</v>
      </c>
      <c r="E5" s="1">
        <v>6620</v>
      </c>
      <c r="F5" s="1">
        <v>7991</v>
      </c>
      <c r="G5" s="1">
        <v>15930</v>
      </c>
      <c r="H5" s="1">
        <v>5853</v>
      </c>
    </row>
    <row r="6" spans="1:8" x14ac:dyDescent="0.2">
      <c r="A6" s="1" t="s">
        <v>32</v>
      </c>
      <c r="B6" s="1">
        <v>6905</v>
      </c>
      <c r="C6" s="1">
        <v>28</v>
      </c>
      <c r="D6" s="1">
        <v>1160</v>
      </c>
      <c r="E6" s="1">
        <v>172</v>
      </c>
      <c r="F6" s="1">
        <v>205</v>
      </c>
      <c r="G6" s="1">
        <v>5176</v>
      </c>
      <c r="H6" s="1">
        <v>164</v>
      </c>
    </row>
    <row r="7" spans="1:8" x14ac:dyDescent="0.2">
      <c r="A7" s="1" t="s">
        <v>33</v>
      </c>
      <c r="B7" s="1">
        <v>3048</v>
      </c>
      <c r="C7" s="1">
        <v>7</v>
      </c>
      <c r="D7" s="1">
        <v>260</v>
      </c>
      <c r="E7" s="1">
        <v>37</v>
      </c>
      <c r="F7" s="1">
        <v>25</v>
      </c>
      <c r="G7" s="1">
        <v>2693</v>
      </c>
      <c r="H7" s="1">
        <v>26</v>
      </c>
    </row>
    <row r="8" spans="1:8" x14ac:dyDescent="0.2">
      <c r="A8" s="1" t="s">
        <v>34</v>
      </c>
      <c r="B8" s="1">
        <v>2563</v>
      </c>
      <c r="C8" s="1">
        <v>38</v>
      </c>
      <c r="D8" s="1">
        <v>489</v>
      </c>
      <c r="E8" s="1">
        <v>40</v>
      </c>
      <c r="F8" s="1">
        <v>1008</v>
      </c>
      <c r="G8" s="1">
        <v>981</v>
      </c>
      <c r="H8" s="1">
        <v>7</v>
      </c>
    </row>
    <row r="9" spans="1:8" x14ac:dyDescent="0.2">
      <c r="A9" s="1" t="s">
        <v>35</v>
      </c>
      <c r="B9" s="1">
        <v>1555</v>
      </c>
      <c r="C9" s="1">
        <v>6</v>
      </c>
      <c r="D9" s="1">
        <v>332</v>
      </c>
      <c r="E9" s="1">
        <v>14</v>
      </c>
      <c r="F9" s="1">
        <v>281</v>
      </c>
      <c r="G9" s="1">
        <v>916</v>
      </c>
      <c r="H9" s="1">
        <v>6</v>
      </c>
    </row>
    <row r="10" spans="1:8" x14ac:dyDescent="0.2">
      <c r="A10" s="1" t="s">
        <v>36</v>
      </c>
      <c r="B10" s="1">
        <v>6802</v>
      </c>
      <c r="C10" s="1">
        <v>755</v>
      </c>
      <c r="D10" s="1">
        <v>1558</v>
      </c>
      <c r="E10" s="1">
        <v>418</v>
      </c>
      <c r="F10" s="1">
        <v>1118</v>
      </c>
      <c r="G10" s="1">
        <v>1327</v>
      </c>
      <c r="H10" s="1">
        <v>1626</v>
      </c>
    </row>
    <row r="11" spans="1:8" x14ac:dyDescent="0.2">
      <c r="A11" s="1" t="s">
        <v>37</v>
      </c>
      <c r="B11" s="1">
        <v>3749</v>
      </c>
      <c r="C11" s="1">
        <v>113</v>
      </c>
      <c r="D11" s="1">
        <v>779</v>
      </c>
      <c r="E11" s="1">
        <v>90</v>
      </c>
      <c r="F11" s="1">
        <v>694</v>
      </c>
      <c r="G11" s="1">
        <v>1205</v>
      </c>
      <c r="H11" s="1">
        <v>868</v>
      </c>
    </row>
    <row r="12" spans="1:8" x14ac:dyDescent="0.2">
      <c r="A12" s="1" t="s">
        <v>38</v>
      </c>
      <c r="B12" s="1">
        <v>17494</v>
      </c>
      <c r="C12" s="1">
        <v>707</v>
      </c>
      <c r="D12" s="1">
        <v>3837</v>
      </c>
      <c r="E12" s="1">
        <v>4512</v>
      </c>
      <c r="F12" s="1">
        <v>3624</v>
      </c>
      <c r="G12" s="1">
        <v>2488</v>
      </c>
      <c r="H12" s="1">
        <v>2326</v>
      </c>
    </row>
    <row r="13" spans="1:8" x14ac:dyDescent="0.2">
      <c r="A13" s="1" t="s">
        <v>39</v>
      </c>
      <c r="B13" s="1">
        <v>4893</v>
      </c>
      <c r="C13" s="1">
        <v>85</v>
      </c>
      <c r="D13" s="1">
        <v>755</v>
      </c>
      <c r="E13" s="1">
        <v>1295</v>
      </c>
      <c r="F13" s="1">
        <v>989</v>
      </c>
      <c r="G13" s="1">
        <v>1120</v>
      </c>
      <c r="H13" s="1">
        <v>649</v>
      </c>
    </row>
    <row r="14" spans="1:8" x14ac:dyDescent="0.2">
      <c r="A14" s="1" t="s">
        <v>40</v>
      </c>
      <c r="B14" s="1">
        <v>364</v>
      </c>
      <c r="C14" s="1">
        <v>27</v>
      </c>
      <c r="D14" s="1">
        <v>43</v>
      </c>
      <c r="E14" s="1">
        <v>42</v>
      </c>
      <c r="F14" s="1">
        <v>47</v>
      </c>
      <c r="G14" s="1">
        <v>24</v>
      </c>
      <c r="H14" s="1">
        <v>181</v>
      </c>
    </row>
    <row r="16" spans="1:8" x14ac:dyDescent="0.2">
      <c r="A16" s="1" t="s">
        <v>370</v>
      </c>
    </row>
    <row r="18" spans="1:8" x14ac:dyDescent="0.2">
      <c r="A18" s="1" t="s">
        <v>302</v>
      </c>
      <c r="B18" s="1">
        <v>47373</v>
      </c>
      <c r="C18" s="1">
        <v>1766</v>
      </c>
      <c r="D18" s="1">
        <v>9213</v>
      </c>
      <c r="E18" s="1">
        <v>6620</v>
      </c>
      <c r="F18" s="1">
        <v>7991</v>
      </c>
      <c r="G18" s="1">
        <v>15930</v>
      </c>
      <c r="H18" s="1">
        <v>5853</v>
      </c>
    </row>
    <row r="19" spans="1:8" x14ac:dyDescent="0.2">
      <c r="A19" s="1" t="s">
        <v>41</v>
      </c>
      <c r="B19" s="1">
        <v>13258</v>
      </c>
      <c r="C19" s="1">
        <v>23</v>
      </c>
      <c r="D19" s="1">
        <v>2406</v>
      </c>
      <c r="E19" s="1">
        <v>166</v>
      </c>
      <c r="F19" s="1">
        <v>523</v>
      </c>
      <c r="G19" s="1">
        <v>9646</v>
      </c>
      <c r="H19" s="1">
        <v>494</v>
      </c>
    </row>
    <row r="20" spans="1:8" x14ac:dyDescent="0.2">
      <c r="A20" s="1" t="s">
        <v>42</v>
      </c>
      <c r="B20" s="1">
        <v>842</v>
      </c>
      <c r="C20" s="1">
        <v>22</v>
      </c>
      <c r="D20" s="1">
        <v>218</v>
      </c>
      <c r="E20" s="1">
        <v>47</v>
      </c>
      <c r="F20" s="1">
        <v>104</v>
      </c>
      <c r="G20" s="1">
        <v>420</v>
      </c>
      <c r="H20" s="1">
        <v>31</v>
      </c>
    </row>
    <row r="21" spans="1:8" x14ac:dyDescent="0.2">
      <c r="A21" s="1" t="s">
        <v>43</v>
      </c>
      <c r="B21" s="1">
        <v>1671</v>
      </c>
      <c r="C21" s="1">
        <v>89</v>
      </c>
      <c r="D21" s="1">
        <v>258</v>
      </c>
      <c r="E21" s="1">
        <v>130</v>
      </c>
      <c r="F21" s="1">
        <v>407</v>
      </c>
      <c r="G21" s="1">
        <v>449</v>
      </c>
      <c r="H21" s="1">
        <v>338</v>
      </c>
    </row>
    <row r="22" spans="1:8" x14ac:dyDescent="0.2">
      <c r="A22" s="1" t="s">
        <v>44</v>
      </c>
      <c r="B22" s="1">
        <v>1338</v>
      </c>
      <c r="C22" s="1">
        <v>44</v>
      </c>
      <c r="D22" s="1">
        <v>266</v>
      </c>
      <c r="E22" s="1">
        <v>103</v>
      </c>
      <c r="F22" s="1">
        <v>382</v>
      </c>
      <c r="G22" s="1">
        <v>113</v>
      </c>
      <c r="H22" s="1">
        <v>430</v>
      </c>
    </row>
    <row r="23" spans="1:8" x14ac:dyDescent="0.2">
      <c r="A23" s="1" t="s">
        <v>45</v>
      </c>
      <c r="B23" s="1">
        <v>38</v>
      </c>
      <c r="C23" s="1">
        <v>0</v>
      </c>
      <c r="D23" s="1">
        <v>7</v>
      </c>
      <c r="E23" s="1">
        <v>1</v>
      </c>
      <c r="F23" s="1">
        <v>16</v>
      </c>
      <c r="G23" s="1">
        <v>12</v>
      </c>
      <c r="H23" s="1">
        <v>2</v>
      </c>
    </row>
    <row r="24" spans="1:8" x14ac:dyDescent="0.2">
      <c r="A24" s="1" t="s">
        <v>46</v>
      </c>
      <c r="B24" s="1">
        <v>22897</v>
      </c>
      <c r="C24" s="1">
        <v>406</v>
      </c>
      <c r="D24" s="1">
        <v>4873</v>
      </c>
      <c r="E24" s="1">
        <v>4691</v>
      </c>
      <c r="F24" s="1">
        <v>5670</v>
      </c>
      <c r="G24" s="1">
        <v>3936</v>
      </c>
      <c r="H24" s="1">
        <v>3321</v>
      </c>
    </row>
    <row r="25" spans="1:8" x14ac:dyDescent="0.2">
      <c r="A25" s="1" t="s">
        <v>47</v>
      </c>
      <c r="B25" s="1">
        <v>3322</v>
      </c>
      <c r="C25" s="1">
        <v>661</v>
      </c>
      <c r="D25" s="1">
        <v>342</v>
      </c>
      <c r="E25" s="1">
        <v>1237</v>
      </c>
      <c r="F25" s="1">
        <v>659</v>
      </c>
      <c r="G25" s="1">
        <v>116</v>
      </c>
      <c r="H25" s="1">
        <v>307</v>
      </c>
    </row>
    <row r="26" spans="1:8" x14ac:dyDescent="0.2">
      <c r="A26" s="1" t="s">
        <v>48</v>
      </c>
      <c r="B26" s="1">
        <v>2168</v>
      </c>
      <c r="C26" s="1">
        <v>21</v>
      </c>
      <c r="D26" s="1">
        <v>593</v>
      </c>
      <c r="E26" s="1">
        <v>66</v>
      </c>
      <c r="F26" s="1">
        <v>117</v>
      </c>
      <c r="G26" s="1">
        <v>1180</v>
      </c>
      <c r="H26" s="1">
        <v>191</v>
      </c>
    </row>
    <row r="27" spans="1:8" x14ac:dyDescent="0.2">
      <c r="A27" s="1" t="s">
        <v>49</v>
      </c>
      <c r="B27" s="1">
        <v>1102</v>
      </c>
      <c r="C27" s="1">
        <v>168</v>
      </c>
      <c r="D27" s="1">
        <v>94</v>
      </c>
      <c r="E27" s="1">
        <v>96</v>
      </c>
      <c r="F27" s="1">
        <v>42</v>
      </c>
      <c r="G27" s="1">
        <v>25</v>
      </c>
      <c r="H27" s="1">
        <v>677</v>
      </c>
    </row>
    <row r="28" spans="1:8" x14ac:dyDescent="0.2">
      <c r="A28" s="1" t="s">
        <v>13</v>
      </c>
      <c r="B28" s="1">
        <v>737</v>
      </c>
      <c r="C28" s="1">
        <v>332</v>
      </c>
      <c r="D28" s="1">
        <v>156</v>
      </c>
      <c r="E28" s="1">
        <v>83</v>
      </c>
      <c r="F28" s="1">
        <v>71</v>
      </c>
      <c r="G28" s="1">
        <v>33</v>
      </c>
      <c r="H28" s="1">
        <v>62</v>
      </c>
    </row>
    <row r="30" spans="1:8" x14ac:dyDescent="0.2">
      <c r="A30" s="1" t="s">
        <v>369</v>
      </c>
    </row>
    <row r="32" spans="1:8" ht="9.6" customHeight="1" x14ac:dyDescent="0.2">
      <c r="A32" s="1" t="s">
        <v>302</v>
      </c>
      <c r="B32" s="1">
        <v>47373</v>
      </c>
      <c r="C32" s="1">
        <v>1766</v>
      </c>
      <c r="D32" s="1">
        <v>9213</v>
      </c>
      <c r="E32" s="1">
        <v>6620</v>
      </c>
      <c r="F32" s="1">
        <v>7991</v>
      </c>
      <c r="G32" s="1">
        <v>15930</v>
      </c>
      <c r="H32" s="1">
        <v>5853</v>
      </c>
    </row>
    <row r="33" spans="1:8" x14ac:dyDescent="0.2">
      <c r="A33" s="1" t="s">
        <v>50</v>
      </c>
      <c r="B33" s="1">
        <v>8662</v>
      </c>
      <c r="C33" s="1">
        <v>49</v>
      </c>
      <c r="D33" s="1">
        <v>1857</v>
      </c>
      <c r="E33" s="1">
        <v>175</v>
      </c>
      <c r="F33" s="1">
        <v>26</v>
      </c>
      <c r="G33" s="1">
        <v>6539</v>
      </c>
      <c r="H33" s="1">
        <v>16</v>
      </c>
    </row>
    <row r="34" spans="1:8" x14ac:dyDescent="0.2">
      <c r="A34" s="1" t="s">
        <v>51</v>
      </c>
      <c r="B34" s="1">
        <v>5841</v>
      </c>
      <c r="C34" s="1">
        <v>409</v>
      </c>
      <c r="D34" s="1">
        <v>835</v>
      </c>
      <c r="E34" s="1">
        <v>1558</v>
      </c>
      <c r="F34" s="1">
        <v>1421</v>
      </c>
      <c r="G34" s="1">
        <v>1565</v>
      </c>
      <c r="H34" s="1">
        <v>53</v>
      </c>
    </row>
    <row r="35" spans="1:8" x14ac:dyDescent="0.2">
      <c r="A35" s="1" t="s">
        <v>52</v>
      </c>
      <c r="B35" s="1">
        <v>24670</v>
      </c>
      <c r="C35" s="1">
        <v>423</v>
      </c>
      <c r="D35" s="1">
        <v>5102</v>
      </c>
      <c r="E35" s="1">
        <v>1906</v>
      </c>
      <c r="F35" s="1">
        <v>5536</v>
      </c>
      <c r="G35" s="1">
        <v>6573</v>
      </c>
      <c r="H35" s="1">
        <v>5130</v>
      </c>
    </row>
    <row r="36" spans="1:8" x14ac:dyDescent="0.2">
      <c r="A36" s="1" t="s">
        <v>53</v>
      </c>
      <c r="B36" s="1">
        <v>355</v>
      </c>
      <c r="C36" s="1">
        <v>0</v>
      </c>
      <c r="D36" s="1">
        <v>128</v>
      </c>
      <c r="E36" s="1">
        <v>163</v>
      </c>
      <c r="F36" s="1">
        <v>28</v>
      </c>
      <c r="G36" s="1">
        <v>31</v>
      </c>
      <c r="H36" s="1">
        <v>5</v>
      </c>
    </row>
    <row r="37" spans="1:8" x14ac:dyDescent="0.2">
      <c r="A37" s="1" t="s">
        <v>54</v>
      </c>
      <c r="B37" s="1">
        <v>518</v>
      </c>
      <c r="C37" s="1">
        <v>67</v>
      </c>
      <c r="D37" s="1">
        <v>145</v>
      </c>
      <c r="E37" s="1">
        <v>171</v>
      </c>
      <c r="F37" s="1">
        <v>95</v>
      </c>
      <c r="G37" s="1">
        <v>35</v>
      </c>
      <c r="H37" s="1">
        <v>5</v>
      </c>
    </row>
    <row r="38" spans="1:8" x14ac:dyDescent="0.2">
      <c r="A38" s="1" t="s">
        <v>55</v>
      </c>
      <c r="B38" s="1">
        <v>3003</v>
      </c>
      <c r="C38" s="1">
        <v>419</v>
      </c>
      <c r="D38" s="1">
        <v>753</v>
      </c>
      <c r="E38" s="1">
        <v>265</v>
      </c>
      <c r="F38" s="1">
        <v>456</v>
      </c>
      <c r="G38" s="1">
        <v>968</v>
      </c>
      <c r="H38" s="1">
        <v>142</v>
      </c>
    </row>
    <row r="39" spans="1:8" x14ac:dyDescent="0.2">
      <c r="A39" s="1" t="s">
        <v>56</v>
      </c>
      <c r="B39" s="1">
        <v>2915</v>
      </c>
      <c r="C39" s="1">
        <v>92</v>
      </c>
      <c r="D39" s="1">
        <v>140</v>
      </c>
      <c r="E39" s="1">
        <v>1976</v>
      </c>
      <c r="F39" s="1">
        <v>401</v>
      </c>
      <c r="G39" s="1">
        <v>149</v>
      </c>
      <c r="H39" s="1">
        <v>157</v>
      </c>
    </row>
    <row r="40" spans="1:8" x14ac:dyDescent="0.2">
      <c r="A40" s="1" t="s">
        <v>13</v>
      </c>
      <c r="B40" s="1">
        <v>1409</v>
      </c>
      <c r="C40" s="1">
        <v>307</v>
      </c>
      <c r="D40" s="1">
        <v>253</v>
      </c>
      <c r="E40" s="1">
        <v>406</v>
      </c>
      <c r="F40" s="1">
        <v>28</v>
      </c>
      <c r="G40" s="1">
        <v>70</v>
      </c>
      <c r="H40" s="1">
        <v>345</v>
      </c>
    </row>
    <row r="41" spans="1:8" x14ac:dyDescent="0.2">
      <c r="A41" s="15" t="s">
        <v>352</v>
      </c>
      <c r="B41" s="15"/>
      <c r="C41" s="15"/>
      <c r="D41" s="15"/>
      <c r="E41" s="15"/>
      <c r="F41" s="15"/>
      <c r="G41" s="15"/>
      <c r="H41" s="15"/>
    </row>
  </sheetData>
  <mergeCells count="1">
    <mergeCell ref="A41:H4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3CE4-52E0-4E93-80D8-75E1AA7BB5CD}">
  <dimension ref="A1:H37"/>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607</v>
      </c>
    </row>
    <row r="2" spans="1:8" x14ac:dyDescent="0.2">
      <c r="A2" s="9" t="s">
        <v>330</v>
      </c>
      <c r="B2" s="4" t="s">
        <v>0</v>
      </c>
      <c r="C2" s="4" t="s">
        <v>1</v>
      </c>
      <c r="D2" s="4" t="s">
        <v>2</v>
      </c>
      <c r="E2" s="4" t="s">
        <v>3</v>
      </c>
      <c r="F2" s="4" t="s">
        <v>4</v>
      </c>
      <c r="G2" s="4" t="s">
        <v>5</v>
      </c>
      <c r="H2" s="5" t="s">
        <v>6</v>
      </c>
    </row>
    <row r="3" spans="1:8" x14ac:dyDescent="0.2">
      <c r="A3" s="1" t="s">
        <v>331</v>
      </c>
    </row>
    <row r="5" spans="1:8" x14ac:dyDescent="0.2">
      <c r="A5" s="1" t="s">
        <v>302</v>
      </c>
      <c r="B5" s="1">
        <v>139642</v>
      </c>
      <c r="C5" s="1">
        <v>5239</v>
      </c>
      <c r="D5" s="1">
        <v>26609</v>
      </c>
      <c r="E5" s="1">
        <v>17448</v>
      </c>
      <c r="F5" s="1">
        <v>21614</v>
      </c>
      <c r="G5" s="1">
        <v>51411</v>
      </c>
      <c r="H5" s="1">
        <v>17321</v>
      </c>
    </row>
    <row r="6" spans="1:8" x14ac:dyDescent="0.2">
      <c r="A6" s="1" t="s">
        <v>332</v>
      </c>
      <c r="B6" s="1">
        <v>131747</v>
      </c>
      <c r="C6" s="1">
        <v>5113</v>
      </c>
      <c r="D6" s="1">
        <v>25422</v>
      </c>
      <c r="E6" s="1">
        <v>16927</v>
      </c>
      <c r="F6" s="1">
        <v>20725</v>
      </c>
      <c r="G6" s="1">
        <v>47437</v>
      </c>
      <c r="H6" s="1">
        <v>16123</v>
      </c>
    </row>
    <row r="7" spans="1:8" x14ac:dyDescent="0.2">
      <c r="A7" s="1" t="s">
        <v>181</v>
      </c>
      <c r="B7" s="1">
        <v>6744</v>
      </c>
      <c r="C7" s="1">
        <v>117</v>
      </c>
      <c r="D7" s="1">
        <v>1054</v>
      </c>
      <c r="E7" s="1">
        <v>491</v>
      </c>
      <c r="F7" s="1">
        <v>842</v>
      </c>
      <c r="G7" s="1">
        <v>3139</v>
      </c>
      <c r="H7" s="1">
        <v>1101</v>
      </c>
    </row>
    <row r="8" spans="1:8" x14ac:dyDescent="0.2">
      <c r="A8" s="1" t="s">
        <v>182</v>
      </c>
      <c r="B8" s="1">
        <v>335</v>
      </c>
      <c r="C8" s="1">
        <v>2</v>
      </c>
      <c r="D8" s="1">
        <v>57</v>
      </c>
      <c r="E8" s="1">
        <v>5</v>
      </c>
      <c r="F8" s="1">
        <v>5</v>
      </c>
      <c r="G8" s="1">
        <v>256</v>
      </c>
      <c r="H8" s="1">
        <v>10</v>
      </c>
    </row>
    <row r="9" spans="1:8" x14ac:dyDescent="0.2">
      <c r="A9" s="1" t="s">
        <v>183</v>
      </c>
      <c r="B9" s="1">
        <v>265</v>
      </c>
      <c r="C9" s="1">
        <v>2</v>
      </c>
      <c r="D9" s="1">
        <v>18</v>
      </c>
      <c r="E9" s="1">
        <v>2</v>
      </c>
      <c r="F9" s="1">
        <v>10</v>
      </c>
      <c r="G9" s="1">
        <v>187</v>
      </c>
      <c r="H9" s="1">
        <v>46</v>
      </c>
    </row>
    <row r="10" spans="1:8" x14ac:dyDescent="0.2">
      <c r="A10" s="1" t="s">
        <v>13</v>
      </c>
      <c r="B10" s="1">
        <v>551</v>
      </c>
      <c r="C10" s="1">
        <v>5</v>
      </c>
      <c r="D10" s="1">
        <v>58</v>
      </c>
      <c r="E10" s="1">
        <v>23</v>
      </c>
      <c r="F10" s="1">
        <v>32</v>
      </c>
      <c r="G10" s="1">
        <v>392</v>
      </c>
      <c r="H10" s="1">
        <v>41</v>
      </c>
    </row>
    <row r="12" spans="1:8" x14ac:dyDescent="0.2">
      <c r="A12" s="1" t="s">
        <v>320</v>
      </c>
      <c r="B12" s="1">
        <v>69594</v>
      </c>
      <c r="C12" s="1">
        <v>2549</v>
      </c>
      <c r="D12" s="1">
        <v>13492</v>
      </c>
      <c r="E12" s="1">
        <v>8643</v>
      </c>
      <c r="F12" s="1">
        <v>10453</v>
      </c>
      <c r="G12" s="1">
        <v>26250</v>
      </c>
      <c r="H12" s="1">
        <v>8207</v>
      </c>
    </row>
    <row r="13" spans="1:8" x14ac:dyDescent="0.2">
      <c r="A13" s="1" t="s">
        <v>332</v>
      </c>
      <c r="B13" s="1">
        <v>65164</v>
      </c>
      <c r="C13" s="1">
        <v>2478</v>
      </c>
      <c r="D13" s="1">
        <v>12842</v>
      </c>
      <c r="E13" s="1">
        <v>8392</v>
      </c>
      <c r="F13" s="1">
        <v>9991</v>
      </c>
      <c r="G13" s="1">
        <v>23932</v>
      </c>
      <c r="H13" s="1">
        <v>7529</v>
      </c>
    </row>
    <row r="14" spans="1:8" x14ac:dyDescent="0.2">
      <c r="A14" s="1" t="s">
        <v>181</v>
      </c>
      <c r="B14" s="1">
        <v>3699</v>
      </c>
      <c r="C14" s="1">
        <v>66</v>
      </c>
      <c r="D14" s="1">
        <v>561</v>
      </c>
      <c r="E14" s="1">
        <v>234</v>
      </c>
      <c r="F14" s="1">
        <v>429</v>
      </c>
      <c r="G14" s="1">
        <v>1793</v>
      </c>
      <c r="H14" s="1">
        <v>616</v>
      </c>
    </row>
    <row r="15" spans="1:8" x14ac:dyDescent="0.2">
      <c r="A15" s="1" t="s">
        <v>182</v>
      </c>
      <c r="B15" s="1">
        <v>185</v>
      </c>
      <c r="C15" s="1">
        <v>2</v>
      </c>
      <c r="D15" s="1">
        <v>35</v>
      </c>
      <c r="E15" s="1">
        <v>1</v>
      </c>
      <c r="F15" s="1">
        <v>3</v>
      </c>
      <c r="G15" s="1">
        <v>140</v>
      </c>
      <c r="H15" s="1">
        <v>4</v>
      </c>
    </row>
    <row r="16" spans="1:8" x14ac:dyDescent="0.2">
      <c r="A16" s="1" t="s">
        <v>183</v>
      </c>
      <c r="B16" s="1">
        <v>172</v>
      </c>
      <c r="C16" s="1">
        <v>1</v>
      </c>
      <c r="D16" s="1">
        <v>14</v>
      </c>
      <c r="E16" s="1">
        <v>2</v>
      </c>
      <c r="F16" s="1">
        <v>9</v>
      </c>
      <c r="G16" s="1">
        <v>116</v>
      </c>
      <c r="H16" s="1">
        <v>30</v>
      </c>
    </row>
    <row r="17" spans="1:8" x14ac:dyDescent="0.2">
      <c r="A17" s="1" t="s">
        <v>13</v>
      </c>
      <c r="B17" s="1">
        <v>374</v>
      </c>
      <c r="C17" s="1">
        <v>2</v>
      </c>
      <c r="D17" s="1">
        <v>40</v>
      </c>
      <c r="E17" s="1">
        <v>14</v>
      </c>
      <c r="F17" s="1">
        <v>21</v>
      </c>
      <c r="G17" s="1">
        <v>269</v>
      </c>
      <c r="H17" s="1">
        <v>28</v>
      </c>
    </row>
    <row r="19" spans="1:8" x14ac:dyDescent="0.2">
      <c r="A19" s="1" t="s">
        <v>321</v>
      </c>
      <c r="B19" s="1">
        <v>70048</v>
      </c>
      <c r="C19" s="1">
        <v>2690</v>
      </c>
      <c r="D19" s="1">
        <v>13117</v>
      </c>
      <c r="E19" s="1">
        <v>8805</v>
      </c>
      <c r="F19" s="1">
        <v>11161</v>
      </c>
      <c r="G19" s="1">
        <v>25161</v>
      </c>
      <c r="H19" s="1">
        <v>9114</v>
      </c>
    </row>
    <row r="20" spans="1:8" x14ac:dyDescent="0.2">
      <c r="A20" s="1" t="s">
        <v>332</v>
      </c>
      <c r="B20" s="1">
        <v>66583</v>
      </c>
      <c r="C20" s="1">
        <v>2635</v>
      </c>
      <c r="D20" s="1">
        <v>12580</v>
      </c>
      <c r="E20" s="1">
        <v>8535</v>
      </c>
      <c r="F20" s="1">
        <v>10734</v>
      </c>
      <c r="G20" s="1">
        <v>23505</v>
      </c>
      <c r="H20" s="1">
        <v>8594</v>
      </c>
    </row>
    <row r="21" spans="1:8" x14ac:dyDescent="0.2">
      <c r="A21" s="1" t="s">
        <v>181</v>
      </c>
      <c r="B21" s="1">
        <v>3045</v>
      </c>
      <c r="C21" s="1">
        <v>51</v>
      </c>
      <c r="D21" s="1">
        <v>493</v>
      </c>
      <c r="E21" s="1">
        <v>257</v>
      </c>
      <c r="F21" s="1">
        <v>413</v>
      </c>
      <c r="G21" s="1">
        <v>1346</v>
      </c>
      <c r="H21" s="1">
        <v>485</v>
      </c>
    </row>
    <row r="22" spans="1:8" x14ac:dyDescent="0.2">
      <c r="A22" s="1" t="s">
        <v>182</v>
      </c>
      <c r="B22" s="1">
        <v>150</v>
      </c>
      <c r="C22" s="1">
        <v>0</v>
      </c>
      <c r="D22" s="1">
        <v>22</v>
      </c>
      <c r="E22" s="1">
        <v>4</v>
      </c>
      <c r="F22" s="1">
        <v>2</v>
      </c>
      <c r="G22" s="1">
        <v>116</v>
      </c>
      <c r="H22" s="1">
        <v>6</v>
      </c>
    </row>
    <row r="23" spans="1:8" x14ac:dyDescent="0.2">
      <c r="A23" s="1" t="s">
        <v>183</v>
      </c>
      <c r="B23" s="1">
        <v>93</v>
      </c>
      <c r="C23" s="1">
        <v>1</v>
      </c>
      <c r="D23" s="1">
        <v>4</v>
      </c>
      <c r="E23" s="1">
        <v>0</v>
      </c>
      <c r="F23" s="1">
        <v>1</v>
      </c>
      <c r="G23" s="1">
        <v>71</v>
      </c>
      <c r="H23" s="1">
        <v>16</v>
      </c>
    </row>
    <row r="24" spans="1:8" x14ac:dyDescent="0.2">
      <c r="A24" s="1" t="s">
        <v>13</v>
      </c>
      <c r="B24" s="1">
        <v>177</v>
      </c>
      <c r="C24" s="1">
        <v>3</v>
      </c>
      <c r="D24" s="1">
        <v>18</v>
      </c>
      <c r="E24" s="1">
        <v>9</v>
      </c>
      <c r="F24" s="1">
        <v>11</v>
      </c>
      <c r="G24" s="1">
        <v>123</v>
      </c>
      <c r="H24" s="1">
        <v>13</v>
      </c>
    </row>
    <row r="26" spans="1:8" x14ac:dyDescent="0.2">
      <c r="A26" s="1" t="s">
        <v>333</v>
      </c>
    </row>
    <row r="28" spans="1:8" x14ac:dyDescent="0.2">
      <c r="A28" s="1" t="s">
        <v>334</v>
      </c>
      <c r="B28" s="1">
        <v>139642</v>
      </c>
      <c r="C28" s="1">
        <v>5239</v>
      </c>
      <c r="D28" s="1">
        <v>26609</v>
      </c>
      <c r="E28" s="1">
        <v>17448</v>
      </c>
      <c r="F28" s="1">
        <v>21614</v>
      </c>
      <c r="G28" s="1">
        <v>51411</v>
      </c>
      <c r="H28" s="1">
        <v>17321</v>
      </c>
    </row>
    <row r="29" spans="1:8" x14ac:dyDescent="0.2">
      <c r="A29" s="1" t="s">
        <v>335</v>
      </c>
      <c r="B29" s="1">
        <v>89908</v>
      </c>
      <c r="C29" s="1">
        <v>3906</v>
      </c>
      <c r="D29" s="1">
        <v>17703</v>
      </c>
      <c r="E29" s="1">
        <v>13445</v>
      </c>
      <c r="F29" s="1">
        <v>15472</v>
      </c>
      <c r="G29" s="1">
        <v>28169</v>
      </c>
      <c r="H29" s="1">
        <v>11213</v>
      </c>
    </row>
    <row r="30" spans="1:8" x14ac:dyDescent="0.2">
      <c r="A30" s="1" t="s">
        <v>336</v>
      </c>
      <c r="B30" s="1">
        <v>49734</v>
      </c>
      <c r="C30" s="1">
        <v>1333</v>
      </c>
      <c r="D30" s="1">
        <v>8906</v>
      </c>
      <c r="E30" s="1">
        <v>4003</v>
      </c>
      <c r="F30" s="1">
        <v>6142</v>
      </c>
      <c r="G30" s="1">
        <v>23242</v>
      </c>
      <c r="H30" s="1">
        <v>6108</v>
      </c>
    </row>
    <row r="31" spans="1:8" x14ac:dyDescent="0.2">
      <c r="A31" s="1" t="s">
        <v>301</v>
      </c>
      <c r="B31" s="1">
        <v>69594</v>
      </c>
      <c r="C31" s="1">
        <v>2549</v>
      </c>
      <c r="D31" s="1">
        <v>13492</v>
      </c>
      <c r="E31" s="1">
        <v>8643</v>
      </c>
      <c r="F31" s="1">
        <v>10453</v>
      </c>
      <c r="G31" s="1">
        <v>26250</v>
      </c>
      <c r="H31" s="1">
        <v>8207</v>
      </c>
    </row>
    <row r="32" spans="1:8" x14ac:dyDescent="0.2">
      <c r="A32" s="1" t="s">
        <v>335</v>
      </c>
      <c r="B32" s="1">
        <v>51198</v>
      </c>
      <c r="C32" s="1">
        <v>2129</v>
      </c>
      <c r="D32" s="1">
        <v>10048</v>
      </c>
      <c r="E32" s="1">
        <v>7253</v>
      </c>
      <c r="F32" s="1">
        <v>8683</v>
      </c>
      <c r="G32" s="1">
        <v>16871</v>
      </c>
      <c r="H32" s="1">
        <v>6214</v>
      </c>
    </row>
    <row r="33" spans="1:8" x14ac:dyDescent="0.2">
      <c r="A33" s="1" t="s">
        <v>336</v>
      </c>
      <c r="B33" s="1">
        <v>18396</v>
      </c>
      <c r="C33" s="1">
        <v>420</v>
      </c>
      <c r="D33" s="1">
        <v>3444</v>
      </c>
      <c r="E33" s="1">
        <v>1390</v>
      </c>
      <c r="F33" s="1">
        <v>1770</v>
      </c>
      <c r="G33" s="1">
        <v>9379</v>
      </c>
      <c r="H33" s="1">
        <v>1993</v>
      </c>
    </row>
    <row r="34" spans="1:8" x14ac:dyDescent="0.2">
      <c r="A34" s="1" t="s">
        <v>318</v>
      </c>
      <c r="B34" s="1">
        <v>70048</v>
      </c>
      <c r="C34" s="1">
        <v>2690</v>
      </c>
      <c r="D34" s="1">
        <v>13117</v>
      </c>
      <c r="E34" s="1">
        <v>8805</v>
      </c>
      <c r="F34" s="1">
        <v>11161</v>
      </c>
      <c r="G34" s="1">
        <v>25161</v>
      </c>
      <c r="H34" s="1">
        <v>9114</v>
      </c>
    </row>
    <row r="35" spans="1:8" x14ac:dyDescent="0.2">
      <c r="A35" s="1" t="s">
        <v>335</v>
      </c>
      <c r="B35" s="1">
        <v>38710</v>
      </c>
      <c r="C35" s="1">
        <v>1777</v>
      </c>
      <c r="D35" s="1">
        <v>7655</v>
      </c>
      <c r="E35" s="1">
        <v>6192</v>
      </c>
      <c r="F35" s="1">
        <v>6789</v>
      </c>
      <c r="G35" s="1">
        <v>11298</v>
      </c>
      <c r="H35" s="1">
        <v>4999</v>
      </c>
    </row>
    <row r="36" spans="1:8" x14ac:dyDescent="0.2">
      <c r="A36" s="1" t="s">
        <v>336</v>
      </c>
      <c r="B36" s="1">
        <v>31338</v>
      </c>
      <c r="C36" s="1">
        <v>913</v>
      </c>
      <c r="D36" s="1">
        <v>5462</v>
      </c>
      <c r="E36" s="1">
        <v>2613</v>
      </c>
      <c r="F36" s="1">
        <v>4372</v>
      </c>
      <c r="G36" s="1">
        <v>13863</v>
      </c>
      <c r="H36" s="1">
        <v>4115</v>
      </c>
    </row>
    <row r="37" spans="1:8" x14ac:dyDescent="0.2">
      <c r="A37" s="15" t="s">
        <v>352</v>
      </c>
      <c r="B37" s="15"/>
      <c r="C37" s="15"/>
      <c r="D37" s="15"/>
      <c r="E37" s="15"/>
      <c r="F37" s="15"/>
      <c r="G37" s="15"/>
      <c r="H37" s="15"/>
    </row>
  </sheetData>
  <mergeCells count="1">
    <mergeCell ref="A37:H37"/>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EE39-345E-49B7-A6B1-FF7D0839314B}">
  <dimension ref="A1:H46"/>
  <sheetViews>
    <sheetView view="pageBreakPreview" zoomScale="125" zoomScaleNormal="100" zoomScaleSheetLayoutView="125" workbookViewId="0">
      <selection activeCell="A3" sqref="A3"/>
    </sheetView>
  </sheetViews>
  <sheetFormatPr defaultRowHeight="10.199999999999999" x14ac:dyDescent="0.2"/>
  <cols>
    <col min="1" max="1" width="15.21875" style="1" customWidth="1"/>
    <col min="2" max="16384" width="8.88671875" style="1"/>
  </cols>
  <sheetData>
    <row r="1" spans="1:8" x14ac:dyDescent="0.2">
      <c r="A1" s="1" t="s">
        <v>605</v>
      </c>
    </row>
    <row r="2" spans="1:8" x14ac:dyDescent="0.2">
      <c r="A2" s="9" t="s">
        <v>606</v>
      </c>
      <c r="B2" s="4" t="s">
        <v>0</v>
      </c>
      <c r="C2" s="4" t="s">
        <v>1</v>
      </c>
      <c r="D2" s="4" t="s">
        <v>2</v>
      </c>
      <c r="E2" s="4" t="s">
        <v>3</v>
      </c>
      <c r="F2" s="4" t="s">
        <v>4</v>
      </c>
      <c r="G2" s="4" t="s">
        <v>5</v>
      </c>
      <c r="H2" s="5" t="s">
        <v>6</v>
      </c>
    </row>
    <row r="3" spans="1:8" x14ac:dyDescent="0.2">
      <c r="A3" s="1" t="s">
        <v>327</v>
      </c>
    </row>
    <row r="5" spans="1:8" x14ac:dyDescent="0.2">
      <c r="A5" s="1" t="s">
        <v>315</v>
      </c>
      <c r="B5" s="1">
        <v>49734</v>
      </c>
      <c r="C5" s="1">
        <v>1333</v>
      </c>
      <c r="D5" s="1">
        <v>8906</v>
      </c>
      <c r="E5" s="1">
        <v>4003</v>
      </c>
      <c r="F5" s="1">
        <v>6142</v>
      </c>
      <c r="G5" s="1">
        <v>23242</v>
      </c>
      <c r="H5" s="1">
        <v>6108</v>
      </c>
    </row>
    <row r="6" spans="1:8" x14ac:dyDescent="0.2">
      <c r="A6" s="1" t="s">
        <v>184</v>
      </c>
      <c r="B6" s="1">
        <v>4552</v>
      </c>
      <c r="C6" s="1">
        <v>124</v>
      </c>
      <c r="D6" s="1">
        <v>932</v>
      </c>
      <c r="E6" s="1">
        <v>381</v>
      </c>
      <c r="F6" s="1">
        <v>545</v>
      </c>
      <c r="G6" s="1">
        <v>2084</v>
      </c>
      <c r="H6" s="1">
        <v>486</v>
      </c>
    </row>
    <row r="7" spans="1:8" x14ac:dyDescent="0.2">
      <c r="A7" s="1" t="s">
        <v>328</v>
      </c>
      <c r="B7" s="1">
        <v>45182</v>
      </c>
      <c r="C7" s="1">
        <v>1209</v>
      </c>
      <c r="D7" s="1">
        <v>7974</v>
      </c>
      <c r="E7" s="1">
        <v>3622</v>
      </c>
      <c r="F7" s="1">
        <v>5597</v>
      </c>
      <c r="G7" s="1">
        <v>21158</v>
      </c>
      <c r="H7" s="1">
        <v>5622</v>
      </c>
    </row>
    <row r="8" spans="1:8" x14ac:dyDescent="0.2">
      <c r="A8" s="1" t="s">
        <v>301</v>
      </c>
      <c r="B8" s="1">
        <v>18396</v>
      </c>
      <c r="C8" s="1">
        <v>420</v>
      </c>
      <c r="D8" s="1">
        <v>3444</v>
      </c>
      <c r="E8" s="1">
        <v>1390</v>
      </c>
      <c r="F8" s="1">
        <v>1770</v>
      </c>
      <c r="G8" s="1">
        <v>9379</v>
      </c>
      <c r="H8" s="1">
        <v>1993</v>
      </c>
    </row>
    <row r="9" spans="1:8" x14ac:dyDescent="0.2">
      <c r="A9" s="1" t="s">
        <v>184</v>
      </c>
      <c r="B9" s="1">
        <v>2448</v>
      </c>
      <c r="C9" s="1">
        <v>63</v>
      </c>
      <c r="D9" s="1">
        <v>505</v>
      </c>
      <c r="E9" s="1">
        <v>175</v>
      </c>
      <c r="F9" s="1">
        <v>274</v>
      </c>
      <c r="G9" s="1">
        <v>1184</v>
      </c>
      <c r="H9" s="1">
        <v>247</v>
      </c>
    </row>
    <row r="10" spans="1:8" x14ac:dyDescent="0.2">
      <c r="A10" s="1" t="s">
        <v>328</v>
      </c>
      <c r="B10" s="1">
        <v>15948</v>
      </c>
      <c r="C10" s="1">
        <v>357</v>
      </c>
      <c r="D10" s="1">
        <v>2939</v>
      </c>
      <c r="E10" s="1">
        <v>1215</v>
      </c>
      <c r="F10" s="1">
        <v>1496</v>
      </c>
      <c r="G10" s="1">
        <v>8195</v>
      </c>
      <c r="H10" s="1">
        <v>1746</v>
      </c>
    </row>
    <row r="11" spans="1:8" x14ac:dyDescent="0.2">
      <c r="A11" s="1" t="s">
        <v>318</v>
      </c>
      <c r="B11" s="1">
        <v>31338</v>
      </c>
      <c r="C11" s="1">
        <v>913</v>
      </c>
      <c r="D11" s="1">
        <v>5462</v>
      </c>
      <c r="E11" s="1">
        <v>2613</v>
      </c>
      <c r="F11" s="1">
        <v>4372</v>
      </c>
      <c r="G11" s="1">
        <v>13863</v>
      </c>
      <c r="H11" s="1">
        <v>4115</v>
      </c>
    </row>
    <row r="12" spans="1:8" x14ac:dyDescent="0.2">
      <c r="A12" s="1" t="s">
        <v>184</v>
      </c>
      <c r="B12" s="1">
        <v>2104</v>
      </c>
      <c r="C12" s="1">
        <v>61</v>
      </c>
      <c r="D12" s="1">
        <v>427</v>
      </c>
      <c r="E12" s="1">
        <v>206</v>
      </c>
      <c r="F12" s="1">
        <v>271</v>
      </c>
      <c r="G12" s="1">
        <v>900</v>
      </c>
      <c r="H12" s="1">
        <v>239</v>
      </c>
    </row>
    <row r="13" spans="1:8" x14ac:dyDescent="0.2">
      <c r="A13" s="1" t="s">
        <v>328</v>
      </c>
      <c r="B13" s="1">
        <v>29234</v>
      </c>
      <c r="C13" s="1">
        <v>852</v>
      </c>
      <c r="D13" s="1">
        <v>5035</v>
      </c>
      <c r="E13" s="1">
        <v>2407</v>
      </c>
      <c r="F13" s="1">
        <v>4101</v>
      </c>
      <c r="G13" s="1">
        <v>12963</v>
      </c>
      <c r="H13" s="1">
        <v>3876</v>
      </c>
    </row>
    <row r="15" spans="1:8" x14ac:dyDescent="0.2">
      <c r="A15" s="1" t="s">
        <v>329</v>
      </c>
    </row>
    <row r="17" spans="1:8" x14ac:dyDescent="0.2">
      <c r="A17" s="1" t="s">
        <v>302</v>
      </c>
      <c r="B17" s="1">
        <v>94460</v>
      </c>
      <c r="C17" s="1">
        <v>4030</v>
      </c>
      <c r="D17" s="1">
        <v>18635</v>
      </c>
      <c r="E17" s="1">
        <v>13826</v>
      </c>
      <c r="F17" s="1">
        <v>16017</v>
      </c>
      <c r="G17" s="1">
        <v>30253</v>
      </c>
      <c r="H17" s="1">
        <v>11699</v>
      </c>
    </row>
    <row r="18" spans="1:8" x14ac:dyDescent="0.2">
      <c r="A18" s="1" t="s">
        <v>185</v>
      </c>
      <c r="B18" s="1">
        <v>6489</v>
      </c>
      <c r="C18" s="1">
        <v>189</v>
      </c>
      <c r="D18" s="1">
        <v>1190</v>
      </c>
      <c r="E18" s="1">
        <v>573</v>
      </c>
      <c r="F18" s="1">
        <v>681</v>
      </c>
      <c r="G18" s="1">
        <v>3273</v>
      </c>
      <c r="H18" s="1">
        <v>583</v>
      </c>
    </row>
    <row r="19" spans="1:8" x14ac:dyDescent="0.2">
      <c r="A19" s="1" t="s">
        <v>186</v>
      </c>
      <c r="B19" s="1">
        <v>18517</v>
      </c>
      <c r="C19" s="1">
        <v>122</v>
      </c>
      <c r="D19" s="1">
        <v>3453</v>
      </c>
      <c r="E19" s="1">
        <v>501</v>
      </c>
      <c r="F19" s="1">
        <v>802</v>
      </c>
      <c r="G19" s="1">
        <v>12827</v>
      </c>
      <c r="H19" s="1">
        <v>812</v>
      </c>
    </row>
    <row r="20" spans="1:8" x14ac:dyDescent="0.2">
      <c r="A20" s="1" t="s">
        <v>187</v>
      </c>
      <c r="B20" s="1">
        <v>1369</v>
      </c>
      <c r="C20" s="1">
        <v>8</v>
      </c>
      <c r="D20" s="1">
        <v>124</v>
      </c>
      <c r="E20" s="1">
        <v>71</v>
      </c>
      <c r="F20" s="1">
        <v>99</v>
      </c>
      <c r="G20" s="1">
        <v>1004</v>
      </c>
      <c r="H20" s="1">
        <v>63</v>
      </c>
    </row>
    <row r="21" spans="1:8" x14ac:dyDescent="0.2">
      <c r="A21" s="1" t="s">
        <v>188</v>
      </c>
      <c r="B21" s="1">
        <v>5874</v>
      </c>
      <c r="C21" s="1">
        <v>51</v>
      </c>
      <c r="D21" s="1">
        <v>640</v>
      </c>
      <c r="E21" s="1">
        <v>1452</v>
      </c>
      <c r="F21" s="1">
        <v>953</v>
      </c>
      <c r="G21" s="1">
        <v>2342</v>
      </c>
      <c r="H21" s="1">
        <v>436</v>
      </c>
    </row>
    <row r="22" spans="1:8" x14ac:dyDescent="0.2">
      <c r="A22" s="1" t="s">
        <v>189</v>
      </c>
      <c r="B22" s="1">
        <v>1971</v>
      </c>
      <c r="C22" s="1">
        <v>73</v>
      </c>
      <c r="D22" s="1">
        <v>270</v>
      </c>
      <c r="E22" s="1">
        <v>303</v>
      </c>
      <c r="F22" s="1">
        <v>681</v>
      </c>
      <c r="G22" s="1">
        <v>487</v>
      </c>
      <c r="H22" s="1">
        <v>157</v>
      </c>
    </row>
    <row r="23" spans="1:8" x14ac:dyDescent="0.2">
      <c r="A23" s="1" t="s">
        <v>190</v>
      </c>
      <c r="B23" s="1">
        <v>8317</v>
      </c>
      <c r="C23" s="1">
        <v>264</v>
      </c>
      <c r="D23" s="1">
        <v>983</v>
      </c>
      <c r="E23" s="1">
        <v>1941</v>
      </c>
      <c r="F23" s="1">
        <v>2350</v>
      </c>
      <c r="G23" s="1">
        <v>1585</v>
      </c>
      <c r="H23" s="1">
        <v>1194</v>
      </c>
    </row>
    <row r="24" spans="1:8" x14ac:dyDescent="0.2">
      <c r="A24" s="1" t="s">
        <v>191</v>
      </c>
      <c r="B24" s="1">
        <v>10046</v>
      </c>
      <c r="C24" s="1">
        <v>346</v>
      </c>
      <c r="D24" s="1">
        <v>2187</v>
      </c>
      <c r="E24" s="1">
        <v>2290</v>
      </c>
      <c r="F24" s="1">
        <v>2177</v>
      </c>
      <c r="G24" s="1">
        <v>2645</v>
      </c>
      <c r="H24" s="1">
        <v>401</v>
      </c>
    </row>
    <row r="25" spans="1:8" x14ac:dyDescent="0.2">
      <c r="A25" s="1" t="s">
        <v>192</v>
      </c>
      <c r="B25" s="1">
        <v>41877</v>
      </c>
      <c r="C25" s="1">
        <v>2977</v>
      </c>
      <c r="D25" s="1">
        <v>9788</v>
      </c>
      <c r="E25" s="1">
        <v>6695</v>
      </c>
      <c r="F25" s="1">
        <v>8274</v>
      </c>
      <c r="G25" s="1">
        <v>6090</v>
      </c>
      <c r="H25" s="1">
        <v>8053</v>
      </c>
    </row>
    <row r="27" spans="1:8" x14ac:dyDescent="0.2">
      <c r="A27" s="1" t="s">
        <v>320</v>
      </c>
      <c r="B27" s="1">
        <v>53646</v>
      </c>
      <c r="C27" s="1">
        <v>2192</v>
      </c>
      <c r="D27" s="1">
        <v>10553</v>
      </c>
      <c r="E27" s="1">
        <v>7428</v>
      </c>
      <c r="F27" s="1">
        <v>8957</v>
      </c>
      <c r="G27" s="1">
        <v>18055</v>
      </c>
      <c r="H27" s="1">
        <v>6461</v>
      </c>
    </row>
    <row r="28" spans="1:8" x14ac:dyDescent="0.2">
      <c r="A28" s="1" t="s">
        <v>185</v>
      </c>
      <c r="B28" s="1">
        <v>3987</v>
      </c>
      <c r="C28" s="1">
        <v>126</v>
      </c>
      <c r="D28" s="1">
        <v>711</v>
      </c>
      <c r="E28" s="1">
        <v>319</v>
      </c>
      <c r="F28" s="1">
        <v>394</v>
      </c>
      <c r="G28" s="1">
        <v>2051</v>
      </c>
      <c r="H28" s="1">
        <v>386</v>
      </c>
    </row>
    <row r="29" spans="1:8" x14ac:dyDescent="0.2">
      <c r="A29" s="1" t="s">
        <v>186</v>
      </c>
      <c r="B29" s="1">
        <v>11761</v>
      </c>
      <c r="C29" s="1">
        <v>83</v>
      </c>
      <c r="D29" s="1">
        <v>2337</v>
      </c>
      <c r="E29" s="1">
        <v>342</v>
      </c>
      <c r="F29" s="1">
        <v>557</v>
      </c>
      <c r="G29" s="1">
        <v>7912</v>
      </c>
      <c r="H29" s="1">
        <v>530</v>
      </c>
    </row>
    <row r="30" spans="1:8" x14ac:dyDescent="0.2">
      <c r="A30" s="1" t="s">
        <v>187</v>
      </c>
      <c r="B30" s="1">
        <v>953</v>
      </c>
      <c r="C30" s="1">
        <v>7</v>
      </c>
      <c r="D30" s="1">
        <v>94</v>
      </c>
      <c r="E30" s="1">
        <v>52</v>
      </c>
      <c r="F30" s="1">
        <v>65</v>
      </c>
      <c r="G30" s="1">
        <v>687</v>
      </c>
      <c r="H30" s="1">
        <v>48</v>
      </c>
    </row>
    <row r="31" spans="1:8" x14ac:dyDescent="0.2">
      <c r="A31" s="1" t="s">
        <v>188</v>
      </c>
      <c r="B31" s="1">
        <v>3570</v>
      </c>
      <c r="C31" s="1">
        <v>39</v>
      </c>
      <c r="D31" s="1">
        <v>455</v>
      </c>
      <c r="E31" s="1">
        <v>763</v>
      </c>
      <c r="F31" s="1">
        <v>611</v>
      </c>
      <c r="G31" s="1">
        <v>1436</v>
      </c>
      <c r="H31" s="1">
        <v>266</v>
      </c>
    </row>
    <row r="32" spans="1:8" x14ac:dyDescent="0.2">
      <c r="A32" s="1" t="s">
        <v>189</v>
      </c>
      <c r="B32" s="1">
        <v>1232</v>
      </c>
      <c r="C32" s="1">
        <v>46</v>
      </c>
      <c r="D32" s="1">
        <v>176</v>
      </c>
      <c r="E32" s="1">
        <v>188</v>
      </c>
      <c r="F32" s="1">
        <v>424</v>
      </c>
      <c r="G32" s="1">
        <v>287</v>
      </c>
      <c r="H32" s="1">
        <v>111</v>
      </c>
    </row>
    <row r="33" spans="1:8" x14ac:dyDescent="0.2">
      <c r="A33" s="1" t="s">
        <v>190</v>
      </c>
      <c r="B33" s="1">
        <v>4556</v>
      </c>
      <c r="C33" s="1">
        <v>169</v>
      </c>
      <c r="D33" s="1">
        <v>566</v>
      </c>
      <c r="E33" s="1">
        <v>966</v>
      </c>
      <c r="F33" s="1">
        <v>1291</v>
      </c>
      <c r="G33" s="1">
        <v>897</v>
      </c>
      <c r="H33" s="1">
        <v>667</v>
      </c>
    </row>
    <row r="34" spans="1:8" x14ac:dyDescent="0.2">
      <c r="A34" s="1" t="s">
        <v>191</v>
      </c>
      <c r="B34" s="1">
        <v>5645</v>
      </c>
      <c r="C34" s="1">
        <v>243</v>
      </c>
      <c r="D34" s="1">
        <v>1235</v>
      </c>
      <c r="E34" s="1">
        <v>1437</v>
      </c>
      <c r="F34" s="1">
        <v>1294</v>
      </c>
      <c r="G34" s="1">
        <v>1216</v>
      </c>
      <c r="H34" s="1">
        <v>220</v>
      </c>
    </row>
    <row r="35" spans="1:8" x14ac:dyDescent="0.2">
      <c r="A35" s="1" t="s">
        <v>192</v>
      </c>
      <c r="B35" s="1">
        <v>21942</v>
      </c>
      <c r="C35" s="1">
        <v>1479</v>
      </c>
      <c r="D35" s="1">
        <v>4979</v>
      </c>
      <c r="E35" s="1">
        <v>3361</v>
      </c>
      <c r="F35" s="1">
        <v>4321</v>
      </c>
      <c r="G35" s="1">
        <v>3569</v>
      </c>
      <c r="H35" s="1">
        <v>4233</v>
      </c>
    </row>
    <row r="37" spans="1:8" x14ac:dyDescent="0.2">
      <c r="A37" s="1" t="s">
        <v>321</v>
      </c>
      <c r="B37" s="1">
        <v>40814</v>
      </c>
      <c r="C37" s="1">
        <v>1838</v>
      </c>
      <c r="D37" s="1">
        <v>8082</v>
      </c>
      <c r="E37" s="1">
        <v>6398</v>
      </c>
      <c r="F37" s="1">
        <v>7060</v>
      </c>
      <c r="G37" s="1">
        <v>12198</v>
      </c>
      <c r="H37" s="1">
        <v>5238</v>
      </c>
    </row>
    <row r="38" spans="1:8" x14ac:dyDescent="0.2">
      <c r="A38" s="1" t="s">
        <v>185</v>
      </c>
      <c r="B38" s="1">
        <v>2502</v>
      </c>
      <c r="C38" s="1">
        <v>63</v>
      </c>
      <c r="D38" s="1">
        <v>479</v>
      </c>
      <c r="E38" s="1">
        <v>254</v>
      </c>
      <c r="F38" s="1">
        <v>287</v>
      </c>
      <c r="G38" s="1">
        <v>1222</v>
      </c>
      <c r="H38" s="1">
        <v>197</v>
      </c>
    </row>
    <row r="39" spans="1:8" x14ac:dyDescent="0.2">
      <c r="A39" s="1" t="s">
        <v>186</v>
      </c>
      <c r="B39" s="1">
        <v>6756</v>
      </c>
      <c r="C39" s="1">
        <v>39</v>
      </c>
      <c r="D39" s="1">
        <v>1116</v>
      </c>
      <c r="E39" s="1">
        <v>159</v>
      </c>
      <c r="F39" s="1">
        <v>245</v>
      </c>
      <c r="G39" s="1">
        <v>4915</v>
      </c>
      <c r="H39" s="1">
        <v>282</v>
      </c>
    </row>
    <row r="40" spans="1:8" x14ac:dyDescent="0.2">
      <c r="A40" s="1" t="s">
        <v>187</v>
      </c>
      <c r="B40" s="1">
        <v>416</v>
      </c>
      <c r="C40" s="1">
        <v>1</v>
      </c>
      <c r="D40" s="1">
        <v>30</v>
      </c>
      <c r="E40" s="1">
        <v>19</v>
      </c>
      <c r="F40" s="1">
        <v>34</v>
      </c>
      <c r="G40" s="1">
        <v>317</v>
      </c>
      <c r="H40" s="1">
        <v>15</v>
      </c>
    </row>
    <row r="41" spans="1:8" x14ac:dyDescent="0.2">
      <c r="A41" s="1" t="s">
        <v>188</v>
      </c>
      <c r="B41" s="1">
        <v>2304</v>
      </c>
      <c r="C41" s="1">
        <v>12</v>
      </c>
      <c r="D41" s="1">
        <v>185</v>
      </c>
      <c r="E41" s="1">
        <v>689</v>
      </c>
      <c r="F41" s="1">
        <v>342</v>
      </c>
      <c r="G41" s="1">
        <v>906</v>
      </c>
      <c r="H41" s="1">
        <v>170</v>
      </c>
    </row>
    <row r="42" spans="1:8" x14ac:dyDescent="0.2">
      <c r="A42" s="1" t="s">
        <v>189</v>
      </c>
      <c r="B42" s="1">
        <v>739</v>
      </c>
      <c r="C42" s="1">
        <v>27</v>
      </c>
      <c r="D42" s="1">
        <v>94</v>
      </c>
      <c r="E42" s="1">
        <v>115</v>
      </c>
      <c r="F42" s="1">
        <v>257</v>
      </c>
      <c r="G42" s="1">
        <v>200</v>
      </c>
      <c r="H42" s="1">
        <v>46</v>
      </c>
    </row>
    <row r="43" spans="1:8" x14ac:dyDescent="0.2">
      <c r="A43" s="1" t="s">
        <v>190</v>
      </c>
      <c r="B43" s="1">
        <v>3761</v>
      </c>
      <c r="C43" s="1">
        <v>95</v>
      </c>
      <c r="D43" s="1">
        <v>417</v>
      </c>
      <c r="E43" s="1">
        <v>975</v>
      </c>
      <c r="F43" s="1">
        <v>1059</v>
      </c>
      <c r="G43" s="1">
        <v>688</v>
      </c>
      <c r="H43" s="1">
        <v>527</v>
      </c>
    </row>
    <row r="44" spans="1:8" x14ac:dyDescent="0.2">
      <c r="A44" s="1" t="s">
        <v>191</v>
      </c>
      <c r="B44" s="1">
        <v>4401</v>
      </c>
      <c r="C44" s="1">
        <v>103</v>
      </c>
      <c r="D44" s="1">
        <v>952</v>
      </c>
      <c r="E44" s="1">
        <v>853</v>
      </c>
      <c r="F44" s="1">
        <v>883</v>
      </c>
      <c r="G44" s="1">
        <v>1429</v>
      </c>
      <c r="H44" s="1">
        <v>181</v>
      </c>
    </row>
    <row r="45" spans="1:8" x14ac:dyDescent="0.2">
      <c r="A45" s="1" t="s">
        <v>192</v>
      </c>
      <c r="B45" s="1">
        <v>19935</v>
      </c>
      <c r="C45" s="1">
        <v>1498</v>
      </c>
      <c r="D45" s="1">
        <v>4809</v>
      </c>
      <c r="E45" s="1">
        <v>3334</v>
      </c>
      <c r="F45" s="1">
        <v>3953</v>
      </c>
      <c r="G45" s="1">
        <v>2521</v>
      </c>
      <c r="H45" s="1">
        <v>3820</v>
      </c>
    </row>
    <row r="46" spans="1:8" x14ac:dyDescent="0.2">
      <c r="A46" s="15" t="s">
        <v>352</v>
      </c>
      <c r="B46" s="15"/>
      <c r="C46" s="15"/>
      <c r="D46" s="15"/>
      <c r="E46" s="15"/>
      <c r="F46" s="15"/>
      <c r="G46" s="15"/>
      <c r="H46" s="15"/>
    </row>
  </sheetData>
  <mergeCells count="1">
    <mergeCell ref="A46:H4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A619-C04F-4722-8387-B80F5C8EF1EA}">
  <dimension ref="A1:H41"/>
  <sheetViews>
    <sheetView view="pageBreakPreview" zoomScale="125" zoomScaleNormal="100" zoomScaleSheetLayoutView="125" workbookViewId="0"/>
  </sheetViews>
  <sheetFormatPr defaultRowHeight="10.199999999999999" x14ac:dyDescent="0.2"/>
  <cols>
    <col min="1" max="1" width="32" style="1" customWidth="1"/>
    <col min="2" max="8" width="8.109375" style="1" customWidth="1"/>
    <col min="9" max="16384" width="8.88671875" style="1"/>
  </cols>
  <sheetData>
    <row r="1" spans="1:8" x14ac:dyDescent="0.2">
      <c r="A1" s="1" t="s">
        <v>593</v>
      </c>
    </row>
    <row r="2" spans="1:8" x14ac:dyDescent="0.2">
      <c r="A2" s="9" t="s">
        <v>479</v>
      </c>
      <c r="B2" s="4" t="s">
        <v>0</v>
      </c>
      <c r="C2" s="4" t="s">
        <v>1</v>
      </c>
      <c r="D2" s="4" t="s">
        <v>2</v>
      </c>
      <c r="E2" s="4" t="s">
        <v>3</v>
      </c>
      <c r="F2" s="4" t="s">
        <v>4</v>
      </c>
      <c r="G2" s="4" t="s">
        <v>5</v>
      </c>
      <c r="H2" s="5" t="s">
        <v>6</v>
      </c>
    </row>
    <row r="3" spans="1:8" x14ac:dyDescent="0.2">
      <c r="A3" s="1" t="s">
        <v>325</v>
      </c>
      <c r="B3" s="1">
        <v>94460</v>
      </c>
      <c r="C3" s="1">
        <v>4030</v>
      </c>
      <c r="D3" s="1">
        <v>18635</v>
      </c>
      <c r="E3" s="1">
        <v>13826</v>
      </c>
      <c r="F3" s="1">
        <v>16017</v>
      </c>
      <c r="G3" s="1">
        <v>30253</v>
      </c>
      <c r="H3" s="1">
        <v>11699</v>
      </c>
    </row>
    <row r="4" spans="1:8" x14ac:dyDescent="0.2">
      <c r="A4" s="1" t="s">
        <v>193</v>
      </c>
      <c r="B4" s="1">
        <v>154</v>
      </c>
      <c r="C4" s="1">
        <v>2</v>
      </c>
      <c r="D4" s="1">
        <v>39</v>
      </c>
      <c r="E4" s="1">
        <v>20</v>
      </c>
      <c r="F4" s="1">
        <v>26</v>
      </c>
      <c r="G4" s="1">
        <v>59</v>
      </c>
      <c r="H4" s="1">
        <v>8</v>
      </c>
    </row>
    <row r="5" spans="1:8" x14ac:dyDescent="0.2">
      <c r="A5" s="1" t="s">
        <v>194</v>
      </c>
      <c r="B5" s="1">
        <v>2113</v>
      </c>
      <c r="C5" s="1">
        <v>37</v>
      </c>
      <c r="D5" s="1">
        <v>310</v>
      </c>
      <c r="E5" s="1">
        <v>179</v>
      </c>
      <c r="F5" s="1">
        <v>221</v>
      </c>
      <c r="G5" s="1">
        <v>1288</v>
      </c>
      <c r="H5" s="1">
        <v>78</v>
      </c>
    </row>
    <row r="6" spans="1:8" x14ac:dyDescent="0.2">
      <c r="A6" s="1" t="s">
        <v>195</v>
      </c>
      <c r="B6" s="1">
        <v>5226</v>
      </c>
      <c r="C6" s="1">
        <v>179</v>
      </c>
      <c r="D6" s="1">
        <v>940</v>
      </c>
      <c r="E6" s="1">
        <v>635</v>
      </c>
      <c r="F6" s="1">
        <v>673</v>
      </c>
      <c r="G6" s="1">
        <v>2335</v>
      </c>
      <c r="H6" s="1">
        <v>464</v>
      </c>
    </row>
    <row r="7" spans="1:8" x14ac:dyDescent="0.2">
      <c r="A7" s="1" t="s">
        <v>196</v>
      </c>
      <c r="B7" s="1">
        <v>2343</v>
      </c>
      <c r="C7" s="1">
        <v>69</v>
      </c>
      <c r="D7" s="1">
        <v>331</v>
      </c>
      <c r="E7" s="1">
        <v>112</v>
      </c>
      <c r="F7" s="1">
        <v>236</v>
      </c>
      <c r="G7" s="1">
        <v>1472</v>
      </c>
      <c r="H7" s="1">
        <v>123</v>
      </c>
    </row>
    <row r="8" spans="1:8" x14ac:dyDescent="0.2">
      <c r="A8" s="1" t="s">
        <v>197</v>
      </c>
      <c r="B8" s="1">
        <v>2616</v>
      </c>
      <c r="C8" s="1">
        <v>36</v>
      </c>
      <c r="D8" s="1">
        <v>363</v>
      </c>
      <c r="E8" s="1">
        <v>102</v>
      </c>
      <c r="F8" s="1">
        <v>146</v>
      </c>
      <c r="G8" s="1">
        <v>1852</v>
      </c>
      <c r="H8" s="1">
        <v>117</v>
      </c>
    </row>
    <row r="9" spans="1:8" x14ac:dyDescent="0.2">
      <c r="A9" s="1" t="s">
        <v>198</v>
      </c>
      <c r="B9" s="1">
        <v>8172</v>
      </c>
      <c r="C9" s="1">
        <v>101</v>
      </c>
      <c r="D9" s="1">
        <v>1394</v>
      </c>
      <c r="E9" s="1">
        <v>401</v>
      </c>
      <c r="F9" s="1">
        <v>441</v>
      </c>
      <c r="G9" s="1">
        <v>5445</v>
      </c>
      <c r="H9" s="1">
        <v>390</v>
      </c>
    </row>
    <row r="10" spans="1:8" x14ac:dyDescent="0.2">
      <c r="A10" s="1" t="s">
        <v>199</v>
      </c>
      <c r="B10" s="1">
        <v>49769</v>
      </c>
      <c r="C10" s="1">
        <v>3185</v>
      </c>
      <c r="D10" s="1">
        <v>8899</v>
      </c>
      <c r="E10" s="1">
        <v>10392</v>
      </c>
      <c r="F10" s="1">
        <v>12047</v>
      </c>
      <c r="G10" s="1">
        <v>6006</v>
      </c>
      <c r="H10" s="1">
        <v>9240</v>
      </c>
    </row>
    <row r="11" spans="1:8" x14ac:dyDescent="0.2">
      <c r="A11" s="1" t="s">
        <v>200</v>
      </c>
      <c r="B11" s="1">
        <v>7649</v>
      </c>
      <c r="C11" s="1">
        <v>131</v>
      </c>
      <c r="D11" s="1">
        <v>1249</v>
      </c>
      <c r="E11" s="1">
        <v>1023</v>
      </c>
      <c r="F11" s="1">
        <v>702</v>
      </c>
      <c r="G11" s="1">
        <v>4157</v>
      </c>
      <c r="H11" s="1">
        <v>387</v>
      </c>
    </row>
    <row r="12" spans="1:8" x14ac:dyDescent="0.2">
      <c r="A12" s="1" t="s">
        <v>201</v>
      </c>
      <c r="B12" s="1">
        <v>3338</v>
      </c>
      <c r="C12" s="1">
        <v>44</v>
      </c>
      <c r="D12" s="1">
        <v>753</v>
      </c>
      <c r="E12" s="1">
        <v>404</v>
      </c>
      <c r="F12" s="1">
        <v>308</v>
      </c>
      <c r="G12" s="1">
        <v>1670</v>
      </c>
      <c r="H12" s="1">
        <v>159</v>
      </c>
    </row>
    <row r="13" spans="1:8" x14ac:dyDescent="0.2">
      <c r="A13" s="1" t="s">
        <v>202</v>
      </c>
      <c r="B13" s="1">
        <v>12314</v>
      </c>
      <c r="C13" s="1">
        <v>238</v>
      </c>
      <c r="D13" s="1">
        <v>4272</v>
      </c>
      <c r="E13" s="1">
        <v>439</v>
      </c>
      <c r="F13" s="1">
        <v>1164</v>
      </c>
      <c r="G13" s="1">
        <v>5583</v>
      </c>
      <c r="H13" s="1">
        <v>618</v>
      </c>
    </row>
    <row r="14" spans="1:8" x14ac:dyDescent="0.2">
      <c r="A14" s="1" t="s">
        <v>203</v>
      </c>
      <c r="B14" s="1">
        <v>766</v>
      </c>
      <c r="C14" s="1">
        <v>8</v>
      </c>
      <c r="D14" s="1">
        <v>85</v>
      </c>
      <c r="E14" s="1">
        <v>119</v>
      </c>
      <c r="F14" s="1">
        <v>53</v>
      </c>
      <c r="G14" s="1">
        <v>386</v>
      </c>
      <c r="H14" s="1">
        <v>115</v>
      </c>
    </row>
    <row r="16" spans="1:8" x14ac:dyDescent="0.2">
      <c r="A16" s="1" t="s">
        <v>326</v>
      </c>
      <c r="B16" s="1">
        <v>53646</v>
      </c>
      <c r="C16" s="1">
        <v>2192</v>
      </c>
      <c r="D16" s="1">
        <v>10553</v>
      </c>
      <c r="E16" s="1">
        <v>7428</v>
      </c>
      <c r="F16" s="1">
        <v>8957</v>
      </c>
      <c r="G16" s="1">
        <v>18055</v>
      </c>
      <c r="H16" s="1">
        <v>6461</v>
      </c>
    </row>
    <row r="17" spans="1:8" x14ac:dyDescent="0.2">
      <c r="A17" s="1" t="s">
        <v>193</v>
      </c>
      <c r="B17" s="1">
        <v>105</v>
      </c>
      <c r="C17" s="1">
        <v>0</v>
      </c>
      <c r="D17" s="1">
        <v>24</v>
      </c>
      <c r="E17" s="1">
        <v>14</v>
      </c>
      <c r="F17" s="1">
        <v>13</v>
      </c>
      <c r="G17" s="1">
        <v>49</v>
      </c>
      <c r="H17" s="1">
        <v>5</v>
      </c>
    </row>
    <row r="18" spans="1:8" x14ac:dyDescent="0.2">
      <c r="A18" s="1" t="s">
        <v>194</v>
      </c>
      <c r="B18" s="1">
        <v>1510</v>
      </c>
      <c r="C18" s="1">
        <v>27</v>
      </c>
      <c r="D18" s="1">
        <v>222</v>
      </c>
      <c r="E18" s="1">
        <v>136</v>
      </c>
      <c r="F18" s="1">
        <v>165</v>
      </c>
      <c r="G18" s="1">
        <v>897</v>
      </c>
      <c r="H18" s="1">
        <v>63</v>
      </c>
    </row>
    <row r="19" spans="1:8" x14ac:dyDescent="0.2">
      <c r="A19" s="1" t="s">
        <v>195</v>
      </c>
      <c r="B19" s="1">
        <v>2726</v>
      </c>
      <c r="C19" s="1">
        <v>89</v>
      </c>
      <c r="D19" s="1">
        <v>474</v>
      </c>
      <c r="E19" s="1">
        <v>335</v>
      </c>
      <c r="F19" s="1">
        <v>320</v>
      </c>
      <c r="G19" s="1">
        <v>1256</v>
      </c>
      <c r="H19" s="1">
        <v>252</v>
      </c>
    </row>
    <row r="20" spans="1:8" x14ac:dyDescent="0.2">
      <c r="A20" s="1" t="s">
        <v>196</v>
      </c>
      <c r="B20" s="1">
        <v>1564</v>
      </c>
      <c r="C20" s="1">
        <v>54</v>
      </c>
      <c r="D20" s="1">
        <v>234</v>
      </c>
      <c r="E20" s="1">
        <v>81</v>
      </c>
      <c r="F20" s="1">
        <v>153</v>
      </c>
      <c r="G20" s="1">
        <v>951</v>
      </c>
      <c r="H20" s="1">
        <v>91</v>
      </c>
    </row>
    <row r="21" spans="1:8" x14ac:dyDescent="0.2">
      <c r="A21" s="1" t="s">
        <v>197</v>
      </c>
      <c r="B21" s="1">
        <v>1239</v>
      </c>
      <c r="C21" s="1">
        <v>27</v>
      </c>
      <c r="D21" s="1">
        <v>185</v>
      </c>
      <c r="E21" s="1">
        <v>58</v>
      </c>
      <c r="F21" s="1">
        <v>94</v>
      </c>
      <c r="G21" s="1">
        <v>784</v>
      </c>
      <c r="H21" s="1">
        <v>91</v>
      </c>
    </row>
    <row r="22" spans="1:8" x14ac:dyDescent="0.2">
      <c r="A22" s="1" t="s">
        <v>198</v>
      </c>
      <c r="B22" s="1">
        <v>3950</v>
      </c>
      <c r="C22" s="1">
        <v>67</v>
      </c>
      <c r="D22" s="1">
        <v>691</v>
      </c>
      <c r="E22" s="1">
        <v>160</v>
      </c>
      <c r="F22" s="1">
        <v>239</v>
      </c>
      <c r="G22" s="1">
        <v>2634</v>
      </c>
      <c r="H22" s="1">
        <v>159</v>
      </c>
    </row>
    <row r="23" spans="1:8" x14ac:dyDescent="0.2">
      <c r="A23" s="1" t="s">
        <v>199</v>
      </c>
      <c r="B23" s="1">
        <v>27452</v>
      </c>
      <c r="C23" s="1">
        <v>1647</v>
      </c>
      <c r="D23" s="1">
        <v>4752</v>
      </c>
      <c r="E23" s="1">
        <v>5915</v>
      </c>
      <c r="F23" s="1">
        <v>6550</v>
      </c>
      <c r="G23" s="1">
        <v>3673</v>
      </c>
      <c r="H23" s="1">
        <v>4915</v>
      </c>
    </row>
    <row r="24" spans="1:8" x14ac:dyDescent="0.2">
      <c r="A24" s="1" t="s">
        <v>200</v>
      </c>
      <c r="B24" s="1">
        <v>6170</v>
      </c>
      <c r="C24" s="1">
        <v>116</v>
      </c>
      <c r="D24" s="1">
        <v>1134</v>
      </c>
      <c r="E24" s="1">
        <v>332</v>
      </c>
      <c r="F24" s="1">
        <v>554</v>
      </c>
      <c r="G24" s="1">
        <v>3690</v>
      </c>
      <c r="H24" s="1">
        <v>344</v>
      </c>
    </row>
    <row r="25" spans="1:8" x14ac:dyDescent="0.2">
      <c r="A25" s="1" t="s">
        <v>201</v>
      </c>
      <c r="B25" s="1">
        <v>2757</v>
      </c>
      <c r="C25" s="1">
        <v>37</v>
      </c>
      <c r="D25" s="1">
        <v>662</v>
      </c>
      <c r="E25" s="1">
        <v>110</v>
      </c>
      <c r="F25" s="1">
        <v>236</v>
      </c>
      <c r="G25" s="1">
        <v>1578</v>
      </c>
      <c r="H25" s="1">
        <v>134</v>
      </c>
    </row>
    <row r="26" spans="1:8" x14ac:dyDescent="0.2">
      <c r="A26" s="1" t="s">
        <v>202</v>
      </c>
      <c r="B26" s="1">
        <v>5786</v>
      </c>
      <c r="C26" s="1">
        <v>125</v>
      </c>
      <c r="D26" s="1">
        <v>2130</v>
      </c>
      <c r="E26" s="1">
        <v>226</v>
      </c>
      <c r="F26" s="1">
        <v>610</v>
      </c>
      <c r="G26" s="1">
        <v>2350</v>
      </c>
      <c r="H26" s="1">
        <v>345</v>
      </c>
    </row>
    <row r="27" spans="1:8" x14ac:dyDescent="0.2">
      <c r="A27" s="1" t="s">
        <v>203</v>
      </c>
      <c r="B27" s="1">
        <v>387</v>
      </c>
      <c r="C27" s="1">
        <v>3</v>
      </c>
      <c r="D27" s="1">
        <v>45</v>
      </c>
      <c r="E27" s="1">
        <v>61</v>
      </c>
      <c r="F27" s="1">
        <v>23</v>
      </c>
      <c r="G27" s="1">
        <v>193</v>
      </c>
      <c r="H27" s="1">
        <v>62</v>
      </c>
    </row>
    <row r="29" spans="1:8" x14ac:dyDescent="0.2">
      <c r="A29" s="1" t="s">
        <v>321</v>
      </c>
      <c r="B29" s="1">
        <v>40814</v>
      </c>
      <c r="C29" s="1">
        <v>1838</v>
      </c>
      <c r="D29" s="1">
        <v>8082</v>
      </c>
      <c r="E29" s="1">
        <v>6398</v>
      </c>
      <c r="F29" s="1">
        <v>7060</v>
      </c>
      <c r="G29" s="1">
        <v>12198</v>
      </c>
      <c r="H29" s="1">
        <v>5238</v>
      </c>
    </row>
    <row r="30" spans="1:8" x14ac:dyDescent="0.2">
      <c r="A30" s="1" t="s">
        <v>193</v>
      </c>
      <c r="B30" s="1">
        <v>49</v>
      </c>
      <c r="C30" s="1">
        <v>2</v>
      </c>
      <c r="D30" s="1">
        <v>15</v>
      </c>
      <c r="E30" s="1">
        <v>6</v>
      </c>
      <c r="F30" s="1">
        <v>13</v>
      </c>
      <c r="G30" s="1">
        <v>10</v>
      </c>
      <c r="H30" s="1">
        <v>3</v>
      </c>
    </row>
    <row r="31" spans="1:8" x14ac:dyDescent="0.2">
      <c r="A31" s="1" t="s">
        <v>194</v>
      </c>
      <c r="B31" s="1">
        <v>603</v>
      </c>
      <c r="C31" s="1">
        <v>10</v>
      </c>
      <c r="D31" s="1">
        <v>88</v>
      </c>
      <c r="E31" s="1">
        <v>43</v>
      </c>
      <c r="F31" s="1">
        <v>56</v>
      </c>
      <c r="G31" s="1">
        <v>391</v>
      </c>
      <c r="H31" s="1">
        <v>15</v>
      </c>
    </row>
    <row r="32" spans="1:8" x14ac:dyDescent="0.2">
      <c r="A32" s="1" t="s">
        <v>195</v>
      </c>
      <c r="B32" s="1">
        <v>2500</v>
      </c>
      <c r="C32" s="1">
        <v>90</v>
      </c>
      <c r="D32" s="1">
        <v>466</v>
      </c>
      <c r="E32" s="1">
        <v>300</v>
      </c>
      <c r="F32" s="1">
        <v>353</v>
      </c>
      <c r="G32" s="1">
        <v>1079</v>
      </c>
      <c r="H32" s="1">
        <v>212</v>
      </c>
    </row>
    <row r="33" spans="1:8" x14ac:dyDescent="0.2">
      <c r="A33" s="1" t="s">
        <v>196</v>
      </c>
      <c r="B33" s="1">
        <v>779</v>
      </c>
      <c r="C33" s="1">
        <v>15</v>
      </c>
      <c r="D33" s="1">
        <v>97</v>
      </c>
      <c r="E33" s="1">
        <v>31</v>
      </c>
      <c r="F33" s="1">
        <v>83</v>
      </c>
      <c r="G33" s="1">
        <v>521</v>
      </c>
      <c r="H33" s="1">
        <v>32</v>
      </c>
    </row>
    <row r="34" spans="1:8" x14ac:dyDescent="0.2">
      <c r="A34" s="1" t="s">
        <v>197</v>
      </c>
      <c r="B34" s="1">
        <v>1377</v>
      </c>
      <c r="C34" s="1">
        <v>9</v>
      </c>
      <c r="D34" s="1">
        <v>178</v>
      </c>
      <c r="E34" s="1">
        <v>44</v>
      </c>
      <c r="F34" s="1">
        <v>52</v>
      </c>
      <c r="G34" s="1">
        <v>1068</v>
      </c>
      <c r="H34" s="1">
        <v>26</v>
      </c>
    </row>
    <row r="35" spans="1:8" x14ac:dyDescent="0.2">
      <c r="A35" s="1" t="s">
        <v>198</v>
      </c>
      <c r="B35" s="1">
        <v>4222</v>
      </c>
      <c r="C35" s="1">
        <v>34</v>
      </c>
      <c r="D35" s="1">
        <v>703</v>
      </c>
      <c r="E35" s="1">
        <v>241</v>
      </c>
      <c r="F35" s="1">
        <v>202</v>
      </c>
      <c r="G35" s="1">
        <v>2811</v>
      </c>
      <c r="H35" s="1">
        <v>231</v>
      </c>
    </row>
    <row r="36" spans="1:8" x14ac:dyDescent="0.2">
      <c r="A36" s="1" t="s">
        <v>199</v>
      </c>
      <c r="B36" s="1">
        <v>22317</v>
      </c>
      <c r="C36" s="1">
        <v>1538</v>
      </c>
      <c r="D36" s="1">
        <v>4147</v>
      </c>
      <c r="E36" s="1">
        <v>4477</v>
      </c>
      <c r="F36" s="1">
        <v>5497</v>
      </c>
      <c r="G36" s="1">
        <v>2333</v>
      </c>
      <c r="H36" s="1">
        <v>4325</v>
      </c>
    </row>
    <row r="37" spans="1:8" x14ac:dyDescent="0.2">
      <c r="A37" s="1" t="s">
        <v>200</v>
      </c>
      <c r="B37" s="1">
        <v>1479</v>
      </c>
      <c r="C37" s="1">
        <v>15</v>
      </c>
      <c r="D37" s="1">
        <v>115</v>
      </c>
      <c r="E37" s="1">
        <v>691</v>
      </c>
      <c r="F37" s="1">
        <v>148</v>
      </c>
      <c r="G37" s="1">
        <v>467</v>
      </c>
      <c r="H37" s="1">
        <v>43</v>
      </c>
    </row>
    <row r="38" spans="1:8" x14ac:dyDescent="0.2">
      <c r="A38" s="1" t="s">
        <v>201</v>
      </c>
      <c r="B38" s="1">
        <v>581</v>
      </c>
      <c r="C38" s="1">
        <v>7</v>
      </c>
      <c r="D38" s="1">
        <v>91</v>
      </c>
      <c r="E38" s="1">
        <v>294</v>
      </c>
      <c r="F38" s="1">
        <v>72</v>
      </c>
      <c r="G38" s="1">
        <v>92</v>
      </c>
      <c r="H38" s="1">
        <v>25</v>
      </c>
    </row>
    <row r="39" spans="1:8" x14ac:dyDescent="0.2">
      <c r="A39" s="1" t="s">
        <v>202</v>
      </c>
      <c r="B39" s="1">
        <v>6528</v>
      </c>
      <c r="C39" s="1">
        <v>113</v>
      </c>
      <c r="D39" s="1">
        <v>2142</v>
      </c>
      <c r="E39" s="1">
        <v>213</v>
      </c>
      <c r="F39" s="1">
        <v>554</v>
      </c>
      <c r="G39" s="1">
        <v>3233</v>
      </c>
      <c r="H39" s="1">
        <v>273</v>
      </c>
    </row>
    <row r="40" spans="1:8" x14ac:dyDescent="0.2">
      <c r="A40" s="1" t="s">
        <v>203</v>
      </c>
      <c r="B40" s="1">
        <v>379</v>
      </c>
      <c r="C40" s="1">
        <v>5</v>
      </c>
      <c r="D40" s="1">
        <v>40</v>
      </c>
      <c r="E40" s="1">
        <v>58</v>
      </c>
      <c r="F40" s="1">
        <v>30</v>
      </c>
      <c r="G40" s="1">
        <v>193</v>
      </c>
      <c r="H40" s="1">
        <v>53</v>
      </c>
    </row>
    <row r="41" spans="1:8" x14ac:dyDescent="0.2">
      <c r="A41" s="15" t="s">
        <v>352</v>
      </c>
      <c r="B41" s="15"/>
      <c r="C41" s="15"/>
      <c r="D41" s="15"/>
      <c r="E41" s="15"/>
      <c r="F41" s="15"/>
      <c r="G41" s="15"/>
      <c r="H41" s="15"/>
    </row>
  </sheetData>
  <mergeCells count="1">
    <mergeCell ref="A41:H41"/>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1F10-6DE1-4463-8119-7CC086C7C65D}">
  <dimension ref="A1:H90"/>
  <sheetViews>
    <sheetView view="pageBreakPreview" topLeftCell="A39" zoomScale="125" zoomScaleNormal="100" zoomScaleSheetLayoutView="125" workbookViewId="0">
      <selection activeCell="A64" sqref="A64"/>
    </sheetView>
  </sheetViews>
  <sheetFormatPr defaultRowHeight="10.199999999999999" x14ac:dyDescent="0.2"/>
  <cols>
    <col min="1" max="1" width="47.5546875" style="1" customWidth="1"/>
    <col min="2" max="8" width="5.77734375" style="1" customWidth="1"/>
    <col min="9" max="16384" width="8.88671875" style="1"/>
  </cols>
  <sheetData>
    <row r="1" spans="1:8" x14ac:dyDescent="0.2">
      <c r="A1" s="1" t="s">
        <v>577</v>
      </c>
    </row>
    <row r="2" spans="1:8" x14ac:dyDescent="0.2">
      <c r="A2" s="9" t="s">
        <v>576</v>
      </c>
      <c r="B2" s="4" t="s">
        <v>0</v>
      </c>
      <c r="C2" s="4" t="s">
        <v>1</v>
      </c>
      <c r="D2" s="4" t="s">
        <v>2</v>
      </c>
      <c r="E2" s="4" t="s">
        <v>3</v>
      </c>
      <c r="F2" s="4" t="s">
        <v>4</v>
      </c>
      <c r="G2" s="4" t="s">
        <v>5</v>
      </c>
      <c r="H2" s="5" t="s">
        <v>6</v>
      </c>
    </row>
    <row r="3" spans="1:8" x14ac:dyDescent="0.2">
      <c r="A3" s="1" t="s">
        <v>342</v>
      </c>
      <c r="B3" s="1">
        <v>94460</v>
      </c>
      <c r="C3" s="1">
        <v>4030</v>
      </c>
      <c r="D3" s="1">
        <v>18635</v>
      </c>
      <c r="E3" s="1">
        <v>13826</v>
      </c>
      <c r="F3" s="1">
        <v>16017</v>
      </c>
      <c r="G3" s="1">
        <v>30253</v>
      </c>
      <c r="H3" s="1">
        <v>11699</v>
      </c>
    </row>
    <row r="4" spans="1:8" x14ac:dyDescent="0.2">
      <c r="A4" s="1" t="s">
        <v>204</v>
      </c>
      <c r="B4" s="1">
        <v>56443</v>
      </c>
      <c r="C4" s="1">
        <v>3342</v>
      </c>
      <c r="D4" s="1">
        <v>12178</v>
      </c>
      <c r="E4" s="1">
        <v>10594</v>
      </c>
      <c r="F4" s="1">
        <v>12635</v>
      </c>
      <c r="G4" s="1">
        <v>8122</v>
      </c>
      <c r="H4" s="1">
        <v>9572</v>
      </c>
    </row>
    <row r="5" spans="1:8" x14ac:dyDescent="0.2">
      <c r="A5" s="1" t="s">
        <v>205</v>
      </c>
      <c r="B5" s="1">
        <v>331</v>
      </c>
      <c r="C5" s="1">
        <v>7</v>
      </c>
      <c r="D5" s="1">
        <v>66</v>
      </c>
      <c r="E5" s="1">
        <v>40</v>
      </c>
      <c r="F5" s="1">
        <v>100</v>
      </c>
      <c r="G5" s="1">
        <v>84</v>
      </c>
      <c r="H5" s="1">
        <v>34</v>
      </c>
    </row>
    <row r="6" spans="1:8" x14ac:dyDescent="0.2">
      <c r="A6" s="1" t="s">
        <v>206</v>
      </c>
      <c r="B6" s="1">
        <v>417</v>
      </c>
      <c r="C6" s="1">
        <v>6</v>
      </c>
      <c r="D6" s="1">
        <v>69</v>
      </c>
      <c r="E6" s="1">
        <v>22</v>
      </c>
      <c r="F6" s="1">
        <v>80</v>
      </c>
      <c r="G6" s="1">
        <v>156</v>
      </c>
      <c r="H6" s="1">
        <v>84</v>
      </c>
    </row>
    <row r="7" spans="1:8" x14ac:dyDescent="0.2">
      <c r="A7" s="1" t="s">
        <v>207</v>
      </c>
      <c r="B7" s="1">
        <v>522</v>
      </c>
      <c r="C7" s="1">
        <v>7</v>
      </c>
      <c r="D7" s="1">
        <v>162</v>
      </c>
      <c r="E7" s="1">
        <v>20</v>
      </c>
      <c r="F7" s="1">
        <v>46</v>
      </c>
      <c r="G7" s="1">
        <v>255</v>
      </c>
      <c r="H7" s="1">
        <v>32</v>
      </c>
    </row>
    <row r="8" spans="1:8" x14ac:dyDescent="0.2">
      <c r="A8" s="1" t="s">
        <v>208</v>
      </c>
      <c r="B8" s="1">
        <v>385</v>
      </c>
      <c r="C8" s="1">
        <v>3</v>
      </c>
      <c r="D8" s="1">
        <v>39</v>
      </c>
      <c r="E8" s="1">
        <v>70</v>
      </c>
      <c r="F8" s="1">
        <v>119</v>
      </c>
      <c r="G8" s="1">
        <v>114</v>
      </c>
      <c r="H8" s="1">
        <v>40</v>
      </c>
    </row>
    <row r="9" spans="1:8" x14ac:dyDescent="0.2">
      <c r="A9" s="1" t="s">
        <v>209</v>
      </c>
      <c r="B9" s="1">
        <v>41</v>
      </c>
      <c r="C9" s="1">
        <v>0</v>
      </c>
      <c r="D9" s="1">
        <v>3</v>
      </c>
      <c r="E9" s="1">
        <v>10</v>
      </c>
      <c r="F9" s="1">
        <v>20</v>
      </c>
      <c r="G9" s="1">
        <v>7</v>
      </c>
      <c r="H9" s="1">
        <v>1</v>
      </c>
    </row>
    <row r="10" spans="1:8" x14ac:dyDescent="0.2">
      <c r="A10" s="1" t="s">
        <v>210</v>
      </c>
      <c r="B10" s="1">
        <v>135</v>
      </c>
      <c r="C10" s="1">
        <v>0</v>
      </c>
      <c r="D10" s="1">
        <v>2</v>
      </c>
      <c r="E10" s="1">
        <v>96</v>
      </c>
      <c r="F10" s="1">
        <v>20</v>
      </c>
      <c r="G10" s="1">
        <v>12</v>
      </c>
      <c r="H10" s="1">
        <v>5</v>
      </c>
    </row>
    <row r="11" spans="1:8" x14ac:dyDescent="0.2">
      <c r="A11" s="1" t="s">
        <v>211</v>
      </c>
      <c r="B11" s="1">
        <v>94</v>
      </c>
      <c r="C11" s="1">
        <v>0</v>
      </c>
      <c r="D11" s="1">
        <v>11</v>
      </c>
      <c r="E11" s="1">
        <v>11</v>
      </c>
      <c r="F11" s="1">
        <v>0</v>
      </c>
      <c r="G11" s="1">
        <v>72</v>
      </c>
      <c r="H11" s="1">
        <v>0</v>
      </c>
    </row>
    <row r="12" spans="1:8" x14ac:dyDescent="0.2">
      <c r="A12" s="1" t="s">
        <v>212</v>
      </c>
      <c r="B12" s="1">
        <v>61</v>
      </c>
      <c r="C12" s="1">
        <v>0</v>
      </c>
      <c r="D12" s="1">
        <v>20</v>
      </c>
      <c r="E12" s="1">
        <v>2</v>
      </c>
      <c r="F12" s="1">
        <v>1</v>
      </c>
      <c r="G12" s="1">
        <v>37</v>
      </c>
      <c r="H12" s="1">
        <v>1</v>
      </c>
    </row>
    <row r="13" spans="1:8" x14ac:dyDescent="0.2">
      <c r="A13" s="1" t="s">
        <v>213</v>
      </c>
      <c r="B13" s="1">
        <v>4</v>
      </c>
      <c r="C13" s="1">
        <v>0</v>
      </c>
      <c r="D13" s="1">
        <v>0</v>
      </c>
      <c r="E13" s="1">
        <v>0</v>
      </c>
      <c r="F13" s="1">
        <v>0</v>
      </c>
      <c r="G13" s="1">
        <v>4</v>
      </c>
      <c r="H13" s="1">
        <v>0</v>
      </c>
    </row>
    <row r="14" spans="1:8" x14ac:dyDescent="0.2">
      <c r="A14" s="1" t="s">
        <v>214</v>
      </c>
      <c r="B14" s="1">
        <v>44</v>
      </c>
      <c r="C14" s="1">
        <v>0</v>
      </c>
      <c r="D14" s="1">
        <v>2</v>
      </c>
      <c r="E14" s="1">
        <v>0</v>
      </c>
      <c r="F14" s="1">
        <v>0</v>
      </c>
      <c r="G14" s="1">
        <v>41</v>
      </c>
      <c r="H14" s="1">
        <v>1</v>
      </c>
    </row>
    <row r="15" spans="1:8" x14ac:dyDescent="0.2">
      <c r="A15" s="1" t="s">
        <v>215</v>
      </c>
      <c r="B15" s="1">
        <v>3</v>
      </c>
      <c r="C15" s="1">
        <v>0</v>
      </c>
      <c r="D15" s="1">
        <v>1</v>
      </c>
      <c r="E15" s="1">
        <v>0</v>
      </c>
      <c r="F15" s="1">
        <v>0</v>
      </c>
      <c r="G15" s="1">
        <v>2</v>
      </c>
      <c r="H15" s="1">
        <v>0</v>
      </c>
    </row>
    <row r="16" spans="1:8" x14ac:dyDescent="0.2">
      <c r="A16" s="1" t="s">
        <v>216</v>
      </c>
      <c r="B16" s="1">
        <v>42</v>
      </c>
      <c r="C16" s="1">
        <v>1</v>
      </c>
      <c r="D16" s="1">
        <v>14</v>
      </c>
      <c r="E16" s="1">
        <v>4</v>
      </c>
      <c r="F16" s="1">
        <v>5</v>
      </c>
      <c r="G16" s="1">
        <v>14</v>
      </c>
      <c r="H16" s="1">
        <v>4</v>
      </c>
    </row>
    <row r="17" spans="1:8" x14ac:dyDescent="0.2">
      <c r="A17" s="1" t="s">
        <v>217</v>
      </c>
      <c r="B17" s="1">
        <v>6</v>
      </c>
      <c r="C17" s="1">
        <v>0</v>
      </c>
      <c r="D17" s="1">
        <v>1</v>
      </c>
      <c r="E17" s="1">
        <v>0</v>
      </c>
      <c r="F17" s="1">
        <v>0</v>
      </c>
      <c r="G17" s="1">
        <v>5</v>
      </c>
      <c r="H17" s="1">
        <v>0</v>
      </c>
    </row>
    <row r="18" spans="1:8" x14ac:dyDescent="0.2">
      <c r="A18" s="1" t="s">
        <v>218</v>
      </c>
      <c r="B18" s="1">
        <v>10</v>
      </c>
      <c r="C18" s="1">
        <v>1</v>
      </c>
      <c r="D18" s="1">
        <v>0</v>
      </c>
      <c r="E18" s="1">
        <v>0</v>
      </c>
      <c r="F18" s="1">
        <v>2</v>
      </c>
      <c r="G18" s="1">
        <v>7</v>
      </c>
      <c r="H18" s="1">
        <v>0</v>
      </c>
    </row>
    <row r="19" spans="1:8" x14ac:dyDescent="0.2">
      <c r="A19" s="1" t="s">
        <v>219</v>
      </c>
      <c r="B19" s="1">
        <v>179</v>
      </c>
      <c r="C19" s="1">
        <v>1</v>
      </c>
      <c r="D19" s="1">
        <v>51</v>
      </c>
      <c r="E19" s="1">
        <v>27</v>
      </c>
      <c r="F19" s="1">
        <v>29</v>
      </c>
      <c r="G19" s="1">
        <v>58</v>
      </c>
      <c r="H19" s="1">
        <v>13</v>
      </c>
    </row>
    <row r="20" spans="1:8" x14ac:dyDescent="0.2">
      <c r="A20" s="1" t="s">
        <v>220</v>
      </c>
      <c r="B20" s="1">
        <v>8</v>
      </c>
      <c r="C20" s="1">
        <v>0</v>
      </c>
      <c r="D20" s="1">
        <v>1</v>
      </c>
      <c r="E20" s="1">
        <v>0</v>
      </c>
      <c r="F20" s="1">
        <v>0</v>
      </c>
      <c r="G20" s="1">
        <v>7</v>
      </c>
      <c r="H20" s="1">
        <v>0</v>
      </c>
    </row>
    <row r="21" spans="1:8" x14ac:dyDescent="0.2">
      <c r="A21" s="1" t="s">
        <v>221</v>
      </c>
      <c r="B21" s="1">
        <v>64</v>
      </c>
      <c r="C21" s="1">
        <v>0</v>
      </c>
      <c r="D21" s="1">
        <v>2</v>
      </c>
      <c r="E21" s="1">
        <v>0</v>
      </c>
      <c r="F21" s="1">
        <v>0</v>
      </c>
      <c r="G21" s="1">
        <v>62</v>
      </c>
      <c r="H21" s="1">
        <v>0</v>
      </c>
    </row>
    <row r="22" spans="1:8" x14ac:dyDescent="0.2">
      <c r="A22" s="1" t="s">
        <v>222</v>
      </c>
      <c r="B22" s="1">
        <v>12</v>
      </c>
      <c r="C22" s="1">
        <v>0</v>
      </c>
      <c r="D22" s="1">
        <v>1</v>
      </c>
      <c r="E22" s="1">
        <v>1</v>
      </c>
      <c r="F22" s="1">
        <v>0</v>
      </c>
      <c r="G22" s="1">
        <v>10</v>
      </c>
      <c r="H22" s="1">
        <v>0</v>
      </c>
    </row>
    <row r="23" spans="1:8" x14ac:dyDescent="0.2">
      <c r="A23" s="1" t="s">
        <v>223</v>
      </c>
      <c r="B23" s="1">
        <v>4</v>
      </c>
      <c r="C23" s="1">
        <v>0</v>
      </c>
      <c r="D23" s="1">
        <v>0</v>
      </c>
      <c r="E23" s="1">
        <v>0</v>
      </c>
      <c r="F23" s="1">
        <v>0</v>
      </c>
      <c r="G23" s="1">
        <v>4</v>
      </c>
      <c r="H23" s="1">
        <v>0</v>
      </c>
    </row>
    <row r="24" spans="1:8" x14ac:dyDescent="0.2">
      <c r="A24" s="1" t="s">
        <v>224</v>
      </c>
      <c r="B24" s="1">
        <v>6</v>
      </c>
      <c r="C24" s="1">
        <v>0</v>
      </c>
      <c r="D24" s="1">
        <v>2</v>
      </c>
      <c r="E24" s="1">
        <v>0</v>
      </c>
      <c r="F24" s="1">
        <v>1</v>
      </c>
      <c r="G24" s="1">
        <v>3</v>
      </c>
      <c r="H24" s="1">
        <v>0</v>
      </c>
    </row>
    <row r="25" spans="1:8" x14ac:dyDescent="0.2">
      <c r="A25" s="1" t="s">
        <v>225</v>
      </c>
      <c r="B25" s="1">
        <v>20</v>
      </c>
      <c r="C25" s="1">
        <v>0</v>
      </c>
      <c r="D25" s="1">
        <v>4</v>
      </c>
      <c r="E25" s="1">
        <v>0</v>
      </c>
      <c r="F25" s="1">
        <v>0</v>
      </c>
      <c r="G25" s="1">
        <v>16</v>
      </c>
      <c r="H25" s="1">
        <v>0</v>
      </c>
    </row>
    <row r="26" spans="1:8" x14ac:dyDescent="0.2">
      <c r="A26" s="1" t="s">
        <v>226</v>
      </c>
      <c r="B26" s="1">
        <v>9</v>
      </c>
      <c r="C26" s="1">
        <v>0</v>
      </c>
      <c r="D26" s="1">
        <v>1</v>
      </c>
      <c r="E26" s="1">
        <v>0</v>
      </c>
      <c r="F26" s="1">
        <v>2</v>
      </c>
      <c r="G26" s="1">
        <v>6</v>
      </c>
      <c r="H26" s="1">
        <v>0</v>
      </c>
    </row>
    <row r="27" spans="1:8" x14ac:dyDescent="0.2">
      <c r="A27" s="1" t="s">
        <v>227</v>
      </c>
      <c r="B27" s="1">
        <v>49</v>
      </c>
      <c r="C27" s="1">
        <v>0</v>
      </c>
      <c r="D27" s="1">
        <v>6</v>
      </c>
      <c r="E27" s="1">
        <v>9</v>
      </c>
      <c r="F27" s="1">
        <v>0</v>
      </c>
      <c r="G27" s="1">
        <v>34</v>
      </c>
      <c r="H27" s="1">
        <v>0</v>
      </c>
    </row>
    <row r="28" spans="1:8" x14ac:dyDescent="0.2">
      <c r="A28" s="1" t="s">
        <v>228</v>
      </c>
      <c r="B28" s="1">
        <v>31</v>
      </c>
      <c r="C28" s="1">
        <v>1</v>
      </c>
      <c r="D28" s="1">
        <v>2</v>
      </c>
      <c r="E28" s="1">
        <v>1</v>
      </c>
      <c r="F28" s="1">
        <v>0</v>
      </c>
      <c r="G28" s="1">
        <v>27</v>
      </c>
      <c r="H28" s="1">
        <v>0</v>
      </c>
    </row>
    <row r="29" spans="1:8" x14ac:dyDescent="0.2">
      <c r="A29" s="1" t="s">
        <v>229</v>
      </c>
      <c r="B29" s="1">
        <v>47</v>
      </c>
      <c r="C29" s="1">
        <v>0</v>
      </c>
      <c r="D29" s="1">
        <v>8</v>
      </c>
      <c r="E29" s="1">
        <v>0</v>
      </c>
      <c r="F29" s="1">
        <v>0</v>
      </c>
      <c r="G29" s="1">
        <v>39</v>
      </c>
      <c r="H29" s="1">
        <v>0</v>
      </c>
    </row>
    <row r="30" spans="1:8" x14ac:dyDescent="0.2">
      <c r="A30" s="1" t="s">
        <v>230</v>
      </c>
      <c r="B30" s="1">
        <v>160</v>
      </c>
      <c r="C30" s="1">
        <v>0</v>
      </c>
      <c r="D30" s="1">
        <v>36</v>
      </c>
      <c r="E30" s="1">
        <v>0</v>
      </c>
      <c r="F30" s="1">
        <v>2</v>
      </c>
      <c r="G30" s="1">
        <v>119</v>
      </c>
      <c r="H30" s="1">
        <v>3</v>
      </c>
    </row>
    <row r="31" spans="1:8" x14ac:dyDescent="0.2">
      <c r="A31" s="1" t="s">
        <v>231</v>
      </c>
      <c r="B31" s="1">
        <v>7</v>
      </c>
      <c r="C31" s="1">
        <v>0</v>
      </c>
      <c r="D31" s="1">
        <v>3</v>
      </c>
      <c r="E31" s="1">
        <v>0</v>
      </c>
      <c r="F31" s="1">
        <v>0</v>
      </c>
      <c r="G31" s="1">
        <v>4</v>
      </c>
      <c r="H31" s="1">
        <v>0</v>
      </c>
    </row>
    <row r="32" spans="1:8" x14ac:dyDescent="0.2">
      <c r="A32" s="1" t="s">
        <v>232</v>
      </c>
      <c r="B32" s="1">
        <v>3</v>
      </c>
      <c r="C32" s="1">
        <v>0</v>
      </c>
      <c r="D32" s="1">
        <v>0</v>
      </c>
      <c r="E32" s="1">
        <v>0</v>
      </c>
      <c r="F32" s="1">
        <v>0</v>
      </c>
      <c r="G32" s="1">
        <v>3</v>
      </c>
      <c r="H32" s="1">
        <v>0</v>
      </c>
    </row>
    <row r="33" spans="1:8" x14ac:dyDescent="0.2">
      <c r="A33" s="1" t="s">
        <v>233</v>
      </c>
      <c r="B33" s="1">
        <v>4484</v>
      </c>
      <c r="C33" s="1">
        <v>80</v>
      </c>
      <c r="D33" s="1">
        <v>757</v>
      </c>
      <c r="E33" s="1">
        <v>274</v>
      </c>
      <c r="F33" s="1">
        <v>468</v>
      </c>
      <c r="G33" s="1">
        <v>2659</v>
      </c>
      <c r="H33" s="1">
        <v>246</v>
      </c>
    </row>
    <row r="34" spans="1:8" x14ac:dyDescent="0.2">
      <c r="A34" s="1" t="s">
        <v>234</v>
      </c>
      <c r="B34" s="1">
        <v>58</v>
      </c>
      <c r="C34" s="1">
        <v>0</v>
      </c>
      <c r="D34" s="1">
        <v>8</v>
      </c>
      <c r="E34" s="1">
        <v>0</v>
      </c>
      <c r="F34" s="1">
        <v>0</v>
      </c>
      <c r="G34" s="1">
        <v>47</v>
      </c>
      <c r="H34" s="1">
        <v>3</v>
      </c>
    </row>
    <row r="35" spans="1:8" x14ac:dyDescent="0.2">
      <c r="A35" s="1" t="s">
        <v>235</v>
      </c>
      <c r="B35" s="1">
        <v>153</v>
      </c>
      <c r="C35" s="1">
        <v>0</v>
      </c>
      <c r="D35" s="1">
        <v>17</v>
      </c>
      <c r="E35" s="1">
        <v>6</v>
      </c>
      <c r="F35" s="1">
        <v>3</v>
      </c>
      <c r="G35" s="1">
        <v>127</v>
      </c>
      <c r="H35" s="1">
        <v>0</v>
      </c>
    </row>
    <row r="36" spans="1:8" x14ac:dyDescent="0.2">
      <c r="A36" s="1" t="s">
        <v>236</v>
      </c>
      <c r="B36" s="1">
        <v>698</v>
      </c>
      <c r="C36" s="1">
        <v>2</v>
      </c>
      <c r="D36" s="1">
        <v>145</v>
      </c>
      <c r="E36" s="1">
        <v>39</v>
      </c>
      <c r="F36" s="1">
        <v>35</v>
      </c>
      <c r="G36" s="1">
        <v>455</v>
      </c>
      <c r="H36" s="1">
        <v>22</v>
      </c>
    </row>
    <row r="37" spans="1:8" x14ac:dyDescent="0.2">
      <c r="A37" s="1" t="s">
        <v>237</v>
      </c>
      <c r="B37" s="1">
        <v>1115</v>
      </c>
      <c r="C37" s="1">
        <v>68</v>
      </c>
      <c r="D37" s="1">
        <v>292</v>
      </c>
      <c r="E37" s="1">
        <v>26</v>
      </c>
      <c r="F37" s="1">
        <v>330</v>
      </c>
      <c r="G37" s="1">
        <v>399</v>
      </c>
      <c r="H37" s="1">
        <v>0</v>
      </c>
    </row>
    <row r="38" spans="1:8" x14ac:dyDescent="0.2">
      <c r="A38" s="1" t="s">
        <v>238</v>
      </c>
      <c r="B38" s="1">
        <v>5933</v>
      </c>
      <c r="C38" s="1">
        <v>59</v>
      </c>
      <c r="D38" s="1">
        <v>898</v>
      </c>
      <c r="E38" s="1">
        <v>1049</v>
      </c>
      <c r="F38" s="1">
        <v>434</v>
      </c>
      <c r="G38" s="1">
        <v>3256</v>
      </c>
      <c r="H38" s="1">
        <v>237</v>
      </c>
    </row>
    <row r="39" spans="1:8" x14ac:dyDescent="0.2">
      <c r="A39" s="1" t="s">
        <v>239</v>
      </c>
      <c r="B39" s="1">
        <v>1666</v>
      </c>
      <c r="C39" s="1">
        <v>3</v>
      </c>
      <c r="D39" s="1">
        <v>376</v>
      </c>
      <c r="E39" s="1">
        <v>81</v>
      </c>
      <c r="F39" s="1">
        <v>97</v>
      </c>
      <c r="G39" s="1">
        <v>1015</v>
      </c>
      <c r="H39" s="1">
        <v>94</v>
      </c>
    </row>
    <row r="40" spans="1:8" x14ac:dyDescent="0.2">
      <c r="A40" s="1" t="s">
        <v>240</v>
      </c>
      <c r="B40" s="1">
        <v>365</v>
      </c>
      <c r="C40" s="1">
        <v>8</v>
      </c>
      <c r="D40" s="1">
        <v>128</v>
      </c>
      <c r="E40" s="1">
        <v>10</v>
      </c>
      <c r="F40" s="1">
        <v>42</v>
      </c>
      <c r="G40" s="1">
        <v>169</v>
      </c>
      <c r="H40" s="1">
        <v>8</v>
      </c>
    </row>
    <row r="41" spans="1:8" x14ac:dyDescent="0.2">
      <c r="A41" s="1" t="s">
        <v>241</v>
      </c>
      <c r="B41" s="1">
        <v>303</v>
      </c>
      <c r="C41" s="1">
        <v>3</v>
      </c>
      <c r="D41" s="1">
        <v>22</v>
      </c>
      <c r="E41" s="1">
        <v>14</v>
      </c>
      <c r="F41" s="1">
        <v>11</v>
      </c>
      <c r="G41" s="1">
        <v>241</v>
      </c>
      <c r="H41" s="1">
        <v>12</v>
      </c>
    </row>
    <row r="42" spans="1:8" x14ac:dyDescent="0.2">
      <c r="A42" s="1" t="s">
        <v>242</v>
      </c>
      <c r="B42" s="1">
        <v>397</v>
      </c>
      <c r="C42" s="1">
        <v>1</v>
      </c>
      <c r="D42" s="1">
        <v>68</v>
      </c>
      <c r="E42" s="1">
        <v>2</v>
      </c>
      <c r="F42" s="1">
        <v>4</v>
      </c>
      <c r="G42" s="1">
        <v>308</v>
      </c>
      <c r="H42" s="1">
        <v>14</v>
      </c>
    </row>
    <row r="43" spans="1:8" x14ac:dyDescent="0.2">
      <c r="A43" s="1" t="s">
        <v>243</v>
      </c>
      <c r="B43" s="1">
        <v>77</v>
      </c>
      <c r="C43" s="1">
        <v>0</v>
      </c>
      <c r="D43" s="1">
        <v>2</v>
      </c>
      <c r="E43" s="1">
        <v>4</v>
      </c>
      <c r="F43" s="1">
        <v>3</v>
      </c>
      <c r="G43" s="1">
        <v>67</v>
      </c>
      <c r="H43" s="1">
        <v>1</v>
      </c>
    </row>
    <row r="44" spans="1:8" x14ac:dyDescent="0.2">
      <c r="A44" s="1" t="s">
        <v>244</v>
      </c>
      <c r="B44" s="1">
        <v>1652</v>
      </c>
      <c r="C44" s="1">
        <v>11</v>
      </c>
      <c r="D44" s="1">
        <v>170</v>
      </c>
      <c r="E44" s="1">
        <v>6</v>
      </c>
      <c r="F44" s="1">
        <v>9</v>
      </c>
      <c r="G44" s="1">
        <v>1392</v>
      </c>
      <c r="H44" s="1">
        <v>64</v>
      </c>
    </row>
    <row r="45" spans="1:8" x14ac:dyDescent="0.2">
      <c r="A45" s="1" t="s">
        <v>245</v>
      </c>
      <c r="B45" s="1">
        <v>1415</v>
      </c>
      <c r="C45" s="1">
        <v>31</v>
      </c>
      <c r="D45" s="1">
        <v>255</v>
      </c>
      <c r="E45" s="1">
        <v>20</v>
      </c>
      <c r="F45" s="1">
        <v>65</v>
      </c>
      <c r="G45" s="1">
        <v>956</v>
      </c>
      <c r="H45" s="1">
        <v>88</v>
      </c>
    </row>
    <row r="46" spans="1:8" x14ac:dyDescent="0.2">
      <c r="A46" s="1" t="s">
        <v>246</v>
      </c>
      <c r="B46" s="1">
        <v>47</v>
      </c>
      <c r="C46" s="1">
        <v>0</v>
      </c>
      <c r="D46" s="1">
        <v>7</v>
      </c>
      <c r="E46" s="1">
        <v>0</v>
      </c>
      <c r="F46" s="1">
        <v>0</v>
      </c>
      <c r="G46" s="1">
        <v>40</v>
      </c>
      <c r="H46" s="1">
        <v>0</v>
      </c>
    </row>
    <row r="47" spans="1:8" x14ac:dyDescent="0.2">
      <c r="A47" s="1" t="s">
        <v>247</v>
      </c>
      <c r="B47" s="1">
        <v>9</v>
      </c>
      <c r="C47" s="1">
        <v>0</v>
      </c>
      <c r="D47" s="1">
        <v>1</v>
      </c>
      <c r="E47" s="1">
        <v>0</v>
      </c>
      <c r="F47" s="1">
        <v>1</v>
      </c>
      <c r="G47" s="1">
        <v>7</v>
      </c>
      <c r="H47" s="1">
        <v>0</v>
      </c>
    </row>
    <row r="48" spans="1:8" x14ac:dyDescent="0.2">
      <c r="A48" s="1" t="s">
        <v>248</v>
      </c>
      <c r="B48" s="1">
        <v>77</v>
      </c>
      <c r="C48" s="1">
        <v>0</v>
      </c>
      <c r="D48" s="1">
        <v>3</v>
      </c>
      <c r="E48" s="1">
        <v>0</v>
      </c>
      <c r="F48" s="1">
        <v>0</v>
      </c>
      <c r="G48" s="1">
        <v>72</v>
      </c>
      <c r="H48" s="1">
        <v>2</v>
      </c>
    </row>
    <row r="49" spans="1:8" x14ac:dyDescent="0.2">
      <c r="A49" s="1" t="s">
        <v>249</v>
      </c>
      <c r="B49" s="1">
        <v>400</v>
      </c>
      <c r="C49" s="1">
        <v>8</v>
      </c>
      <c r="D49" s="1">
        <v>47</v>
      </c>
      <c r="E49" s="1">
        <v>15</v>
      </c>
      <c r="F49" s="1">
        <v>8</v>
      </c>
      <c r="G49" s="1">
        <v>292</v>
      </c>
      <c r="H49" s="1">
        <v>30</v>
      </c>
    </row>
    <row r="50" spans="1:8" x14ac:dyDescent="0.2">
      <c r="A50" s="1" t="s">
        <v>250</v>
      </c>
      <c r="B50" s="1">
        <v>11</v>
      </c>
      <c r="C50" s="1">
        <v>0</v>
      </c>
      <c r="D50" s="1">
        <v>2</v>
      </c>
      <c r="E50" s="1">
        <v>0</v>
      </c>
      <c r="F50" s="1">
        <v>1</v>
      </c>
      <c r="G50" s="1">
        <v>8</v>
      </c>
      <c r="H50" s="1">
        <v>0</v>
      </c>
    </row>
    <row r="51" spans="1:8" x14ac:dyDescent="0.2">
      <c r="A51" s="1" t="s">
        <v>251</v>
      </c>
      <c r="B51" s="1">
        <v>149</v>
      </c>
      <c r="C51" s="1">
        <v>13</v>
      </c>
      <c r="D51" s="1">
        <v>21</v>
      </c>
      <c r="E51" s="1">
        <v>23</v>
      </c>
      <c r="F51" s="1">
        <v>5</v>
      </c>
      <c r="G51" s="1">
        <v>76</v>
      </c>
      <c r="H51" s="1">
        <v>11</v>
      </c>
    </row>
    <row r="52" spans="1:8" x14ac:dyDescent="0.2">
      <c r="A52" s="1" t="s">
        <v>252</v>
      </c>
      <c r="B52" s="1">
        <v>531</v>
      </c>
      <c r="C52" s="1">
        <v>1</v>
      </c>
      <c r="D52" s="1">
        <v>29</v>
      </c>
      <c r="E52" s="1">
        <v>17</v>
      </c>
      <c r="F52" s="1">
        <v>16</v>
      </c>
      <c r="G52" s="1">
        <v>460</v>
      </c>
      <c r="H52" s="1">
        <v>8</v>
      </c>
    </row>
    <row r="53" spans="1:8" x14ac:dyDescent="0.2">
      <c r="A53" s="1" t="s">
        <v>253</v>
      </c>
      <c r="B53" s="1">
        <v>48</v>
      </c>
      <c r="C53" s="1">
        <v>0</v>
      </c>
      <c r="D53" s="1">
        <v>3</v>
      </c>
      <c r="E53" s="1">
        <v>0</v>
      </c>
      <c r="F53" s="1">
        <v>0</v>
      </c>
      <c r="G53" s="1">
        <v>45</v>
      </c>
      <c r="H53" s="1">
        <v>0</v>
      </c>
    </row>
    <row r="54" spans="1:8" x14ac:dyDescent="0.2">
      <c r="A54" s="1" t="s">
        <v>254</v>
      </c>
      <c r="B54" s="1">
        <v>23</v>
      </c>
      <c r="C54" s="1">
        <v>0</v>
      </c>
      <c r="D54" s="1">
        <v>3</v>
      </c>
      <c r="E54" s="1">
        <v>0</v>
      </c>
      <c r="F54" s="1">
        <v>0</v>
      </c>
      <c r="G54" s="1">
        <v>20</v>
      </c>
      <c r="H54" s="1">
        <v>0</v>
      </c>
    </row>
    <row r="55" spans="1:8" x14ac:dyDescent="0.2">
      <c r="A55" s="15" t="s">
        <v>352</v>
      </c>
      <c r="B55" s="15"/>
      <c r="C55" s="15"/>
      <c r="D55" s="15"/>
      <c r="E55" s="15"/>
      <c r="F55" s="15"/>
      <c r="G55" s="15"/>
      <c r="H55" s="15"/>
    </row>
    <row r="58" spans="1:8" x14ac:dyDescent="0.2">
      <c r="A58" s="1" t="s">
        <v>577</v>
      </c>
    </row>
    <row r="59" spans="1:8" x14ac:dyDescent="0.2">
      <c r="A59" s="9" t="s">
        <v>576</v>
      </c>
      <c r="B59" s="4" t="s">
        <v>0</v>
      </c>
      <c r="C59" s="4" t="s">
        <v>1</v>
      </c>
      <c r="D59" s="4" t="s">
        <v>2</v>
      </c>
      <c r="E59" s="4" t="s">
        <v>3</v>
      </c>
      <c r="F59" s="4" t="s">
        <v>4</v>
      </c>
      <c r="G59" s="4" t="s">
        <v>5</v>
      </c>
      <c r="H59" s="5" t="s">
        <v>6</v>
      </c>
    </row>
    <row r="60" spans="1:8" x14ac:dyDescent="0.2">
      <c r="A60" s="1" t="s">
        <v>255</v>
      </c>
      <c r="B60" s="1">
        <v>21711</v>
      </c>
      <c r="C60" s="1">
        <v>303</v>
      </c>
      <c r="D60" s="1">
        <v>3637</v>
      </c>
      <c r="E60" s="1">
        <v>1837</v>
      </c>
      <c r="F60" s="1">
        <v>1780</v>
      </c>
      <c r="G60" s="1">
        <v>13213</v>
      </c>
      <c r="H60" s="1">
        <v>941</v>
      </c>
    </row>
    <row r="61" spans="1:8" x14ac:dyDescent="0.2">
      <c r="A61" s="1" t="s">
        <v>256</v>
      </c>
      <c r="B61" s="1">
        <v>167</v>
      </c>
      <c r="C61" s="1">
        <v>0</v>
      </c>
      <c r="D61" s="1">
        <v>15</v>
      </c>
      <c r="E61" s="1">
        <v>1</v>
      </c>
      <c r="F61" s="1">
        <v>3</v>
      </c>
      <c r="G61" s="1">
        <v>148</v>
      </c>
      <c r="H61" s="1">
        <v>0</v>
      </c>
    </row>
    <row r="62" spans="1:8" x14ac:dyDescent="0.2">
      <c r="A62" s="1" t="s">
        <v>257</v>
      </c>
      <c r="B62" s="1">
        <v>76</v>
      </c>
      <c r="C62" s="1">
        <v>0</v>
      </c>
      <c r="D62" s="1">
        <v>1</v>
      </c>
      <c r="E62" s="1">
        <v>0</v>
      </c>
      <c r="F62" s="1">
        <v>0</v>
      </c>
      <c r="G62" s="1">
        <v>75</v>
      </c>
      <c r="H62" s="1">
        <v>0</v>
      </c>
    </row>
    <row r="63" spans="1:8" x14ac:dyDescent="0.2">
      <c r="A63" s="1" t="s">
        <v>258</v>
      </c>
      <c r="B63" s="1">
        <v>48</v>
      </c>
      <c r="C63" s="1">
        <v>0</v>
      </c>
      <c r="D63" s="1">
        <v>2</v>
      </c>
      <c r="E63" s="1">
        <v>1</v>
      </c>
      <c r="F63" s="1">
        <v>2</v>
      </c>
      <c r="G63" s="1">
        <v>41</v>
      </c>
      <c r="H63" s="1">
        <v>2</v>
      </c>
    </row>
    <row r="64" spans="1:8" x14ac:dyDescent="0.2">
      <c r="A64" s="1" t="s">
        <v>259</v>
      </c>
      <c r="B64" s="1">
        <v>11</v>
      </c>
      <c r="C64" s="1">
        <v>0</v>
      </c>
      <c r="D64" s="1">
        <v>0</v>
      </c>
      <c r="E64" s="1">
        <v>0</v>
      </c>
      <c r="F64" s="1">
        <v>0</v>
      </c>
      <c r="G64" s="1">
        <v>11</v>
      </c>
      <c r="H64" s="1">
        <v>0</v>
      </c>
    </row>
    <row r="65" spans="1:8" x14ac:dyDescent="0.2">
      <c r="A65" s="1" t="s">
        <v>260</v>
      </c>
      <c r="B65" s="1">
        <v>102</v>
      </c>
      <c r="C65" s="1">
        <v>0</v>
      </c>
      <c r="D65" s="1">
        <v>14</v>
      </c>
      <c r="E65" s="1">
        <v>63</v>
      </c>
      <c r="F65" s="1">
        <v>1</v>
      </c>
      <c r="G65" s="1">
        <v>22</v>
      </c>
      <c r="H65" s="1">
        <v>2</v>
      </c>
    </row>
    <row r="66" spans="1:8" x14ac:dyDescent="0.2">
      <c r="A66" s="1" t="s">
        <v>261</v>
      </c>
      <c r="B66" s="1">
        <v>72</v>
      </c>
      <c r="C66" s="1">
        <v>0</v>
      </c>
      <c r="D66" s="1">
        <v>13</v>
      </c>
      <c r="E66" s="1">
        <v>1</v>
      </c>
      <c r="F66" s="1">
        <v>1</v>
      </c>
      <c r="G66" s="1">
        <v>56</v>
      </c>
      <c r="H66" s="1">
        <v>1</v>
      </c>
    </row>
    <row r="67" spans="1:8" x14ac:dyDescent="0.2">
      <c r="A67" s="1" t="s">
        <v>262</v>
      </c>
      <c r="B67" s="1">
        <v>11</v>
      </c>
      <c r="C67" s="1">
        <v>0</v>
      </c>
      <c r="D67" s="1">
        <v>2</v>
      </c>
      <c r="E67" s="1">
        <v>2</v>
      </c>
      <c r="F67" s="1">
        <v>0</v>
      </c>
      <c r="G67" s="1">
        <v>7</v>
      </c>
      <c r="H67" s="1">
        <v>0</v>
      </c>
    </row>
    <row r="68" spans="1:8" x14ac:dyDescent="0.2">
      <c r="A68" s="1" t="s">
        <v>263</v>
      </c>
      <c r="B68" s="1">
        <v>18</v>
      </c>
      <c r="C68" s="1">
        <v>0</v>
      </c>
      <c r="D68" s="1">
        <v>0</v>
      </c>
      <c r="E68" s="1">
        <v>0</v>
      </c>
      <c r="F68" s="1">
        <v>0</v>
      </c>
      <c r="G68" s="1">
        <v>18</v>
      </c>
      <c r="H68" s="1">
        <v>0</v>
      </c>
    </row>
    <row r="69" spans="1:8" x14ac:dyDescent="0.2">
      <c r="A69" s="1" t="s">
        <v>264</v>
      </c>
      <c r="B69" s="1">
        <v>15</v>
      </c>
      <c r="C69" s="1">
        <v>0</v>
      </c>
      <c r="D69" s="1">
        <v>1</v>
      </c>
      <c r="E69" s="1">
        <v>0</v>
      </c>
      <c r="F69" s="1">
        <v>0</v>
      </c>
      <c r="G69" s="1">
        <v>14</v>
      </c>
      <c r="H69" s="1">
        <v>0</v>
      </c>
    </row>
    <row r="70" spans="1:8" x14ac:dyDescent="0.2">
      <c r="A70" s="1" t="s">
        <v>265</v>
      </c>
      <c r="B70" s="1">
        <v>275</v>
      </c>
      <c r="C70" s="1">
        <v>2</v>
      </c>
      <c r="D70" s="1">
        <v>20</v>
      </c>
      <c r="E70" s="1">
        <v>1</v>
      </c>
      <c r="F70" s="1">
        <v>9</v>
      </c>
      <c r="G70" s="1">
        <v>199</v>
      </c>
      <c r="H70" s="1">
        <v>44</v>
      </c>
    </row>
    <row r="71" spans="1:8" x14ac:dyDescent="0.2">
      <c r="A71" s="1" t="s">
        <v>266</v>
      </c>
      <c r="B71" s="1">
        <v>273</v>
      </c>
      <c r="C71" s="1">
        <v>0</v>
      </c>
      <c r="D71" s="1">
        <v>28</v>
      </c>
      <c r="E71" s="1">
        <v>5</v>
      </c>
      <c r="F71" s="1">
        <v>1</v>
      </c>
      <c r="G71" s="1">
        <v>239</v>
      </c>
      <c r="H71" s="1">
        <v>0</v>
      </c>
    </row>
    <row r="72" spans="1:8" x14ac:dyDescent="0.2">
      <c r="A72" s="1" t="s">
        <v>267</v>
      </c>
      <c r="B72" s="1">
        <v>270</v>
      </c>
      <c r="C72" s="1">
        <v>15</v>
      </c>
      <c r="D72" s="1">
        <v>71</v>
      </c>
      <c r="E72" s="1">
        <v>6</v>
      </c>
      <c r="F72" s="1">
        <v>4</v>
      </c>
      <c r="G72" s="1">
        <v>173</v>
      </c>
      <c r="H72" s="1">
        <v>1</v>
      </c>
    </row>
    <row r="73" spans="1:8" x14ac:dyDescent="0.2">
      <c r="A73" s="1" t="s">
        <v>268</v>
      </c>
      <c r="B73" s="1">
        <v>69</v>
      </c>
      <c r="C73" s="1">
        <v>0</v>
      </c>
      <c r="D73" s="1">
        <v>22</v>
      </c>
      <c r="E73" s="1">
        <v>0</v>
      </c>
      <c r="F73" s="1">
        <v>1</v>
      </c>
      <c r="G73" s="1">
        <v>46</v>
      </c>
      <c r="H73" s="1">
        <v>0</v>
      </c>
    </row>
    <row r="74" spans="1:8" x14ac:dyDescent="0.2">
      <c r="A74" s="1" t="s">
        <v>269</v>
      </c>
      <c r="B74" s="1">
        <v>7075</v>
      </c>
      <c r="C74" s="1">
        <v>233</v>
      </c>
      <c r="D74" s="1">
        <v>1311</v>
      </c>
      <c r="E74" s="1">
        <v>659</v>
      </c>
      <c r="F74" s="1">
        <v>846</v>
      </c>
      <c r="G74" s="1">
        <v>3420</v>
      </c>
      <c r="H74" s="1">
        <v>606</v>
      </c>
    </row>
    <row r="75" spans="1:8" x14ac:dyDescent="0.2">
      <c r="A75" s="1" t="s">
        <v>270</v>
      </c>
      <c r="B75" s="1">
        <v>960</v>
      </c>
      <c r="C75" s="1">
        <v>14</v>
      </c>
      <c r="D75" s="1">
        <v>268</v>
      </c>
      <c r="E75" s="1">
        <v>171</v>
      </c>
      <c r="F75" s="1">
        <v>100</v>
      </c>
      <c r="G75" s="1">
        <v>294</v>
      </c>
      <c r="H75" s="1">
        <v>113</v>
      </c>
    </row>
    <row r="76" spans="1:8" x14ac:dyDescent="0.2">
      <c r="A76" s="1" t="s">
        <v>271</v>
      </c>
      <c r="B76" s="1">
        <v>184</v>
      </c>
      <c r="C76" s="1">
        <v>1</v>
      </c>
      <c r="D76" s="1">
        <v>43</v>
      </c>
      <c r="E76" s="1">
        <v>1</v>
      </c>
      <c r="F76" s="1">
        <v>5</v>
      </c>
      <c r="G76" s="1">
        <v>126</v>
      </c>
      <c r="H76" s="1">
        <v>8</v>
      </c>
    </row>
    <row r="77" spans="1:8" x14ac:dyDescent="0.2">
      <c r="A77" s="1" t="s">
        <v>272</v>
      </c>
      <c r="B77" s="1">
        <v>9</v>
      </c>
      <c r="C77" s="1">
        <v>0</v>
      </c>
      <c r="D77" s="1">
        <v>1</v>
      </c>
      <c r="E77" s="1">
        <v>1</v>
      </c>
      <c r="F77" s="1">
        <v>0</v>
      </c>
      <c r="G77" s="1">
        <v>7</v>
      </c>
      <c r="H77" s="1">
        <v>0</v>
      </c>
    </row>
    <row r="78" spans="1:8" x14ac:dyDescent="0.2">
      <c r="A78" s="1" t="s">
        <v>273</v>
      </c>
      <c r="B78" s="1">
        <v>13</v>
      </c>
      <c r="C78" s="1">
        <v>0</v>
      </c>
      <c r="D78" s="1">
        <v>0</v>
      </c>
      <c r="E78" s="1">
        <v>0</v>
      </c>
      <c r="F78" s="1">
        <v>0</v>
      </c>
      <c r="G78" s="1">
        <v>13</v>
      </c>
      <c r="H78" s="1">
        <v>0</v>
      </c>
    </row>
    <row r="79" spans="1:8" x14ac:dyDescent="0.2">
      <c r="A79" s="1" t="s">
        <v>274</v>
      </c>
      <c r="B79" s="1">
        <v>89</v>
      </c>
      <c r="C79" s="1">
        <v>0</v>
      </c>
      <c r="D79" s="1">
        <v>4</v>
      </c>
      <c r="E79" s="1">
        <v>0</v>
      </c>
      <c r="F79" s="1">
        <v>3</v>
      </c>
      <c r="G79" s="1">
        <v>79</v>
      </c>
      <c r="H79" s="1">
        <v>3</v>
      </c>
    </row>
    <row r="80" spans="1:8" x14ac:dyDescent="0.2">
      <c r="A80" s="1" t="s">
        <v>275</v>
      </c>
      <c r="B80" s="1">
        <v>108</v>
      </c>
      <c r="C80" s="1">
        <v>2</v>
      </c>
      <c r="D80" s="1">
        <v>8</v>
      </c>
      <c r="E80" s="1">
        <v>3</v>
      </c>
      <c r="F80" s="1">
        <v>2</v>
      </c>
      <c r="G80" s="1">
        <v>87</v>
      </c>
      <c r="H80" s="1">
        <v>6</v>
      </c>
    </row>
    <row r="81" spans="1:8" x14ac:dyDescent="0.2">
      <c r="A81" s="1" t="s">
        <v>276</v>
      </c>
      <c r="B81" s="1">
        <v>124</v>
      </c>
      <c r="C81" s="1">
        <v>2</v>
      </c>
      <c r="D81" s="1">
        <v>17</v>
      </c>
      <c r="E81" s="1">
        <v>1</v>
      </c>
      <c r="F81" s="1">
        <v>0</v>
      </c>
      <c r="G81" s="1">
        <v>101</v>
      </c>
      <c r="H81" s="1">
        <v>3</v>
      </c>
    </row>
    <row r="82" spans="1:8" x14ac:dyDescent="0.2">
      <c r="A82" s="1" t="s">
        <v>277</v>
      </c>
      <c r="B82" s="1">
        <v>50</v>
      </c>
      <c r="C82" s="1">
        <v>0</v>
      </c>
      <c r="D82" s="1">
        <v>10</v>
      </c>
      <c r="E82" s="1">
        <v>1</v>
      </c>
      <c r="F82" s="1">
        <v>0</v>
      </c>
      <c r="G82" s="1">
        <v>39</v>
      </c>
      <c r="H82" s="1">
        <v>0</v>
      </c>
    </row>
    <row r="83" spans="1:8" x14ac:dyDescent="0.2">
      <c r="A83" s="1" t="s">
        <v>278</v>
      </c>
      <c r="B83" s="1">
        <v>1301</v>
      </c>
      <c r="C83" s="1">
        <v>74</v>
      </c>
      <c r="D83" s="1">
        <v>228</v>
      </c>
      <c r="E83" s="1">
        <v>158</v>
      </c>
      <c r="F83" s="1">
        <v>227</v>
      </c>
      <c r="G83" s="1">
        <v>534</v>
      </c>
      <c r="H83" s="1">
        <v>80</v>
      </c>
    </row>
    <row r="84" spans="1:8" x14ac:dyDescent="0.2">
      <c r="A84" s="1" t="s">
        <v>279</v>
      </c>
      <c r="B84" s="1">
        <v>21</v>
      </c>
      <c r="C84" s="1">
        <v>0</v>
      </c>
      <c r="D84" s="1">
        <v>4</v>
      </c>
      <c r="E84" s="1">
        <v>0</v>
      </c>
      <c r="F84" s="1">
        <v>0</v>
      </c>
      <c r="G84" s="1">
        <v>17</v>
      </c>
      <c r="H84" s="1">
        <v>0</v>
      </c>
    </row>
    <row r="85" spans="1:8" x14ac:dyDescent="0.2">
      <c r="A85" s="1" t="s">
        <v>280</v>
      </c>
      <c r="B85" s="1">
        <v>45</v>
      </c>
      <c r="C85" s="1">
        <v>0</v>
      </c>
      <c r="D85" s="1">
        <v>5</v>
      </c>
      <c r="E85" s="1">
        <v>0</v>
      </c>
      <c r="F85" s="1">
        <v>0</v>
      </c>
      <c r="G85" s="1">
        <v>39</v>
      </c>
      <c r="H85" s="1">
        <v>1</v>
      </c>
    </row>
    <row r="86" spans="1:8" x14ac:dyDescent="0.2">
      <c r="A86" s="1" t="s">
        <v>281</v>
      </c>
      <c r="B86" s="1">
        <v>2660</v>
      </c>
      <c r="C86" s="1">
        <v>12</v>
      </c>
      <c r="D86" s="1">
        <v>359</v>
      </c>
      <c r="E86" s="1">
        <v>103</v>
      </c>
      <c r="F86" s="1">
        <v>99</v>
      </c>
      <c r="G86" s="1">
        <v>2051</v>
      </c>
      <c r="H86" s="1">
        <v>36</v>
      </c>
    </row>
    <row r="87" spans="1:8" x14ac:dyDescent="0.2">
      <c r="A87" s="1" t="s">
        <v>282</v>
      </c>
      <c r="B87" s="1">
        <v>15</v>
      </c>
      <c r="C87" s="1">
        <v>0</v>
      </c>
      <c r="D87" s="1">
        <v>0</v>
      </c>
      <c r="E87" s="1">
        <v>0</v>
      </c>
      <c r="F87" s="1">
        <v>0</v>
      </c>
      <c r="G87" s="1">
        <v>15</v>
      </c>
      <c r="H87" s="1">
        <v>0</v>
      </c>
    </row>
    <row r="88" spans="1:8" x14ac:dyDescent="0.2">
      <c r="A88" s="1" t="s">
        <v>283</v>
      </c>
      <c r="B88" s="1">
        <v>220</v>
      </c>
      <c r="C88" s="1">
        <v>1</v>
      </c>
      <c r="D88" s="1">
        <v>10</v>
      </c>
      <c r="E88" s="1">
        <v>6</v>
      </c>
      <c r="F88" s="1">
        <v>9</v>
      </c>
      <c r="G88" s="1">
        <v>187</v>
      </c>
      <c r="H88" s="1">
        <v>7</v>
      </c>
    </row>
    <row r="89" spans="1:8" x14ac:dyDescent="0.2">
      <c r="A89" s="1" t="s">
        <v>284</v>
      </c>
      <c r="B89" s="1">
        <v>1277</v>
      </c>
      <c r="C89" s="1">
        <v>16</v>
      </c>
      <c r="D89" s="1">
        <v>228</v>
      </c>
      <c r="E89" s="1">
        <v>149</v>
      </c>
      <c r="F89" s="1">
        <v>109</v>
      </c>
      <c r="G89" s="1">
        <v>620</v>
      </c>
      <c r="H89" s="1">
        <v>155</v>
      </c>
    </row>
    <row r="90" spans="1:8" x14ac:dyDescent="0.2">
      <c r="A90" s="15" t="s">
        <v>352</v>
      </c>
      <c r="B90" s="15"/>
      <c r="C90" s="15"/>
      <c r="D90" s="15"/>
      <c r="E90" s="15"/>
      <c r="F90" s="15"/>
      <c r="G90" s="15"/>
      <c r="H90" s="15"/>
    </row>
  </sheetData>
  <mergeCells count="2">
    <mergeCell ref="A90:H90"/>
    <mergeCell ref="A55:H55"/>
  </mergeCells>
  <pageMargins left="0.7" right="0.7" top="0.75" bottom="0.75" header="0.3" footer="0.3"/>
  <pageSetup orientation="portrait" r:id="rId1"/>
  <rowBreaks count="1" manualBreakCount="1">
    <brk id="57"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2D44-B519-4917-A2F2-EF1ECF386835}">
  <dimension ref="A1:H61"/>
  <sheetViews>
    <sheetView view="pageBreakPreview" zoomScale="125" zoomScaleNormal="100" zoomScaleSheetLayoutView="125" workbookViewId="0">
      <selection activeCell="A2" sqref="A2"/>
    </sheetView>
  </sheetViews>
  <sheetFormatPr defaultRowHeight="10.199999999999999" x14ac:dyDescent="0.2"/>
  <cols>
    <col min="1" max="1" width="15.21875" style="1" customWidth="1"/>
    <col min="2" max="16384" width="8.88671875" style="1"/>
  </cols>
  <sheetData>
    <row r="1" spans="1:8" x14ac:dyDescent="0.2">
      <c r="A1" s="1" t="s">
        <v>604</v>
      </c>
    </row>
    <row r="2" spans="1:8" x14ac:dyDescent="0.2">
      <c r="A2" s="9" t="s">
        <v>603</v>
      </c>
      <c r="B2" s="4" t="s">
        <v>0</v>
      </c>
      <c r="C2" s="4" t="s">
        <v>1</v>
      </c>
      <c r="D2" s="4" t="s">
        <v>2</v>
      </c>
      <c r="E2" s="4" t="s">
        <v>3</v>
      </c>
      <c r="F2" s="4" t="s">
        <v>4</v>
      </c>
      <c r="G2" s="4" t="s">
        <v>5</v>
      </c>
      <c r="H2" s="5" t="s">
        <v>6</v>
      </c>
    </row>
    <row r="3" spans="1:8" x14ac:dyDescent="0.2">
      <c r="A3" s="1" t="s">
        <v>314</v>
      </c>
    </row>
    <row r="5" spans="1:8" x14ac:dyDescent="0.2">
      <c r="A5" s="1" t="s">
        <v>315</v>
      </c>
      <c r="B5" s="1">
        <v>45182</v>
      </c>
      <c r="C5" s="1">
        <v>1209</v>
      </c>
      <c r="D5" s="1">
        <v>7974</v>
      </c>
      <c r="E5" s="1">
        <v>3622</v>
      </c>
      <c r="F5" s="1">
        <v>5597</v>
      </c>
      <c r="G5" s="1">
        <v>21158</v>
      </c>
      <c r="H5" s="1">
        <v>5622</v>
      </c>
    </row>
    <row r="6" spans="1:8" x14ac:dyDescent="0.2">
      <c r="A6" s="1" t="s">
        <v>316</v>
      </c>
      <c r="B6" s="1">
        <v>5457</v>
      </c>
      <c r="C6" s="1">
        <v>10</v>
      </c>
      <c r="D6" s="1">
        <v>910</v>
      </c>
      <c r="E6" s="1">
        <v>99</v>
      </c>
      <c r="F6" s="1">
        <v>361</v>
      </c>
      <c r="G6" s="1">
        <v>3180</v>
      </c>
      <c r="H6" s="1">
        <v>897</v>
      </c>
    </row>
    <row r="7" spans="1:8" x14ac:dyDescent="0.2">
      <c r="A7" s="1" t="s">
        <v>317</v>
      </c>
      <c r="B7" s="1">
        <v>39725</v>
      </c>
      <c r="C7" s="1">
        <v>1199</v>
      </c>
      <c r="D7" s="1">
        <v>7064</v>
      </c>
      <c r="E7" s="1">
        <v>3523</v>
      </c>
      <c r="F7" s="1">
        <v>5236</v>
      </c>
      <c r="G7" s="1">
        <v>17978</v>
      </c>
      <c r="H7" s="1">
        <v>4725</v>
      </c>
    </row>
    <row r="8" spans="1:8" x14ac:dyDescent="0.2">
      <c r="A8" s="1" t="s">
        <v>301</v>
      </c>
      <c r="B8" s="1">
        <v>15948</v>
      </c>
      <c r="C8" s="1">
        <v>357</v>
      </c>
      <c r="D8" s="1">
        <v>2939</v>
      </c>
      <c r="E8" s="1">
        <v>1215</v>
      </c>
      <c r="F8" s="1">
        <v>1496</v>
      </c>
      <c r="G8" s="1">
        <v>8195</v>
      </c>
      <c r="H8" s="1">
        <v>1746</v>
      </c>
    </row>
    <row r="9" spans="1:8" x14ac:dyDescent="0.2">
      <c r="A9" s="1" t="s">
        <v>316</v>
      </c>
      <c r="B9" s="1">
        <v>2742</v>
      </c>
      <c r="C9" s="1">
        <v>7</v>
      </c>
      <c r="D9" s="1">
        <v>474</v>
      </c>
      <c r="E9" s="1">
        <v>52</v>
      </c>
      <c r="F9" s="1">
        <v>171</v>
      </c>
      <c r="G9" s="1">
        <v>1563</v>
      </c>
      <c r="H9" s="1">
        <v>475</v>
      </c>
    </row>
    <row r="10" spans="1:8" x14ac:dyDescent="0.2">
      <c r="A10" s="1" t="s">
        <v>317</v>
      </c>
      <c r="B10" s="1">
        <v>13206</v>
      </c>
      <c r="C10" s="1">
        <v>350</v>
      </c>
      <c r="D10" s="1">
        <v>2465</v>
      </c>
      <c r="E10" s="1">
        <v>1163</v>
      </c>
      <c r="F10" s="1">
        <v>1325</v>
      </c>
      <c r="G10" s="1">
        <v>6632</v>
      </c>
      <c r="H10" s="1">
        <v>1271</v>
      </c>
    </row>
    <row r="11" spans="1:8" x14ac:dyDescent="0.2">
      <c r="A11" s="1" t="s">
        <v>318</v>
      </c>
      <c r="B11" s="1">
        <v>29234</v>
      </c>
      <c r="C11" s="1">
        <v>852</v>
      </c>
      <c r="D11" s="1">
        <v>5035</v>
      </c>
      <c r="E11" s="1">
        <v>2407</v>
      </c>
      <c r="F11" s="1">
        <v>4101</v>
      </c>
      <c r="G11" s="1">
        <v>12963</v>
      </c>
      <c r="H11" s="1">
        <v>3876</v>
      </c>
    </row>
    <row r="12" spans="1:8" x14ac:dyDescent="0.2">
      <c r="A12" s="1" t="s">
        <v>316</v>
      </c>
      <c r="B12" s="1">
        <v>2715</v>
      </c>
      <c r="C12" s="1">
        <v>3</v>
      </c>
      <c r="D12" s="1">
        <v>436</v>
      </c>
      <c r="E12" s="1">
        <v>47</v>
      </c>
      <c r="F12" s="1">
        <v>190</v>
      </c>
      <c r="G12" s="1">
        <v>1617</v>
      </c>
      <c r="H12" s="1">
        <v>422</v>
      </c>
    </row>
    <row r="13" spans="1:8" x14ac:dyDescent="0.2">
      <c r="A13" s="1" t="s">
        <v>317</v>
      </c>
      <c r="B13" s="1">
        <v>26519</v>
      </c>
      <c r="C13" s="1">
        <v>849</v>
      </c>
      <c r="D13" s="1">
        <v>4599</v>
      </c>
      <c r="E13" s="1">
        <v>2360</v>
      </c>
      <c r="F13" s="1">
        <v>3911</v>
      </c>
      <c r="G13" s="1">
        <v>11346</v>
      </c>
      <c r="H13" s="1">
        <v>3454</v>
      </c>
    </row>
    <row r="15" spans="1:8" x14ac:dyDescent="0.2">
      <c r="A15" s="1" t="s">
        <v>319</v>
      </c>
    </row>
    <row r="17" spans="1:8" x14ac:dyDescent="0.2">
      <c r="A17" s="1" t="s">
        <v>302</v>
      </c>
      <c r="B17" s="1">
        <v>39725</v>
      </c>
      <c r="C17" s="1">
        <v>1199</v>
      </c>
      <c r="D17" s="1">
        <v>7064</v>
      </c>
      <c r="E17" s="1">
        <v>3523</v>
      </c>
      <c r="F17" s="1">
        <v>5236</v>
      </c>
      <c r="G17" s="1">
        <v>17978</v>
      </c>
      <c r="H17" s="1">
        <v>4725</v>
      </c>
    </row>
    <row r="18" spans="1:8" x14ac:dyDescent="0.2">
      <c r="A18" s="1" t="s">
        <v>285</v>
      </c>
      <c r="B18" s="1">
        <v>2751</v>
      </c>
      <c r="C18" s="1">
        <v>50</v>
      </c>
      <c r="D18" s="1">
        <v>412</v>
      </c>
      <c r="E18" s="1">
        <v>96</v>
      </c>
      <c r="F18" s="1">
        <v>198</v>
      </c>
      <c r="G18" s="1">
        <v>1683</v>
      </c>
      <c r="H18" s="1">
        <v>312</v>
      </c>
    </row>
    <row r="19" spans="1:8" x14ac:dyDescent="0.2">
      <c r="A19" s="1" t="s">
        <v>286</v>
      </c>
      <c r="B19" s="1">
        <v>5020</v>
      </c>
      <c r="C19" s="1">
        <v>52</v>
      </c>
      <c r="D19" s="1">
        <v>1081</v>
      </c>
      <c r="E19" s="1">
        <v>137</v>
      </c>
      <c r="F19" s="1">
        <v>329</v>
      </c>
      <c r="G19" s="1">
        <v>2932</v>
      </c>
      <c r="H19" s="1">
        <v>489</v>
      </c>
    </row>
    <row r="20" spans="1:8" x14ac:dyDescent="0.2">
      <c r="A20" s="1" t="s">
        <v>287</v>
      </c>
      <c r="B20" s="1">
        <v>7279</v>
      </c>
      <c r="C20" s="1">
        <v>227</v>
      </c>
      <c r="D20" s="1">
        <v>1338</v>
      </c>
      <c r="E20" s="1">
        <v>692</v>
      </c>
      <c r="F20" s="1">
        <v>720</v>
      </c>
      <c r="G20" s="1">
        <v>3475</v>
      </c>
      <c r="H20" s="1">
        <v>827</v>
      </c>
    </row>
    <row r="21" spans="1:8" x14ac:dyDescent="0.2">
      <c r="A21" s="1" t="s">
        <v>288</v>
      </c>
      <c r="B21" s="1">
        <v>581</v>
      </c>
      <c r="C21" s="1">
        <v>17</v>
      </c>
      <c r="D21" s="1">
        <v>102</v>
      </c>
      <c r="E21" s="1">
        <v>94</v>
      </c>
      <c r="F21" s="1">
        <v>107</v>
      </c>
      <c r="G21" s="1">
        <v>181</v>
      </c>
      <c r="H21" s="1">
        <v>80</v>
      </c>
    </row>
    <row r="22" spans="1:8" x14ac:dyDescent="0.2">
      <c r="A22" s="1" t="s">
        <v>289</v>
      </c>
      <c r="B22" s="1">
        <v>897</v>
      </c>
      <c r="C22" s="1">
        <v>14</v>
      </c>
      <c r="D22" s="1">
        <v>153</v>
      </c>
      <c r="E22" s="1">
        <v>27</v>
      </c>
      <c r="F22" s="1">
        <v>33</v>
      </c>
      <c r="G22" s="1">
        <v>599</v>
      </c>
      <c r="H22" s="1">
        <v>71</v>
      </c>
    </row>
    <row r="23" spans="1:8" x14ac:dyDescent="0.2">
      <c r="A23" s="1" t="s">
        <v>290</v>
      </c>
      <c r="B23" s="1">
        <v>3435</v>
      </c>
      <c r="C23" s="1">
        <v>115</v>
      </c>
      <c r="D23" s="1">
        <v>667</v>
      </c>
      <c r="E23" s="1">
        <v>433</v>
      </c>
      <c r="F23" s="1">
        <v>411</v>
      </c>
      <c r="G23" s="1">
        <v>1497</v>
      </c>
      <c r="H23" s="1">
        <v>312</v>
      </c>
    </row>
    <row r="24" spans="1:8" x14ac:dyDescent="0.2">
      <c r="A24" s="1" t="s">
        <v>291</v>
      </c>
      <c r="B24" s="1">
        <v>51</v>
      </c>
      <c r="C24" s="1">
        <v>1</v>
      </c>
      <c r="D24" s="1">
        <v>35</v>
      </c>
      <c r="E24" s="1">
        <v>1</v>
      </c>
      <c r="F24" s="1">
        <v>1</v>
      </c>
      <c r="G24" s="1">
        <v>13</v>
      </c>
      <c r="H24" s="1">
        <v>0</v>
      </c>
    </row>
    <row r="25" spans="1:8" x14ac:dyDescent="0.2">
      <c r="A25" s="1" t="s">
        <v>292</v>
      </c>
      <c r="B25" s="1">
        <v>988</v>
      </c>
      <c r="C25" s="1">
        <v>16</v>
      </c>
      <c r="D25" s="1">
        <v>219</v>
      </c>
      <c r="E25" s="1">
        <v>76</v>
      </c>
      <c r="F25" s="1">
        <v>84</v>
      </c>
      <c r="G25" s="1">
        <v>487</v>
      </c>
      <c r="H25" s="1">
        <v>106</v>
      </c>
    </row>
    <row r="26" spans="1:8" x14ac:dyDescent="0.2">
      <c r="A26" s="1" t="s">
        <v>91</v>
      </c>
      <c r="B26" s="1">
        <v>18723</v>
      </c>
      <c r="C26" s="1">
        <v>707</v>
      </c>
      <c r="D26" s="1">
        <v>3057</v>
      </c>
      <c r="E26" s="1">
        <v>1967</v>
      </c>
      <c r="F26" s="1">
        <v>3353</v>
      </c>
      <c r="G26" s="1">
        <v>7111</v>
      </c>
      <c r="H26" s="1">
        <v>2528</v>
      </c>
    </row>
    <row r="28" spans="1:8" x14ac:dyDescent="0.2">
      <c r="A28" s="1" t="s">
        <v>320</v>
      </c>
      <c r="B28" s="1">
        <v>13206</v>
      </c>
      <c r="C28" s="1">
        <v>350</v>
      </c>
      <c r="D28" s="1">
        <v>2465</v>
      </c>
      <c r="E28" s="1">
        <v>1163</v>
      </c>
      <c r="F28" s="1">
        <v>1325</v>
      </c>
      <c r="G28" s="1">
        <v>6632</v>
      </c>
      <c r="H28" s="1">
        <v>1271</v>
      </c>
    </row>
    <row r="29" spans="1:8" x14ac:dyDescent="0.2">
      <c r="A29" s="1" t="s">
        <v>285</v>
      </c>
      <c r="B29" s="1">
        <v>1456</v>
      </c>
      <c r="C29" s="1">
        <v>22</v>
      </c>
      <c r="D29" s="1">
        <v>262</v>
      </c>
      <c r="E29" s="1">
        <v>51</v>
      </c>
      <c r="F29" s="1">
        <v>112</v>
      </c>
      <c r="G29" s="1">
        <v>856</v>
      </c>
      <c r="H29" s="1">
        <v>153</v>
      </c>
    </row>
    <row r="30" spans="1:8" x14ac:dyDescent="0.2">
      <c r="A30" s="1" t="s">
        <v>286</v>
      </c>
      <c r="B30" s="1">
        <v>804</v>
      </c>
      <c r="C30" s="1">
        <v>8</v>
      </c>
      <c r="D30" s="1">
        <v>131</v>
      </c>
      <c r="E30" s="1">
        <v>20</v>
      </c>
      <c r="F30" s="1">
        <v>63</v>
      </c>
      <c r="G30" s="1">
        <v>528</v>
      </c>
      <c r="H30" s="1">
        <v>54</v>
      </c>
    </row>
    <row r="31" spans="1:8" x14ac:dyDescent="0.2">
      <c r="A31" s="1" t="s">
        <v>287</v>
      </c>
      <c r="B31" s="1">
        <v>3789</v>
      </c>
      <c r="C31" s="1">
        <v>120</v>
      </c>
      <c r="D31" s="1">
        <v>669</v>
      </c>
      <c r="E31" s="1">
        <v>373</v>
      </c>
      <c r="F31" s="1">
        <v>392</v>
      </c>
      <c r="G31" s="1">
        <v>1798</v>
      </c>
      <c r="H31" s="1">
        <v>437</v>
      </c>
    </row>
    <row r="32" spans="1:8" x14ac:dyDescent="0.2">
      <c r="A32" s="1" t="s">
        <v>288</v>
      </c>
      <c r="B32" s="1">
        <v>329</v>
      </c>
      <c r="C32" s="1">
        <v>13</v>
      </c>
      <c r="D32" s="1">
        <v>59</v>
      </c>
      <c r="E32" s="1">
        <v>59</v>
      </c>
      <c r="F32" s="1">
        <v>63</v>
      </c>
      <c r="G32" s="1">
        <v>99</v>
      </c>
      <c r="H32" s="1">
        <v>36</v>
      </c>
    </row>
    <row r="33" spans="1:8" x14ac:dyDescent="0.2">
      <c r="A33" s="1" t="s">
        <v>289</v>
      </c>
      <c r="B33" s="1">
        <v>539</v>
      </c>
      <c r="C33" s="1">
        <v>9</v>
      </c>
      <c r="D33" s="1">
        <v>92</v>
      </c>
      <c r="E33" s="1">
        <v>16</v>
      </c>
      <c r="F33" s="1">
        <v>22</v>
      </c>
      <c r="G33" s="1">
        <v>361</v>
      </c>
      <c r="H33" s="1">
        <v>39</v>
      </c>
    </row>
    <row r="34" spans="1:8" x14ac:dyDescent="0.2">
      <c r="A34" s="1" t="s">
        <v>290</v>
      </c>
      <c r="B34" s="1">
        <v>1584</v>
      </c>
      <c r="C34" s="1">
        <v>47</v>
      </c>
      <c r="D34" s="1">
        <v>323</v>
      </c>
      <c r="E34" s="1">
        <v>213</v>
      </c>
      <c r="F34" s="1">
        <v>172</v>
      </c>
      <c r="G34" s="1">
        <v>702</v>
      </c>
      <c r="H34" s="1">
        <v>127</v>
      </c>
    </row>
    <row r="35" spans="1:8" x14ac:dyDescent="0.2">
      <c r="A35" s="1" t="s">
        <v>291</v>
      </c>
      <c r="B35" s="1">
        <v>32</v>
      </c>
      <c r="C35" s="1">
        <v>1</v>
      </c>
      <c r="D35" s="1">
        <v>22</v>
      </c>
      <c r="E35" s="1">
        <v>1</v>
      </c>
      <c r="F35" s="1">
        <v>1</v>
      </c>
      <c r="G35" s="1">
        <v>7</v>
      </c>
      <c r="H35" s="1">
        <v>0</v>
      </c>
    </row>
    <row r="36" spans="1:8" x14ac:dyDescent="0.2">
      <c r="A36" s="1" t="s">
        <v>292</v>
      </c>
      <c r="B36" s="1">
        <v>494</v>
      </c>
      <c r="C36" s="1">
        <v>7</v>
      </c>
      <c r="D36" s="1">
        <v>127</v>
      </c>
      <c r="E36" s="1">
        <v>32</v>
      </c>
      <c r="F36" s="1">
        <v>32</v>
      </c>
      <c r="G36" s="1">
        <v>252</v>
      </c>
      <c r="H36" s="1">
        <v>44</v>
      </c>
    </row>
    <row r="37" spans="1:8" x14ac:dyDescent="0.2">
      <c r="A37" s="1" t="s">
        <v>91</v>
      </c>
      <c r="B37" s="1">
        <v>4179</v>
      </c>
      <c r="C37" s="1">
        <v>123</v>
      </c>
      <c r="D37" s="1">
        <v>780</v>
      </c>
      <c r="E37" s="1">
        <v>398</v>
      </c>
      <c r="F37" s="1">
        <v>468</v>
      </c>
      <c r="G37" s="1">
        <v>2029</v>
      </c>
      <c r="H37" s="1">
        <v>381</v>
      </c>
    </row>
    <row r="39" spans="1:8" x14ac:dyDescent="0.2">
      <c r="A39" s="1" t="s">
        <v>321</v>
      </c>
      <c r="B39" s="1">
        <v>26519</v>
      </c>
      <c r="C39" s="1">
        <v>849</v>
      </c>
      <c r="D39" s="1">
        <v>4599</v>
      </c>
      <c r="E39" s="1">
        <v>2360</v>
      </c>
      <c r="F39" s="1">
        <v>3911</v>
      </c>
      <c r="G39" s="1">
        <v>11346</v>
      </c>
      <c r="H39" s="1">
        <v>3454</v>
      </c>
    </row>
    <row r="40" spans="1:8" x14ac:dyDescent="0.2">
      <c r="A40" s="1" t="s">
        <v>285</v>
      </c>
      <c r="B40" s="1">
        <v>1295</v>
      </c>
      <c r="C40" s="1">
        <v>28</v>
      </c>
      <c r="D40" s="1">
        <v>150</v>
      </c>
      <c r="E40" s="1">
        <v>45</v>
      </c>
      <c r="F40" s="1">
        <v>86</v>
      </c>
      <c r="G40" s="1">
        <v>827</v>
      </c>
      <c r="H40" s="1">
        <v>159</v>
      </c>
    </row>
    <row r="41" spans="1:8" x14ac:dyDescent="0.2">
      <c r="A41" s="1" t="s">
        <v>286</v>
      </c>
      <c r="B41" s="1">
        <v>4216</v>
      </c>
      <c r="C41" s="1">
        <v>44</v>
      </c>
      <c r="D41" s="1">
        <v>950</v>
      </c>
      <c r="E41" s="1">
        <v>117</v>
      </c>
      <c r="F41" s="1">
        <v>266</v>
      </c>
      <c r="G41" s="1">
        <v>2404</v>
      </c>
      <c r="H41" s="1">
        <v>435</v>
      </c>
    </row>
    <row r="42" spans="1:8" x14ac:dyDescent="0.2">
      <c r="A42" s="1" t="s">
        <v>287</v>
      </c>
      <c r="B42" s="1">
        <v>3490</v>
      </c>
      <c r="C42" s="1">
        <v>107</v>
      </c>
      <c r="D42" s="1">
        <v>669</v>
      </c>
      <c r="E42" s="1">
        <v>319</v>
      </c>
      <c r="F42" s="1">
        <v>328</v>
      </c>
      <c r="G42" s="1">
        <v>1677</v>
      </c>
      <c r="H42" s="1">
        <v>390</v>
      </c>
    </row>
    <row r="43" spans="1:8" x14ac:dyDescent="0.2">
      <c r="A43" s="1" t="s">
        <v>288</v>
      </c>
      <c r="B43" s="1">
        <v>252</v>
      </c>
      <c r="C43" s="1">
        <v>4</v>
      </c>
      <c r="D43" s="1">
        <v>43</v>
      </c>
      <c r="E43" s="1">
        <v>35</v>
      </c>
      <c r="F43" s="1">
        <v>44</v>
      </c>
      <c r="G43" s="1">
        <v>82</v>
      </c>
      <c r="H43" s="1">
        <v>44</v>
      </c>
    </row>
    <row r="44" spans="1:8" x14ac:dyDescent="0.2">
      <c r="A44" s="1" t="s">
        <v>289</v>
      </c>
      <c r="B44" s="1">
        <v>358</v>
      </c>
      <c r="C44" s="1">
        <v>5</v>
      </c>
      <c r="D44" s="1">
        <v>61</v>
      </c>
      <c r="E44" s="1">
        <v>11</v>
      </c>
      <c r="F44" s="1">
        <v>11</v>
      </c>
      <c r="G44" s="1">
        <v>238</v>
      </c>
      <c r="H44" s="1">
        <v>32</v>
      </c>
    </row>
    <row r="45" spans="1:8" x14ac:dyDescent="0.2">
      <c r="A45" s="1" t="s">
        <v>290</v>
      </c>
      <c r="B45" s="1">
        <v>1851</v>
      </c>
      <c r="C45" s="1">
        <v>68</v>
      </c>
      <c r="D45" s="1">
        <v>344</v>
      </c>
      <c r="E45" s="1">
        <v>220</v>
      </c>
      <c r="F45" s="1">
        <v>239</v>
      </c>
      <c r="G45" s="1">
        <v>795</v>
      </c>
      <c r="H45" s="1">
        <v>185</v>
      </c>
    </row>
    <row r="46" spans="1:8" x14ac:dyDescent="0.2">
      <c r="A46" s="1" t="s">
        <v>291</v>
      </c>
      <c r="B46" s="1">
        <v>19</v>
      </c>
      <c r="C46" s="1">
        <v>0</v>
      </c>
      <c r="D46" s="1">
        <v>13</v>
      </c>
      <c r="E46" s="1">
        <v>0</v>
      </c>
      <c r="F46" s="1">
        <v>0</v>
      </c>
      <c r="G46" s="1">
        <v>6</v>
      </c>
      <c r="H46" s="1">
        <v>0</v>
      </c>
    </row>
    <row r="47" spans="1:8" x14ac:dyDescent="0.2">
      <c r="A47" s="1" t="s">
        <v>292</v>
      </c>
      <c r="B47" s="1">
        <v>494</v>
      </c>
      <c r="C47" s="1">
        <v>9</v>
      </c>
      <c r="D47" s="1">
        <v>92</v>
      </c>
      <c r="E47" s="1">
        <v>44</v>
      </c>
      <c r="F47" s="1">
        <v>52</v>
      </c>
      <c r="G47" s="1">
        <v>235</v>
      </c>
      <c r="H47" s="1">
        <v>62</v>
      </c>
    </row>
    <row r="48" spans="1:8" x14ac:dyDescent="0.2">
      <c r="A48" s="1" t="s">
        <v>91</v>
      </c>
      <c r="B48" s="1">
        <v>14544</v>
      </c>
      <c r="C48" s="1">
        <v>584</v>
      </c>
      <c r="D48" s="1">
        <v>2277</v>
      </c>
      <c r="E48" s="1">
        <v>1569</v>
      </c>
      <c r="F48" s="1">
        <v>2885</v>
      </c>
      <c r="G48" s="1">
        <v>5082</v>
      </c>
      <c r="H48" s="1">
        <v>2147</v>
      </c>
    </row>
    <row r="50" spans="1:8" x14ac:dyDescent="0.2">
      <c r="A50" s="1" t="s">
        <v>322</v>
      </c>
    </row>
    <row r="52" spans="1:8" x14ac:dyDescent="0.2">
      <c r="A52" s="1" t="s">
        <v>323</v>
      </c>
      <c r="B52" s="1">
        <v>5457</v>
      </c>
      <c r="C52" s="1">
        <v>10</v>
      </c>
      <c r="D52" s="1">
        <v>910</v>
      </c>
      <c r="E52" s="1">
        <v>99</v>
      </c>
      <c r="F52" s="1">
        <v>361</v>
      </c>
      <c r="G52" s="1">
        <v>3180</v>
      </c>
      <c r="H52" s="1">
        <v>897</v>
      </c>
    </row>
    <row r="53" spans="1:8" x14ac:dyDescent="0.2">
      <c r="A53" s="1" t="s">
        <v>293</v>
      </c>
      <c r="B53" s="1">
        <v>4518</v>
      </c>
      <c r="C53" s="1">
        <v>7</v>
      </c>
      <c r="D53" s="1">
        <v>790</v>
      </c>
      <c r="E53" s="1">
        <v>67</v>
      </c>
      <c r="F53" s="1">
        <v>313</v>
      </c>
      <c r="G53" s="1">
        <v>2516</v>
      </c>
      <c r="H53" s="1">
        <v>825</v>
      </c>
    </row>
    <row r="54" spans="1:8" x14ac:dyDescent="0.2">
      <c r="A54" s="1" t="s">
        <v>324</v>
      </c>
      <c r="B54" s="1">
        <v>939</v>
      </c>
      <c r="C54" s="1">
        <v>3</v>
      </c>
      <c r="D54" s="1">
        <v>120</v>
      </c>
      <c r="E54" s="1">
        <v>32</v>
      </c>
      <c r="F54" s="1">
        <v>48</v>
      </c>
      <c r="G54" s="1">
        <v>664</v>
      </c>
      <c r="H54" s="1">
        <v>72</v>
      </c>
    </row>
    <row r="55" spans="1:8" x14ac:dyDescent="0.2">
      <c r="A55" s="1" t="s">
        <v>301</v>
      </c>
      <c r="B55" s="1">
        <v>2742</v>
      </c>
      <c r="C55" s="1">
        <v>7</v>
      </c>
      <c r="D55" s="1">
        <v>474</v>
      </c>
      <c r="E55" s="1">
        <v>52</v>
      </c>
      <c r="F55" s="1">
        <v>171</v>
      </c>
      <c r="G55" s="1">
        <v>1563</v>
      </c>
      <c r="H55" s="1">
        <v>475</v>
      </c>
    </row>
    <row r="56" spans="1:8" x14ac:dyDescent="0.2">
      <c r="A56" s="1" t="s">
        <v>293</v>
      </c>
      <c r="B56" s="1">
        <v>2301</v>
      </c>
      <c r="C56" s="1">
        <v>6</v>
      </c>
      <c r="D56" s="1">
        <v>414</v>
      </c>
      <c r="E56" s="1">
        <v>35</v>
      </c>
      <c r="F56" s="1">
        <v>155</v>
      </c>
      <c r="G56" s="1">
        <v>1246</v>
      </c>
      <c r="H56" s="1">
        <v>445</v>
      </c>
    </row>
    <row r="57" spans="1:8" x14ac:dyDescent="0.2">
      <c r="A57" s="1" t="s">
        <v>324</v>
      </c>
      <c r="B57" s="1">
        <v>441</v>
      </c>
      <c r="C57" s="1">
        <v>1</v>
      </c>
      <c r="D57" s="1">
        <v>60</v>
      </c>
      <c r="E57" s="1">
        <v>17</v>
      </c>
      <c r="F57" s="1">
        <v>16</v>
      </c>
      <c r="G57" s="1">
        <v>317</v>
      </c>
      <c r="H57" s="1">
        <v>30</v>
      </c>
    </row>
    <row r="58" spans="1:8" x14ac:dyDescent="0.2">
      <c r="A58" s="1" t="s">
        <v>318</v>
      </c>
      <c r="B58" s="1">
        <v>2715</v>
      </c>
      <c r="C58" s="1">
        <v>3</v>
      </c>
      <c r="D58" s="1">
        <v>436</v>
      </c>
      <c r="E58" s="1">
        <v>47</v>
      </c>
      <c r="F58" s="1">
        <v>190</v>
      </c>
      <c r="G58" s="1">
        <v>1617</v>
      </c>
      <c r="H58" s="1">
        <v>422</v>
      </c>
    </row>
    <row r="59" spans="1:8" x14ac:dyDescent="0.2">
      <c r="A59" s="1" t="s">
        <v>293</v>
      </c>
      <c r="B59" s="1">
        <v>2217</v>
      </c>
      <c r="C59" s="1">
        <v>1</v>
      </c>
      <c r="D59" s="1">
        <v>376</v>
      </c>
      <c r="E59" s="1">
        <v>32</v>
      </c>
      <c r="F59" s="1">
        <v>158</v>
      </c>
      <c r="G59" s="1">
        <v>1270</v>
      </c>
      <c r="H59" s="1">
        <v>380</v>
      </c>
    </row>
    <row r="60" spans="1:8" x14ac:dyDescent="0.2">
      <c r="A60" s="1" t="s">
        <v>324</v>
      </c>
      <c r="B60" s="1">
        <v>498</v>
      </c>
      <c r="C60" s="1">
        <v>2</v>
      </c>
      <c r="D60" s="1">
        <v>60</v>
      </c>
      <c r="E60" s="1">
        <v>15</v>
      </c>
      <c r="F60" s="1">
        <v>32</v>
      </c>
      <c r="G60" s="1">
        <v>347</v>
      </c>
      <c r="H60" s="1">
        <v>42</v>
      </c>
    </row>
    <row r="61" spans="1:8" x14ac:dyDescent="0.2">
      <c r="A61" s="15" t="s">
        <v>352</v>
      </c>
      <c r="B61" s="15"/>
      <c r="C61" s="15"/>
      <c r="D61" s="15"/>
      <c r="E61" s="15"/>
      <c r="F61" s="15"/>
      <c r="G61" s="15"/>
      <c r="H61" s="15"/>
    </row>
  </sheetData>
  <mergeCells count="1">
    <mergeCell ref="A61:H61"/>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648B-8B4E-489C-ADC0-C321AA446CC6}">
  <dimension ref="A1:V73"/>
  <sheetViews>
    <sheetView view="pageBreakPreview" zoomScale="125" zoomScaleNormal="100" zoomScaleSheetLayoutView="125" workbookViewId="0">
      <selection activeCell="L9" sqref="L9"/>
    </sheetView>
  </sheetViews>
  <sheetFormatPr defaultRowHeight="9" customHeight="1" x14ac:dyDescent="0.2"/>
  <cols>
    <col min="1" max="1" width="9.88671875" style="1" customWidth="1"/>
    <col min="2" max="11" width="7.5546875" style="1" customWidth="1"/>
    <col min="12" max="12" width="6.44140625" style="1" customWidth="1"/>
    <col min="13" max="22" width="7" style="1" customWidth="1"/>
    <col min="23" max="16384" width="8.88671875" style="1"/>
  </cols>
  <sheetData>
    <row r="1" spans="1:22" ht="9" customHeight="1" x14ac:dyDescent="0.2">
      <c r="A1" s="1" t="s">
        <v>596</v>
      </c>
      <c r="L1" s="1" t="s">
        <v>596</v>
      </c>
    </row>
    <row r="2" spans="1:22" ht="9" customHeight="1" x14ac:dyDescent="0.2">
      <c r="A2" s="22"/>
      <c r="B2" s="52"/>
      <c r="C2" s="53" t="s">
        <v>353</v>
      </c>
      <c r="D2" s="53" t="s">
        <v>353</v>
      </c>
      <c r="E2" s="28" t="s">
        <v>356</v>
      </c>
      <c r="F2" s="28"/>
      <c r="G2" s="28" t="s">
        <v>359</v>
      </c>
      <c r="H2" s="28"/>
      <c r="I2" s="28" t="s">
        <v>594</v>
      </c>
      <c r="J2" s="28"/>
      <c r="K2" s="29"/>
      <c r="L2" s="22"/>
      <c r="M2" s="53" t="s">
        <v>353</v>
      </c>
      <c r="N2" s="53" t="s">
        <v>355</v>
      </c>
      <c r="O2" s="53" t="s">
        <v>598</v>
      </c>
      <c r="P2" s="53" t="s">
        <v>599</v>
      </c>
      <c r="Q2" s="28" t="s">
        <v>301</v>
      </c>
      <c r="R2" s="28"/>
      <c r="S2" s="28"/>
      <c r="T2" s="28" t="s">
        <v>318</v>
      </c>
      <c r="U2" s="28"/>
      <c r="V2" s="29"/>
    </row>
    <row r="3" spans="1:22" ht="9" customHeight="1" x14ac:dyDescent="0.2">
      <c r="A3" s="23" t="s">
        <v>106</v>
      </c>
      <c r="B3" s="54" t="s">
        <v>318</v>
      </c>
      <c r="C3" s="54" t="s">
        <v>354</v>
      </c>
      <c r="D3" s="54" t="s">
        <v>355</v>
      </c>
      <c r="E3" s="4" t="s">
        <v>357</v>
      </c>
      <c r="F3" s="4" t="s">
        <v>358</v>
      </c>
      <c r="G3" s="4" t="s">
        <v>357</v>
      </c>
      <c r="H3" s="4" t="s">
        <v>358</v>
      </c>
      <c r="I3" s="4" t="s">
        <v>0</v>
      </c>
      <c r="J3" s="4" t="s">
        <v>89</v>
      </c>
      <c r="K3" s="5" t="s">
        <v>90</v>
      </c>
      <c r="L3" s="23" t="s">
        <v>106</v>
      </c>
      <c r="M3" s="54" t="s">
        <v>597</v>
      </c>
      <c r="N3" s="54" t="s">
        <v>597</v>
      </c>
      <c r="O3" s="54" t="s">
        <v>355</v>
      </c>
      <c r="P3" s="54" t="s">
        <v>600</v>
      </c>
      <c r="Q3" s="4" t="s">
        <v>601</v>
      </c>
      <c r="R3" s="4" t="s">
        <v>602</v>
      </c>
      <c r="S3" s="4" t="s">
        <v>600</v>
      </c>
      <c r="T3" s="4" t="s">
        <v>601</v>
      </c>
      <c r="U3" s="4" t="s">
        <v>602</v>
      </c>
      <c r="V3" s="5" t="s">
        <v>600</v>
      </c>
    </row>
    <row r="4" spans="1:22" ht="9" customHeight="1" x14ac:dyDescent="0.2">
      <c r="A4" s="1" t="s">
        <v>325</v>
      </c>
      <c r="B4" s="1">
        <v>58154</v>
      </c>
      <c r="C4" s="1">
        <v>123891</v>
      </c>
      <c r="D4" s="1">
        <v>121015</v>
      </c>
      <c r="E4" s="1">
        <v>64440</v>
      </c>
      <c r="F4" s="1">
        <v>62860</v>
      </c>
      <c r="G4" s="1">
        <v>59451</v>
      </c>
      <c r="H4" s="1">
        <v>58155</v>
      </c>
      <c r="I4" s="1">
        <v>6582</v>
      </c>
      <c r="J4" s="1">
        <v>3481</v>
      </c>
      <c r="K4" s="1">
        <v>3101</v>
      </c>
      <c r="L4" s="1" t="s">
        <v>325</v>
      </c>
      <c r="M4" s="21">
        <f>C4/B4</f>
        <v>2.1303951576847679</v>
      </c>
      <c r="N4" s="21">
        <f>D4/B4</f>
        <v>2.0809402620627986</v>
      </c>
      <c r="O4" s="16">
        <f>D4*100/C4</f>
        <v>97.678604579832268</v>
      </c>
      <c r="P4" s="1">
        <f>I4*1000/B4</f>
        <v>113.18224025862365</v>
      </c>
      <c r="Q4" s="21">
        <f>E4/B4</f>
        <v>1.1080923066341095</v>
      </c>
      <c r="R4" s="21">
        <f>F4/B4</f>
        <v>1.0809230663410943</v>
      </c>
      <c r="S4" s="1">
        <f>J4*1000/B4</f>
        <v>59.858307253155417</v>
      </c>
      <c r="T4" s="21">
        <f>G4/B4</f>
        <v>1.0223028510506587</v>
      </c>
      <c r="U4" s="21">
        <f>H4/B4</f>
        <v>1.0000171957217043</v>
      </c>
      <c r="V4" s="1">
        <f>K4*1000/B4</f>
        <v>53.323933005468241</v>
      </c>
    </row>
    <row r="5" spans="1:22" ht="9" customHeight="1" x14ac:dyDescent="0.2">
      <c r="A5" s="1" t="s">
        <v>73</v>
      </c>
      <c r="B5" s="1">
        <v>11855</v>
      </c>
      <c r="C5" s="1">
        <v>1144</v>
      </c>
      <c r="D5" s="1">
        <v>1112</v>
      </c>
      <c r="E5" s="1">
        <v>600</v>
      </c>
      <c r="F5" s="1">
        <v>580</v>
      </c>
      <c r="G5" s="1">
        <v>544</v>
      </c>
      <c r="H5" s="1">
        <v>532</v>
      </c>
      <c r="I5" s="1">
        <v>481</v>
      </c>
      <c r="J5" s="1">
        <v>262</v>
      </c>
      <c r="K5" s="1">
        <v>219</v>
      </c>
      <c r="L5" s="1" t="s">
        <v>73</v>
      </c>
      <c r="M5" s="21">
        <f t="shared" ref="M5:M11" si="0">C5/B5</f>
        <v>9.6499367355546178E-2</v>
      </c>
      <c r="N5" s="21">
        <f t="shared" ref="N5:N11" si="1">D5/B5</f>
        <v>9.3800084352593849E-2</v>
      </c>
      <c r="O5" s="16">
        <f t="shared" ref="O5:O11" si="2">D5*100/C5</f>
        <v>97.2027972027972</v>
      </c>
      <c r="P5" s="1">
        <f t="shared" ref="P5:P11" si="3">I5*1000/B5</f>
        <v>40.573597638127374</v>
      </c>
      <c r="Q5" s="21">
        <f t="shared" ref="Q5:Q11" si="4">E5/B5</f>
        <v>5.0611556305356388E-2</v>
      </c>
      <c r="R5" s="21">
        <f t="shared" ref="R5:R11" si="5">F5/B5</f>
        <v>4.8924504428511179E-2</v>
      </c>
      <c r="S5" s="1">
        <f t="shared" ref="S5:S11" si="6">J5*1000/B5</f>
        <v>22.10037958667229</v>
      </c>
      <c r="T5" s="21">
        <f t="shared" ref="T5:T11" si="7">G5/B5</f>
        <v>4.588781105018979E-2</v>
      </c>
      <c r="U5" s="21">
        <f t="shared" ref="U5:U11" si="8">H5/B5</f>
        <v>4.4875579924082663E-2</v>
      </c>
      <c r="V5" s="1">
        <f t="shared" ref="V5:V11" si="9">K5*1000/B5</f>
        <v>18.473218051455081</v>
      </c>
    </row>
    <row r="6" spans="1:22" ht="9" customHeight="1" x14ac:dyDescent="0.2">
      <c r="A6" s="1" t="s">
        <v>93</v>
      </c>
      <c r="B6" s="1">
        <v>11126</v>
      </c>
      <c r="C6" s="1">
        <v>9865</v>
      </c>
      <c r="D6" s="1">
        <v>9652</v>
      </c>
      <c r="E6" s="1">
        <v>5120</v>
      </c>
      <c r="F6" s="1">
        <v>5004</v>
      </c>
      <c r="G6" s="1">
        <v>4745</v>
      </c>
      <c r="H6" s="1">
        <v>4648</v>
      </c>
      <c r="I6" s="1">
        <v>2008</v>
      </c>
      <c r="J6" s="1">
        <v>1051</v>
      </c>
      <c r="K6" s="1">
        <v>957</v>
      </c>
      <c r="L6" s="1" t="s">
        <v>93</v>
      </c>
      <c r="M6" s="21">
        <f t="shared" si="0"/>
        <v>0.88666187309005928</v>
      </c>
      <c r="N6" s="21">
        <f t="shared" si="1"/>
        <v>0.86751752651447056</v>
      </c>
      <c r="O6" s="16">
        <f t="shared" si="2"/>
        <v>97.840851495184992</v>
      </c>
      <c r="P6" s="1">
        <f t="shared" si="3"/>
        <v>180.47815926658279</v>
      </c>
      <c r="Q6" s="21">
        <f t="shared" si="4"/>
        <v>0.460183354305231</v>
      </c>
      <c r="R6" s="21">
        <f t="shared" si="5"/>
        <v>0.4497573251842531</v>
      </c>
      <c r="S6" s="1">
        <f t="shared" si="6"/>
        <v>94.463419018515197</v>
      </c>
      <c r="T6" s="21">
        <f t="shared" si="7"/>
        <v>0.42647851878482834</v>
      </c>
      <c r="U6" s="21">
        <f t="shared" si="8"/>
        <v>0.41776020133021752</v>
      </c>
      <c r="V6" s="1">
        <f t="shared" si="9"/>
        <v>86.014740248067596</v>
      </c>
    </row>
    <row r="7" spans="1:22" ht="9" customHeight="1" x14ac:dyDescent="0.2">
      <c r="A7" s="1" t="s">
        <v>94</v>
      </c>
      <c r="B7" s="1">
        <v>9291</v>
      </c>
      <c r="C7" s="1">
        <v>17632</v>
      </c>
      <c r="D7" s="1">
        <v>17288</v>
      </c>
      <c r="E7" s="1">
        <v>9209</v>
      </c>
      <c r="F7" s="1">
        <v>9012</v>
      </c>
      <c r="G7" s="1">
        <v>8423</v>
      </c>
      <c r="H7" s="1">
        <v>8276</v>
      </c>
      <c r="I7" s="1">
        <v>1789</v>
      </c>
      <c r="J7" s="1">
        <v>937</v>
      </c>
      <c r="K7" s="1">
        <v>852</v>
      </c>
      <c r="L7" s="1" t="s">
        <v>94</v>
      </c>
      <c r="M7" s="21">
        <f t="shared" si="0"/>
        <v>1.8977505112474438</v>
      </c>
      <c r="N7" s="21">
        <f t="shared" si="1"/>
        <v>1.8607254332149392</v>
      </c>
      <c r="O7" s="16">
        <f t="shared" si="2"/>
        <v>98.049001814882033</v>
      </c>
      <c r="P7" s="1">
        <f t="shared" si="3"/>
        <v>192.55193197718222</v>
      </c>
      <c r="Q7" s="21">
        <f t="shared" si="4"/>
        <v>0.9911742546550425</v>
      </c>
      <c r="R7" s="21">
        <f t="shared" si="5"/>
        <v>0.96997093961898606</v>
      </c>
      <c r="S7" s="1">
        <f t="shared" si="6"/>
        <v>100.85028522225809</v>
      </c>
      <c r="T7" s="21">
        <f t="shared" si="7"/>
        <v>0.90657625659240126</v>
      </c>
      <c r="U7" s="21">
        <f t="shared" si="8"/>
        <v>0.89075449359595305</v>
      </c>
      <c r="V7" s="1">
        <f t="shared" si="9"/>
        <v>91.701646754924127</v>
      </c>
    </row>
    <row r="8" spans="1:22" ht="9" customHeight="1" x14ac:dyDescent="0.2">
      <c r="A8" s="1" t="s">
        <v>95</v>
      </c>
      <c r="B8" s="1">
        <v>7903</v>
      </c>
      <c r="C8" s="1">
        <v>23136</v>
      </c>
      <c r="D8" s="1">
        <v>22670</v>
      </c>
      <c r="E8" s="1">
        <v>12072</v>
      </c>
      <c r="F8" s="1">
        <v>11819</v>
      </c>
      <c r="G8" s="1">
        <v>11064</v>
      </c>
      <c r="H8" s="1">
        <v>10851</v>
      </c>
      <c r="I8" s="1">
        <v>1199</v>
      </c>
      <c r="J8" s="1">
        <v>650</v>
      </c>
      <c r="K8" s="1">
        <v>549</v>
      </c>
      <c r="L8" s="1" t="s">
        <v>95</v>
      </c>
      <c r="M8" s="21">
        <f t="shared" si="0"/>
        <v>2.927495887637606</v>
      </c>
      <c r="N8" s="21">
        <f t="shared" si="1"/>
        <v>2.8685309376186257</v>
      </c>
      <c r="O8" s="16">
        <f t="shared" si="2"/>
        <v>97.985822959889347</v>
      </c>
      <c r="P8" s="1">
        <f t="shared" si="3"/>
        <v>151.71453878274073</v>
      </c>
      <c r="Q8" s="21">
        <f t="shared" si="4"/>
        <v>1.5275211944831077</v>
      </c>
      <c r="R8" s="21">
        <f t="shared" si="5"/>
        <v>1.4955080349234469</v>
      </c>
      <c r="S8" s="1">
        <f t="shared" si="6"/>
        <v>82.247247880551683</v>
      </c>
      <c r="T8" s="21">
        <f t="shared" si="7"/>
        <v>1.3999746931544983</v>
      </c>
      <c r="U8" s="21">
        <f t="shared" si="8"/>
        <v>1.373022902695179</v>
      </c>
      <c r="V8" s="1">
        <f t="shared" si="9"/>
        <v>69.467290902189049</v>
      </c>
    </row>
    <row r="9" spans="1:22" ht="9" customHeight="1" x14ac:dyDescent="0.2">
      <c r="A9" s="1" t="s">
        <v>96</v>
      </c>
      <c r="B9" s="1">
        <v>7095</v>
      </c>
      <c r="C9" s="1">
        <v>25790</v>
      </c>
      <c r="D9" s="1">
        <v>25203</v>
      </c>
      <c r="E9" s="1">
        <v>13405</v>
      </c>
      <c r="F9" s="1">
        <v>13083</v>
      </c>
      <c r="G9" s="1">
        <v>12385</v>
      </c>
      <c r="H9" s="1">
        <v>12120</v>
      </c>
      <c r="I9" s="1">
        <v>720</v>
      </c>
      <c r="J9" s="1">
        <v>362</v>
      </c>
      <c r="K9" s="1">
        <v>358</v>
      </c>
      <c r="L9" s="1" t="s">
        <v>96</v>
      </c>
      <c r="M9" s="21">
        <f t="shared" si="0"/>
        <v>3.6349541930937281</v>
      </c>
      <c r="N9" s="21">
        <f t="shared" si="1"/>
        <v>3.5522198731501056</v>
      </c>
      <c r="O9" s="16">
        <f t="shared" si="2"/>
        <v>97.723924001550984</v>
      </c>
      <c r="P9" s="1">
        <f t="shared" si="3"/>
        <v>101.4799154334038</v>
      </c>
      <c r="Q9" s="21">
        <f t="shared" si="4"/>
        <v>1.8893587033121917</v>
      </c>
      <c r="R9" s="21">
        <f t="shared" si="5"/>
        <v>1.8439746300211417</v>
      </c>
      <c r="S9" s="1">
        <f t="shared" si="6"/>
        <v>51.021846370683583</v>
      </c>
      <c r="T9" s="21">
        <f t="shared" si="7"/>
        <v>1.7455954897815362</v>
      </c>
      <c r="U9" s="21">
        <f t="shared" si="8"/>
        <v>1.7082452431289641</v>
      </c>
      <c r="V9" s="1">
        <f t="shared" si="9"/>
        <v>50.458069062720227</v>
      </c>
    </row>
    <row r="10" spans="1:22" ht="9" customHeight="1" x14ac:dyDescent="0.2">
      <c r="A10" s="1" t="s">
        <v>97</v>
      </c>
      <c r="B10" s="1">
        <v>5709</v>
      </c>
      <c r="C10" s="1">
        <v>23461</v>
      </c>
      <c r="D10" s="1">
        <v>22862</v>
      </c>
      <c r="E10" s="1">
        <v>12227</v>
      </c>
      <c r="F10" s="1">
        <v>11898</v>
      </c>
      <c r="G10" s="1">
        <v>11234</v>
      </c>
      <c r="H10" s="1">
        <v>10964</v>
      </c>
      <c r="I10" s="1">
        <v>282</v>
      </c>
      <c r="J10" s="1">
        <v>156</v>
      </c>
      <c r="K10" s="1">
        <v>126</v>
      </c>
      <c r="L10" s="1" t="s">
        <v>97</v>
      </c>
      <c r="M10" s="21">
        <f t="shared" si="0"/>
        <v>4.1094762655456298</v>
      </c>
      <c r="N10" s="21">
        <f t="shared" si="1"/>
        <v>4.0045542126466982</v>
      </c>
      <c r="O10" s="16">
        <f t="shared" si="2"/>
        <v>97.446826648480453</v>
      </c>
      <c r="P10" s="1">
        <f t="shared" si="3"/>
        <v>49.395691014188124</v>
      </c>
      <c r="Q10" s="21">
        <f t="shared" si="4"/>
        <v>2.141706078122263</v>
      </c>
      <c r="R10" s="21">
        <f t="shared" si="5"/>
        <v>2.0840777719390435</v>
      </c>
      <c r="S10" s="1">
        <f t="shared" si="6"/>
        <v>27.325275880189174</v>
      </c>
      <c r="T10" s="21">
        <f t="shared" si="7"/>
        <v>1.9677701874233666</v>
      </c>
      <c r="U10" s="21">
        <f t="shared" si="8"/>
        <v>1.9204764407076547</v>
      </c>
      <c r="V10" s="1">
        <f t="shared" si="9"/>
        <v>22.070415133998949</v>
      </c>
    </row>
    <row r="11" spans="1:22" ht="9" customHeight="1" x14ac:dyDescent="0.2">
      <c r="A11" s="1" t="s">
        <v>98</v>
      </c>
      <c r="B11" s="1">
        <v>5175</v>
      </c>
      <c r="C11" s="1">
        <v>22863</v>
      </c>
      <c r="D11" s="1">
        <v>22228</v>
      </c>
      <c r="E11" s="1">
        <v>11807</v>
      </c>
      <c r="F11" s="1">
        <v>11464</v>
      </c>
      <c r="G11" s="1">
        <v>11056</v>
      </c>
      <c r="H11" s="1">
        <v>10764</v>
      </c>
      <c r="I11" s="1">
        <v>103</v>
      </c>
      <c r="J11" s="1">
        <v>63</v>
      </c>
      <c r="K11" s="1">
        <v>40</v>
      </c>
      <c r="L11" s="1" t="s">
        <v>98</v>
      </c>
      <c r="M11" s="21">
        <f t="shared" si="0"/>
        <v>4.4179710144927533</v>
      </c>
      <c r="N11" s="21">
        <f t="shared" si="1"/>
        <v>4.2952657004830916</v>
      </c>
      <c r="O11" s="16">
        <f t="shared" si="2"/>
        <v>97.222586712155007</v>
      </c>
      <c r="P11" s="1">
        <f t="shared" si="3"/>
        <v>19.903381642512077</v>
      </c>
      <c r="Q11" s="21">
        <f t="shared" si="4"/>
        <v>2.281545893719807</v>
      </c>
      <c r="R11" s="21">
        <f t="shared" si="5"/>
        <v>2.2152657004830916</v>
      </c>
      <c r="S11" s="1">
        <f t="shared" si="6"/>
        <v>12.173913043478262</v>
      </c>
      <c r="T11" s="21">
        <f t="shared" si="7"/>
        <v>2.1364251207729468</v>
      </c>
      <c r="U11" s="21">
        <f t="shared" si="8"/>
        <v>2.08</v>
      </c>
      <c r="V11" s="1">
        <f t="shared" si="9"/>
        <v>7.7294685990338161</v>
      </c>
    </row>
    <row r="12" spans="1:22" ht="9" customHeight="1" x14ac:dyDescent="0.2">
      <c r="P12" s="1">
        <f>SUM(P5:P11)*5</f>
        <v>3680.4860787736857</v>
      </c>
      <c r="S12" s="1">
        <f>SUM(S5:S11)*5</f>
        <v>1950.9118350117412</v>
      </c>
      <c r="V12" s="1">
        <f>SUM(V5:V11)*5</f>
        <v>1729.5742437619442</v>
      </c>
    </row>
    <row r="13" spans="1:22" ht="9" customHeight="1" x14ac:dyDescent="0.2">
      <c r="A13" s="1" t="s">
        <v>125</v>
      </c>
      <c r="L13" s="1" t="s">
        <v>125</v>
      </c>
    </row>
    <row r="14" spans="1:22" ht="9" customHeight="1" x14ac:dyDescent="0.2">
      <c r="A14" s="1" t="s">
        <v>325</v>
      </c>
      <c r="B14" s="1">
        <v>2193</v>
      </c>
      <c r="C14" s="1">
        <v>5411</v>
      </c>
      <c r="D14" s="1">
        <v>5246</v>
      </c>
      <c r="E14" s="1">
        <v>2778</v>
      </c>
      <c r="F14" s="1">
        <v>2694</v>
      </c>
      <c r="G14" s="1">
        <v>2633</v>
      </c>
      <c r="H14" s="1">
        <v>2552</v>
      </c>
      <c r="I14" s="1">
        <v>272</v>
      </c>
      <c r="J14" s="1">
        <v>138</v>
      </c>
      <c r="K14" s="1">
        <v>134</v>
      </c>
      <c r="L14" s="1" t="s">
        <v>325</v>
      </c>
      <c r="M14" s="21">
        <f>C14/B14</f>
        <v>2.4673962608299131</v>
      </c>
      <c r="N14" s="21">
        <f>D14/B14</f>
        <v>2.392156862745098</v>
      </c>
      <c r="O14" s="16">
        <f>D14*100/C14</f>
        <v>96.950656070966545</v>
      </c>
      <c r="P14" s="1">
        <f>I14*1000/B14</f>
        <v>124.03100775193798</v>
      </c>
      <c r="Q14" s="21">
        <f>E14/B14</f>
        <v>1.2667578659370724</v>
      </c>
      <c r="R14" s="21">
        <f>F14/B14</f>
        <v>1.2284541723666211</v>
      </c>
      <c r="S14" s="1">
        <f>J14*1000/B14</f>
        <v>62.927496580027359</v>
      </c>
      <c r="T14" s="21">
        <f>G14/B14</f>
        <v>1.200638394892841</v>
      </c>
      <c r="U14" s="21">
        <f>H14/B14</f>
        <v>1.1637026903784771</v>
      </c>
      <c r="V14" s="1">
        <f>K14*1000/B14</f>
        <v>61.103511171910625</v>
      </c>
    </row>
    <row r="15" spans="1:22" ht="9" customHeight="1" x14ac:dyDescent="0.2">
      <c r="A15" s="1" t="s">
        <v>73</v>
      </c>
      <c r="B15" s="1">
        <v>455</v>
      </c>
      <c r="C15" s="1">
        <v>79</v>
      </c>
      <c r="D15" s="1">
        <v>79</v>
      </c>
      <c r="E15" s="1">
        <v>39</v>
      </c>
      <c r="F15" s="1">
        <v>39</v>
      </c>
      <c r="G15" s="1">
        <v>40</v>
      </c>
      <c r="H15" s="1">
        <v>40</v>
      </c>
      <c r="I15" s="1">
        <v>32</v>
      </c>
      <c r="J15" s="1">
        <v>16</v>
      </c>
      <c r="K15" s="1">
        <v>16</v>
      </c>
      <c r="L15" s="1" t="s">
        <v>73</v>
      </c>
      <c r="M15" s="21">
        <f t="shared" ref="M15:M21" si="10">C15/B15</f>
        <v>0.17362637362637362</v>
      </c>
      <c r="N15" s="21">
        <f t="shared" ref="N15:N21" si="11">D15/B15</f>
        <v>0.17362637362637362</v>
      </c>
      <c r="O15" s="16">
        <f t="shared" ref="O15:O21" si="12">D15*100/C15</f>
        <v>100</v>
      </c>
      <c r="P15" s="1">
        <f t="shared" ref="P15:P21" si="13">I15*1000/B15</f>
        <v>70.329670329670336</v>
      </c>
      <c r="Q15" s="21">
        <f t="shared" ref="Q15:Q21" si="14">E15/B15</f>
        <v>8.5714285714285715E-2</v>
      </c>
      <c r="R15" s="21">
        <f t="shared" ref="R15:R21" si="15">F15/B15</f>
        <v>8.5714285714285715E-2</v>
      </c>
      <c r="S15" s="1">
        <f t="shared" ref="S15:S21" si="16">J15*1000/B15</f>
        <v>35.164835164835168</v>
      </c>
      <c r="T15" s="21">
        <f t="shared" ref="T15:T21" si="17">G15/B15</f>
        <v>8.7912087912087919E-2</v>
      </c>
      <c r="U15" s="21">
        <f t="shared" ref="U15:U21" si="18">H15/B15</f>
        <v>8.7912087912087919E-2</v>
      </c>
      <c r="V15" s="1">
        <f t="shared" ref="V15:V21" si="19">K15*1000/B15</f>
        <v>35.164835164835168</v>
      </c>
    </row>
    <row r="16" spans="1:22" ht="9" customHeight="1" x14ac:dyDescent="0.2">
      <c r="A16" s="1" t="s">
        <v>93</v>
      </c>
      <c r="B16" s="1">
        <v>427</v>
      </c>
      <c r="C16" s="1">
        <v>521</v>
      </c>
      <c r="D16" s="1">
        <v>512</v>
      </c>
      <c r="E16" s="1">
        <v>252</v>
      </c>
      <c r="F16" s="1">
        <v>248</v>
      </c>
      <c r="G16" s="1">
        <v>269</v>
      </c>
      <c r="H16" s="1">
        <v>264</v>
      </c>
      <c r="I16" s="1">
        <v>99</v>
      </c>
      <c r="J16" s="1">
        <v>48</v>
      </c>
      <c r="K16" s="1">
        <v>51</v>
      </c>
      <c r="L16" s="1" t="s">
        <v>93</v>
      </c>
      <c r="M16" s="21">
        <f t="shared" si="10"/>
        <v>1.2201405152224825</v>
      </c>
      <c r="N16" s="21">
        <f t="shared" si="11"/>
        <v>1.1990632318501171</v>
      </c>
      <c r="O16" s="16">
        <f t="shared" si="12"/>
        <v>98.272552783109404</v>
      </c>
      <c r="P16" s="1">
        <f t="shared" si="13"/>
        <v>231.85011709601875</v>
      </c>
      <c r="Q16" s="21">
        <f t="shared" si="14"/>
        <v>0.5901639344262295</v>
      </c>
      <c r="R16" s="21">
        <f t="shared" si="15"/>
        <v>0.58079625292740045</v>
      </c>
      <c r="S16" s="1">
        <f t="shared" si="16"/>
        <v>112.41217798594847</v>
      </c>
      <c r="T16" s="21">
        <f t="shared" si="17"/>
        <v>0.62997658079625296</v>
      </c>
      <c r="U16" s="21">
        <f t="shared" si="18"/>
        <v>0.61826697892271665</v>
      </c>
      <c r="V16" s="1">
        <f t="shared" si="19"/>
        <v>119.43793911007026</v>
      </c>
    </row>
    <row r="17" spans="1:22" ht="9" customHeight="1" x14ac:dyDescent="0.2">
      <c r="A17" s="1" t="s">
        <v>94</v>
      </c>
      <c r="B17" s="1">
        <v>349</v>
      </c>
      <c r="C17" s="1">
        <v>779</v>
      </c>
      <c r="D17" s="1">
        <v>769</v>
      </c>
      <c r="E17" s="1">
        <v>403</v>
      </c>
      <c r="F17" s="1">
        <v>396</v>
      </c>
      <c r="G17" s="1">
        <v>376</v>
      </c>
      <c r="H17" s="1">
        <v>373</v>
      </c>
      <c r="I17" s="1">
        <v>63</v>
      </c>
      <c r="J17" s="1">
        <v>34</v>
      </c>
      <c r="K17" s="1">
        <v>29</v>
      </c>
      <c r="L17" s="1" t="s">
        <v>94</v>
      </c>
      <c r="M17" s="21">
        <f t="shared" si="10"/>
        <v>2.2320916905444128</v>
      </c>
      <c r="N17" s="21">
        <f t="shared" si="11"/>
        <v>2.2034383954154726</v>
      </c>
      <c r="O17" s="16">
        <f t="shared" si="12"/>
        <v>98.716302952503213</v>
      </c>
      <c r="P17" s="1">
        <f t="shared" si="13"/>
        <v>180.51575931232091</v>
      </c>
      <c r="Q17" s="21">
        <f t="shared" si="14"/>
        <v>1.154727793696275</v>
      </c>
      <c r="R17" s="21">
        <f t="shared" si="15"/>
        <v>1.1346704871060171</v>
      </c>
      <c r="S17" s="1">
        <f t="shared" si="16"/>
        <v>97.421203438395409</v>
      </c>
      <c r="T17" s="21">
        <f t="shared" si="17"/>
        <v>1.0773638968481376</v>
      </c>
      <c r="U17" s="21">
        <f t="shared" si="18"/>
        <v>1.0687679083094557</v>
      </c>
      <c r="V17" s="1">
        <f t="shared" si="19"/>
        <v>83.094555873925501</v>
      </c>
    </row>
    <row r="18" spans="1:22" ht="9" customHeight="1" x14ac:dyDescent="0.2">
      <c r="A18" s="1" t="s">
        <v>95</v>
      </c>
      <c r="B18" s="1">
        <v>275</v>
      </c>
      <c r="C18" s="1">
        <v>891</v>
      </c>
      <c r="D18" s="1">
        <v>866</v>
      </c>
      <c r="E18" s="1">
        <v>434</v>
      </c>
      <c r="F18" s="1">
        <v>422</v>
      </c>
      <c r="G18" s="1">
        <v>457</v>
      </c>
      <c r="H18" s="1">
        <v>444</v>
      </c>
      <c r="I18" s="1">
        <v>43</v>
      </c>
      <c r="J18" s="1">
        <v>21</v>
      </c>
      <c r="K18" s="1">
        <v>22</v>
      </c>
      <c r="L18" s="1" t="s">
        <v>95</v>
      </c>
      <c r="M18" s="21">
        <f t="shared" si="10"/>
        <v>3.24</v>
      </c>
      <c r="N18" s="21">
        <f t="shared" si="11"/>
        <v>3.1490909090909089</v>
      </c>
      <c r="O18" s="16">
        <f t="shared" si="12"/>
        <v>97.194163860830528</v>
      </c>
      <c r="P18" s="1">
        <f t="shared" si="13"/>
        <v>156.36363636363637</v>
      </c>
      <c r="Q18" s="21">
        <f t="shared" si="14"/>
        <v>1.5781818181818181</v>
      </c>
      <c r="R18" s="21">
        <f t="shared" si="15"/>
        <v>1.5345454545454544</v>
      </c>
      <c r="S18" s="1">
        <f t="shared" si="16"/>
        <v>76.36363636363636</v>
      </c>
      <c r="T18" s="21">
        <f t="shared" si="17"/>
        <v>1.6618181818181819</v>
      </c>
      <c r="U18" s="21">
        <f t="shared" si="18"/>
        <v>1.6145454545454545</v>
      </c>
      <c r="V18" s="1">
        <f t="shared" si="19"/>
        <v>80</v>
      </c>
    </row>
    <row r="19" spans="1:22" ht="9" customHeight="1" x14ac:dyDescent="0.2">
      <c r="A19" s="1" t="s">
        <v>96</v>
      </c>
      <c r="B19" s="1">
        <v>286</v>
      </c>
      <c r="C19" s="1">
        <v>1189</v>
      </c>
      <c r="D19" s="1">
        <v>1157</v>
      </c>
      <c r="E19" s="1">
        <v>627</v>
      </c>
      <c r="F19" s="1">
        <v>608</v>
      </c>
      <c r="G19" s="1">
        <v>562</v>
      </c>
      <c r="H19" s="1">
        <v>549</v>
      </c>
      <c r="I19" s="1">
        <v>24</v>
      </c>
      <c r="J19" s="1">
        <v>14</v>
      </c>
      <c r="K19" s="1">
        <v>10</v>
      </c>
      <c r="L19" s="1" t="s">
        <v>96</v>
      </c>
      <c r="M19" s="21">
        <f t="shared" si="10"/>
        <v>4.1573426573426575</v>
      </c>
      <c r="N19" s="21">
        <f t="shared" si="11"/>
        <v>4.0454545454545459</v>
      </c>
      <c r="O19" s="16">
        <f t="shared" si="12"/>
        <v>97.308662741799836</v>
      </c>
      <c r="P19" s="1">
        <f t="shared" si="13"/>
        <v>83.91608391608392</v>
      </c>
      <c r="Q19" s="21">
        <f t="shared" si="14"/>
        <v>2.1923076923076925</v>
      </c>
      <c r="R19" s="21">
        <f t="shared" si="15"/>
        <v>2.1258741258741258</v>
      </c>
      <c r="S19" s="1">
        <f t="shared" si="16"/>
        <v>48.951048951048953</v>
      </c>
      <c r="T19" s="21">
        <f t="shared" si="17"/>
        <v>1.965034965034965</v>
      </c>
      <c r="U19" s="21">
        <f t="shared" si="18"/>
        <v>1.9195804195804196</v>
      </c>
      <c r="V19" s="1">
        <f t="shared" si="19"/>
        <v>34.965034965034967</v>
      </c>
    </row>
    <row r="20" spans="1:22" ht="9" customHeight="1" x14ac:dyDescent="0.2">
      <c r="A20" s="1" t="s">
        <v>97</v>
      </c>
      <c r="B20" s="1">
        <v>211</v>
      </c>
      <c r="C20" s="1">
        <v>975</v>
      </c>
      <c r="D20" s="1">
        <v>933</v>
      </c>
      <c r="E20" s="1">
        <v>522</v>
      </c>
      <c r="F20" s="1">
        <v>500</v>
      </c>
      <c r="G20" s="1">
        <v>453</v>
      </c>
      <c r="H20" s="1">
        <v>433</v>
      </c>
      <c r="I20" s="1">
        <v>9</v>
      </c>
      <c r="J20" s="1">
        <v>4</v>
      </c>
      <c r="K20" s="1">
        <v>5</v>
      </c>
      <c r="L20" s="1" t="s">
        <v>97</v>
      </c>
      <c r="M20" s="21">
        <f t="shared" si="10"/>
        <v>4.62085308056872</v>
      </c>
      <c r="N20" s="21">
        <f t="shared" si="11"/>
        <v>4.4218009478672986</v>
      </c>
      <c r="O20" s="16">
        <f t="shared" si="12"/>
        <v>95.692307692307693</v>
      </c>
      <c r="P20" s="1">
        <f t="shared" si="13"/>
        <v>42.654028436018955</v>
      </c>
      <c r="Q20" s="21">
        <f t="shared" si="14"/>
        <v>2.4739336492890995</v>
      </c>
      <c r="R20" s="21">
        <f t="shared" si="15"/>
        <v>2.3696682464454977</v>
      </c>
      <c r="S20" s="1">
        <f t="shared" si="16"/>
        <v>18.957345971563981</v>
      </c>
      <c r="T20" s="21">
        <f t="shared" si="17"/>
        <v>2.1469194312796209</v>
      </c>
      <c r="U20" s="21">
        <f t="shared" si="18"/>
        <v>2.0521327014218009</v>
      </c>
      <c r="V20" s="1">
        <f t="shared" si="19"/>
        <v>23.696682464454977</v>
      </c>
    </row>
    <row r="21" spans="1:22" ht="9" customHeight="1" x14ac:dyDescent="0.2">
      <c r="A21" s="1" t="s">
        <v>98</v>
      </c>
      <c r="B21" s="1">
        <v>190</v>
      </c>
      <c r="C21" s="1">
        <v>977</v>
      </c>
      <c r="D21" s="1">
        <v>930</v>
      </c>
      <c r="E21" s="1">
        <v>501</v>
      </c>
      <c r="F21" s="1">
        <v>481</v>
      </c>
      <c r="G21" s="1">
        <v>476</v>
      </c>
      <c r="H21" s="1">
        <v>449</v>
      </c>
      <c r="I21" s="1">
        <v>2</v>
      </c>
      <c r="J21" s="1">
        <v>1</v>
      </c>
      <c r="K21" s="1">
        <v>1</v>
      </c>
      <c r="L21" s="1" t="s">
        <v>98</v>
      </c>
      <c r="M21" s="21">
        <f t="shared" si="10"/>
        <v>5.1421052631578945</v>
      </c>
      <c r="N21" s="21">
        <f t="shared" si="11"/>
        <v>4.8947368421052628</v>
      </c>
      <c r="O21" s="16">
        <f t="shared" si="12"/>
        <v>95.189355168884333</v>
      </c>
      <c r="P21" s="1">
        <f t="shared" si="13"/>
        <v>10.526315789473685</v>
      </c>
      <c r="Q21" s="21">
        <f t="shared" si="14"/>
        <v>2.6368421052631579</v>
      </c>
      <c r="R21" s="21">
        <f t="shared" si="15"/>
        <v>2.5315789473684212</v>
      </c>
      <c r="S21" s="1">
        <f t="shared" si="16"/>
        <v>5.2631578947368425</v>
      </c>
      <c r="T21" s="21">
        <f t="shared" si="17"/>
        <v>2.5052631578947366</v>
      </c>
      <c r="U21" s="21">
        <f t="shared" si="18"/>
        <v>2.3631578947368421</v>
      </c>
      <c r="V21" s="1">
        <f t="shared" si="19"/>
        <v>5.2631578947368425</v>
      </c>
    </row>
    <row r="22" spans="1:22" ht="9" customHeight="1" x14ac:dyDescent="0.2">
      <c r="P22" s="1">
        <f>SUM(P15:P21)*5</f>
        <v>3880.7780562161142</v>
      </c>
      <c r="S22" s="1">
        <f>SUM(S15:S21)*5</f>
        <v>1972.667028850826</v>
      </c>
      <c r="V22" s="1">
        <f>SUM(V15:V21)*5</f>
        <v>1908.1110273652885</v>
      </c>
    </row>
    <row r="23" spans="1:22" ht="9" customHeight="1" x14ac:dyDescent="0.2">
      <c r="A23" s="1" t="s">
        <v>126</v>
      </c>
      <c r="L23" s="1" t="s">
        <v>126</v>
      </c>
    </row>
    <row r="24" spans="1:22" ht="9" customHeight="1" x14ac:dyDescent="0.2">
      <c r="A24" s="1" t="s">
        <v>325</v>
      </c>
      <c r="B24" s="1">
        <v>11348</v>
      </c>
      <c r="C24" s="1">
        <v>25535</v>
      </c>
      <c r="D24" s="1">
        <v>24864</v>
      </c>
      <c r="E24" s="1">
        <v>13377</v>
      </c>
      <c r="F24" s="1">
        <v>12992</v>
      </c>
      <c r="G24" s="1">
        <v>12158</v>
      </c>
      <c r="H24" s="1">
        <v>11872</v>
      </c>
      <c r="I24" s="1">
        <v>1312</v>
      </c>
      <c r="J24" s="1">
        <v>676</v>
      </c>
      <c r="K24" s="1">
        <v>636</v>
      </c>
      <c r="L24" s="1" t="s">
        <v>325</v>
      </c>
      <c r="M24" s="21">
        <f>C24/B24</f>
        <v>2.2501762425096934</v>
      </c>
      <c r="N24" s="21">
        <f>D24/B24</f>
        <v>2.1910468805075785</v>
      </c>
      <c r="O24" s="16">
        <f>D24*100/C24</f>
        <v>97.372234188368907</v>
      </c>
      <c r="P24" s="1">
        <f>I24*1000/B24</f>
        <v>115.61508635882976</v>
      </c>
      <c r="Q24" s="21">
        <f>E24/B24</f>
        <v>1.1787980260838915</v>
      </c>
      <c r="R24" s="21">
        <f>F24/B24</f>
        <v>1.1448713429679238</v>
      </c>
      <c r="S24" s="1">
        <f>J24*1000/B24</f>
        <v>59.569968276348256</v>
      </c>
      <c r="T24" s="21">
        <f>G24/B24</f>
        <v>1.0713782164258019</v>
      </c>
      <c r="U24" s="21">
        <f>H24/B24</f>
        <v>1.0461755375396546</v>
      </c>
      <c r="V24" s="1">
        <f>K24*1000/B24</f>
        <v>56.045118082481494</v>
      </c>
    </row>
    <row r="25" spans="1:22" ht="9" customHeight="1" x14ac:dyDescent="0.2">
      <c r="A25" s="1" t="s">
        <v>73</v>
      </c>
      <c r="B25" s="1">
        <v>2510</v>
      </c>
      <c r="C25" s="1">
        <v>314</v>
      </c>
      <c r="D25" s="1">
        <v>303</v>
      </c>
      <c r="E25" s="1">
        <v>172</v>
      </c>
      <c r="F25" s="1">
        <v>163</v>
      </c>
      <c r="G25" s="1">
        <v>142</v>
      </c>
      <c r="H25" s="1">
        <v>140</v>
      </c>
      <c r="I25" s="1">
        <v>107</v>
      </c>
      <c r="J25" s="1">
        <v>55</v>
      </c>
      <c r="K25" s="1">
        <v>52</v>
      </c>
      <c r="L25" s="1" t="s">
        <v>73</v>
      </c>
      <c r="M25" s="21">
        <f t="shared" ref="M25:M31" si="20">C25/B25</f>
        <v>0.12509960159362549</v>
      </c>
      <c r="N25" s="21">
        <f t="shared" ref="N25:N31" si="21">D25/B25</f>
        <v>0.12071713147410358</v>
      </c>
      <c r="O25" s="16">
        <f t="shared" ref="O25:O31" si="22">D25*100/C25</f>
        <v>96.496815286624198</v>
      </c>
      <c r="P25" s="1">
        <f t="shared" ref="P25:P31" si="23">I25*1000/B25</f>
        <v>42.629482071713149</v>
      </c>
      <c r="Q25" s="21">
        <f t="shared" ref="Q25:Q31" si="24">E25/B25</f>
        <v>6.8525896414342632E-2</v>
      </c>
      <c r="R25" s="21">
        <f t="shared" ref="R25:R31" si="25">F25/B25</f>
        <v>6.4940239043824705E-2</v>
      </c>
      <c r="S25" s="1">
        <f t="shared" ref="S25:S31" si="26">J25*1000/B25</f>
        <v>21.91235059760956</v>
      </c>
      <c r="T25" s="21">
        <f t="shared" ref="T25:T31" si="27">G25/B25</f>
        <v>5.6573705179282868E-2</v>
      </c>
      <c r="U25" s="21">
        <f t="shared" ref="U25:U31" si="28">H25/B25</f>
        <v>5.5776892430278883E-2</v>
      </c>
      <c r="V25" s="1">
        <f t="shared" ref="V25:V31" si="29">K25*1000/B25</f>
        <v>20.717131474103585</v>
      </c>
    </row>
    <row r="26" spans="1:22" ht="9" customHeight="1" x14ac:dyDescent="0.2">
      <c r="A26" s="1" t="s">
        <v>93</v>
      </c>
      <c r="B26" s="1">
        <v>2118</v>
      </c>
      <c r="C26" s="1">
        <v>2143</v>
      </c>
      <c r="D26" s="1">
        <v>2094</v>
      </c>
      <c r="E26" s="1">
        <v>1104</v>
      </c>
      <c r="F26" s="1">
        <v>1076</v>
      </c>
      <c r="G26" s="1">
        <v>1039</v>
      </c>
      <c r="H26" s="1">
        <v>1018</v>
      </c>
      <c r="I26" s="1">
        <v>413</v>
      </c>
      <c r="J26" s="1">
        <v>203</v>
      </c>
      <c r="K26" s="1">
        <v>210</v>
      </c>
      <c r="L26" s="1" t="s">
        <v>93</v>
      </c>
      <c r="M26" s="21">
        <f t="shared" si="20"/>
        <v>1.0118035882908405</v>
      </c>
      <c r="N26" s="21">
        <f t="shared" si="21"/>
        <v>0.98866855524079322</v>
      </c>
      <c r="O26" s="16">
        <f t="shared" si="22"/>
        <v>97.713485767615495</v>
      </c>
      <c r="P26" s="1">
        <f t="shared" si="23"/>
        <v>194.99527856468367</v>
      </c>
      <c r="Q26" s="21">
        <f t="shared" si="24"/>
        <v>0.52124645892351273</v>
      </c>
      <c r="R26" s="21">
        <f t="shared" si="25"/>
        <v>0.50802644003777153</v>
      </c>
      <c r="S26" s="1">
        <f t="shared" si="26"/>
        <v>95.845136921624174</v>
      </c>
      <c r="T26" s="21">
        <f t="shared" si="27"/>
        <v>0.49055712936732765</v>
      </c>
      <c r="U26" s="21">
        <f t="shared" si="28"/>
        <v>0.48064211520302169</v>
      </c>
      <c r="V26" s="1">
        <f t="shared" si="29"/>
        <v>99.150141643059484</v>
      </c>
    </row>
    <row r="27" spans="1:22" ht="9" customHeight="1" x14ac:dyDescent="0.2">
      <c r="A27" s="1" t="s">
        <v>94</v>
      </c>
      <c r="B27" s="1">
        <v>1872</v>
      </c>
      <c r="C27" s="1">
        <v>3859</v>
      </c>
      <c r="D27" s="1">
        <v>3751</v>
      </c>
      <c r="E27" s="1">
        <v>2049</v>
      </c>
      <c r="F27" s="1">
        <v>1988</v>
      </c>
      <c r="G27" s="1">
        <v>1810</v>
      </c>
      <c r="H27" s="1">
        <v>1763</v>
      </c>
      <c r="I27" s="1">
        <v>352</v>
      </c>
      <c r="J27" s="1">
        <v>188</v>
      </c>
      <c r="K27" s="1">
        <v>164</v>
      </c>
      <c r="L27" s="1" t="s">
        <v>94</v>
      </c>
      <c r="M27" s="21">
        <f t="shared" si="20"/>
        <v>2.0614316239316239</v>
      </c>
      <c r="N27" s="21">
        <f t="shared" si="21"/>
        <v>2.0037393162393164</v>
      </c>
      <c r="O27" s="16">
        <f t="shared" si="22"/>
        <v>97.201347499352167</v>
      </c>
      <c r="P27" s="1">
        <f t="shared" si="23"/>
        <v>188.03418803418805</v>
      </c>
      <c r="Q27" s="21">
        <f t="shared" si="24"/>
        <v>1.0945512820512822</v>
      </c>
      <c r="R27" s="21">
        <f t="shared" si="25"/>
        <v>1.061965811965812</v>
      </c>
      <c r="S27" s="1">
        <f t="shared" si="26"/>
        <v>100.42735042735043</v>
      </c>
      <c r="T27" s="21">
        <f t="shared" si="27"/>
        <v>0.96688034188034189</v>
      </c>
      <c r="U27" s="21">
        <f t="shared" si="28"/>
        <v>0.94177350427350426</v>
      </c>
      <c r="V27" s="1">
        <f t="shared" si="29"/>
        <v>87.606837606837601</v>
      </c>
    </row>
    <row r="28" spans="1:22" ht="9" customHeight="1" x14ac:dyDescent="0.2">
      <c r="A28" s="1" t="s">
        <v>95</v>
      </c>
      <c r="B28" s="1">
        <v>1566</v>
      </c>
      <c r="C28" s="1">
        <v>4951</v>
      </c>
      <c r="D28" s="1">
        <v>4850</v>
      </c>
      <c r="E28" s="1">
        <v>2588</v>
      </c>
      <c r="F28" s="1">
        <v>2533</v>
      </c>
      <c r="G28" s="1">
        <v>2363</v>
      </c>
      <c r="H28" s="1">
        <v>2317</v>
      </c>
      <c r="I28" s="1">
        <v>229</v>
      </c>
      <c r="J28" s="1">
        <v>124</v>
      </c>
      <c r="K28" s="1">
        <v>105</v>
      </c>
      <c r="L28" s="1" t="s">
        <v>95</v>
      </c>
      <c r="M28" s="21">
        <f t="shared" si="20"/>
        <v>3.161558109833972</v>
      </c>
      <c r="N28" s="21">
        <f t="shared" si="21"/>
        <v>3.0970625798212006</v>
      </c>
      <c r="O28" s="16">
        <f t="shared" si="22"/>
        <v>97.960008079175921</v>
      </c>
      <c r="P28" s="1">
        <f t="shared" si="23"/>
        <v>146.23243933588762</v>
      </c>
      <c r="Q28" s="21">
        <f t="shared" si="24"/>
        <v>1.6526181353767562</v>
      </c>
      <c r="R28" s="21">
        <f t="shared" si="25"/>
        <v>1.6174968071519795</v>
      </c>
      <c r="S28" s="1">
        <f t="shared" si="26"/>
        <v>79.182630906768836</v>
      </c>
      <c r="T28" s="21">
        <f t="shared" si="27"/>
        <v>1.5089399744572158</v>
      </c>
      <c r="U28" s="21">
        <f t="shared" si="28"/>
        <v>1.4795657726692208</v>
      </c>
      <c r="V28" s="1">
        <f t="shared" si="29"/>
        <v>67.049808429118769</v>
      </c>
    </row>
    <row r="29" spans="1:22" ht="9" customHeight="1" x14ac:dyDescent="0.2">
      <c r="A29" s="1" t="s">
        <v>96</v>
      </c>
      <c r="B29" s="1">
        <v>1318</v>
      </c>
      <c r="C29" s="1">
        <v>5106</v>
      </c>
      <c r="D29" s="1">
        <v>4984</v>
      </c>
      <c r="E29" s="1">
        <v>2689</v>
      </c>
      <c r="F29" s="1">
        <v>2619</v>
      </c>
      <c r="G29" s="1">
        <v>2417</v>
      </c>
      <c r="H29" s="1">
        <v>2365</v>
      </c>
      <c r="I29" s="1">
        <v>133</v>
      </c>
      <c r="J29" s="1">
        <v>58</v>
      </c>
      <c r="K29" s="1">
        <v>75</v>
      </c>
      <c r="L29" s="1" t="s">
        <v>96</v>
      </c>
      <c r="M29" s="21">
        <f t="shared" si="20"/>
        <v>3.8740515933232169</v>
      </c>
      <c r="N29" s="21">
        <f t="shared" si="21"/>
        <v>3.7814871016691955</v>
      </c>
      <c r="O29" s="16">
        <f t="shared" si="22"/>
        <v>97.610654132393265</v>
      </c>
      <c r="P29" s="1">
        <f t="shared" si="23"/>
        <v>100.91047040971168</v>
      </c>
      <c r="Q29" s="21">
        <f t="shared" si="24"/>
        <v>2.0402124430955992</v>
      </c>
      <c r="R29" s="21">
        <f t="shared" si="25"/>
        <v>1.987101669195751</v>
      </c>
      <c r="S29" s="1">
        <f t="shared" si="26"/>
        <v>44.00606980273141</v>
      </c>
      <c r="T29" s="21">
        <f t="shared" si="27"/>
        <v>1.8338391502276177</v>
      </c>
      <c r="U29" s="21">
        <f t="shared" si="28"/>
        <v>1.7943854324734445</v>
      </c>
      <c r="V29" s="1">
        <f t="shared" si="29"/>
        <v>56.904400606980275</v>
      </c>
    </row>
    <row r="30" spans="1:22" ht="9" customHeight="1" x14ac:dyDescent="0.2">
      <c r="A30" s="1" t="s">
        <v>97</v>
      </c>
      <c r="B30" s="1">
        <v>1035</v>
      </c>
      <c r="C30" s="1">
        <v>4573</v>
      </c>
      <c r="D30" s="1">
        <v>4445</v>
      </c>
      <c r="E30" s="1">
        <v>2392</v>
      </c>
      <c r="F30" s="1">
        <v>2309</v>
      </c>
      <c r="G30" s="1">
        <v>2181</v>
      </c>
      <c r="H30" s="1">
        <v>2136</v>
      </c>
      <c r="I30" s="1">
        <v>60</v>
      </c>
      <c r="J30" s="1">
        <v>35</v>
      </c>
      <c r="K30" s="1">
        <v>25</v>
      </c>
      <c r="L30" s="1" t="s">
        <v>97</v>
      </c>
      <c r="M30" s="21">
        <f t="shared" si="20"/>
        <v>4.4183574879227052</v>
      </c>
      <c r="N30" s="21">
        <f t="shared" si="21"/>
        <v>4.2946859903381647</v>
      </c>
      <c r="O30" s="16">
        <f t="shared" si="22"/>
        <v>97.200962169254325</v>
      </c>
      <c r="P30" s="1">
        <f t="shared" si="23"/>
        <v>57.971014492753625</v>
      </c>
      <c r="Q30" s="21">
        <f t="shared" si="24"/>
        <v>2.3111111111111109</v>
      </c>
      <c r="R30" s="21">
        <f t="shared" si="25"/>
        <v>2.2309178743961353</v>
      </c>
      <c r="S30" s="1">
        <f t="shared" si="26"/>
        <v>33.816425120772948</v>
      </c>
      <c r="T30" s="21">
        <f t="shared" si="27"/>
        <v>2.1072463768115943</v>
      </c>
      <c r="U30" s="21">
        <f t="shared" si="28"/>
        <v>2.0637681159420289</v>
      </c>
      <c r="V30" s="1">
        <f t="shared" si="29"/>
        <v>24.154589371980677</v>
      </c>
    </row>
    <row r="31" spans="1:22" ht="9" customHeight="1" x14ac:dyDescent="0.2">
      <c r="A31" s="1" t="s">
        <v>98</v>
      </c>
      <c r="B31" s="1">
        <v>929</v>
      </c>
      <c r="C31" s="1">
        <v>4589</v>
      </c>
      <c r="D31" s="1">
        <v>4437</v>
      </c>
      <c r="E31" s="1">
        <v>2383</v>
      </c>
      <c r="F31" s="1">
        <v>2304</v>
      </c>
      <c r="G31" s="1">
        <v>2206</v>
      </c>
      <c r="H31" s="1">
        <v>2133</v>
      </c>
      <c r="I31" s="1">
        <v>18</v>
      </c>
      <c r="J31" s="1">
        <v>13</v>
      </c>
      <c r="K31" s="1">
        <v>5</v>
      </c>
      <c r="L31" s="1" t="s">
        <v>98</v>
      </c>
      <c r="M31" s="21">
        <f t="shared" si="20"/>
        <v>4.9397201291711514</v>
      </c>
      <c r="N31" s="21">
        <f t="shared" si="21"/>
        <v>4.7761033369214205</v>
      </c>
      <c r="O31" s="16">
        <f t="shared" si="22"/>
        <v>96.687731531924172</v>
      </c>
      <c r="P31" s="1">
        <f t="shared" si="23"/>
        <v>19.375672766415502</v>
      </c>
      <c r="Q31" s="21">
        <f t="shared" si="24"/>
        <v>2.5651237890204519</v>
      </c>
      <c r="R31" s="21">
        <f t="shared" si="25"/>
        <v>2.4800861141011841</v>
      </c>
      <c r="S31" s="1">
        <f t="shared" si="26"/>
        <v>13.993541442411194</v>
      </c>
      <c r="T31" s="21">
        <f t="shared" si="27"/>
        <v>2.3745963401506995</v>
      </c>
      <c r="U31" s="21">
        <f t="shared" si="28"/>
        <v>2.2960172228202369</v>
      </c>
      <c r="V31" s="1">
        <f t="shared" si="29"/>
        <v>5.3821313240043054</v>
      </c>
    </row>
    <row r="32" spans="1:22" ht="9" customHeight="1" x14ac:dyDescent="0.2">
      <c r="P32" s="1">
        <f>SUM(P25:P31)*5</f>
        <v>3750.742728376767</v>
      </c>
      <c r="S32" s="1">
        <f>SUM(S25:S31)*5</f>
        <v>1945.9175260963425</v>
      </c>
      <c r="V32" s="1">
        <f>SUM(V25:V31)*5</f>
        <v>1804.8252022804238</v>
      </c>
    </row>
    <row r="33" spans="1:22" ht="9" customHeight="1" x14ac:dyDescent="0.2">
      <c r="A33" s="1" t="s">
        <v>127</v>
      </c>
      <c r="L33" s="1" t="s">
        <v>127</v>
      </c>
    </row>
    <row r="34" spans="1:22" ht="9" customHeight="1" x14ac:dyDescent="0.2">
      <c r="A34" s="1" t="s">
        <v>325</v>
      </c>
      <c r="B34" s="1">
        <v>6939</v>
      </c>
      <c r="C34" s="1">
        <v>16514</v>
      </c>
      <c r="D34" s="1">
        <v>16154</v>
      </c>
      <c r="E34" s="1">
        <v>8545</v>
      </c>
      <c r="F34" s="1">
        <v>8362</v>
      </c>
      <c r="G34" s="1">
        <v>7969</v>
      </c>
      <c r="H34" s="1">
        <v>7792</v>
      </c>
      <c r="I34" s="1">
        <v>961</v>
      </c>
      <c r="J34" s="1">
        <v>523</v>
      </c>
      <c r="K34" s="1">
        <v>438</v>
      </c>
      <c r="L34" s="1" t="s">
        <v>325</v>
      </c>
      <c r="M34" s="21">
        <f>C34/B34</f>
        <v>2.3798818273526443</v>
      </c>
      <c r="N34" s="21">
        <f>D34/B34</f>
        <v>2.3280011529038767</v>
      </c>
      <c r="O34" s="16">
        <f>D34*100/C34</f>
        <v>97.820031488434054</v>
      </c>
      <c r="P34" s="1">
        <f>I34*1000/B34</f>
        <v>138.49257818129414</v>
      </c>
      <c r="Q34" s="21">
        <f>E34/B34</f>
        <v>1.2314454532353365</v>
      </c>
      <c r="R34" s="21">
        <f>F34/B34</f>
        <v>1.2050727770572129</v>
      </c>
      <c r="S34" s="1">
        <f>J34*1000/B34</f>
        <v>75.371090935293267</v>
      </c>
      <c r="T34" s="21">
        <f>G34/B34</f>
        <v>1.148436374117308</v>
      </c>
      <c r="U34" s="21">
        <f>H34/B34</f>
        <v>1.1229283758466637</v>
      </c>
      <c r="V34" s="1">
        <f>K34*1000/B34</f>
        <v>63.121487246000868</v>
      </c>
    </row>
    <row r="35" spans="1:22" ht="9" customHeight="1" x14ac:dyDescent="0.2">
      <c r="A35" s="1" t="s">
        <v>73</v>
      </c>
      <c r="B35" s="1">
        <v>1481</v>
      </c>
      <c r="C35" s="1">
        <v>133</v>
      </c>
      <c r="D35" s="1">
        <v>128</v>
      </c>
      <c r="E35" s="1">
        <v>65</v>
      </c>
      <c r="F35" s="1">
        <v>61</v>
      </c>
      <c r="G35" s="1">
        <v>68</v>
      </c>
      <c r="H35" s="1">
        <v>67</v>
      </c>
      <c r="I35" s="1">
        <v>58</v>
      </c>
      <c r="J35" s="1">
        <v>36</v>
      </c>
      <c r="K35" s="1">
        <v>22</v>
      </c>
      <c r="L35" s="1" t="s">
        <v>73</v>
      </c>
      <c r="M35" s="21">
        <f t="shared" ref="M35:M41" si="30">C35/B35</f>
        <v>8.9804186360567181E-2</v>
      </c>
      <c r="N35" s="21">
        <f t="shared" ref="N35:N41" si="31">D35/B35</f>
        <v>8.642808912896692E-2</v>
      </c>
      <c r="O35" s="16">
        <f t="shared" ref="O35:O41" si="32">D35*100/C35</f>
        <v>96.240601503759393</v>
      </c>
      <c r="P35" s="1">
        <f t="shared" ref="P35:P41" si="33">I35*1000/B35</f>
        <v>39.162727886563133</v>
      </c>
      <c r="Q35" s="21">
        <f t="shared" ref="Q35:Q41" si="34">E35/B35</f>
        <v>4.3889264010803508E-2</v>
      </c>
      <c r="R35" s="21">
        <f t="shared" ref="R35:R41" si="35">F35/B35</f>
        <v>4.1188386225523295E-2</v>
      </c>
      <c r="S35" s="1">
        <f t="shared" ref="S35:S41" si="36">J35*1000/B35</f>
        <v>24.307900067521945</v>
      </c>
      <c r="T35" s="21">
        <f t="shared" ref="T35:T41" si="37">G35/B35</f>
        <v>4.5914922349763673E-2</v>
      </c>
      <c r="U35" s="21">
        <f t="shared" ref="U35:U41" si="38">H35/B35</f>
        <v>4.5239702903443618E-2</v>
      </c>
      <c r="V35" s="1">
        <f t="shared" ref="V35:V41" si="39">K35*1000/B35</f>
        <v>14.854827819041189</v>
      </c>
    </row>
    <row r="36" spans="1:22" ht="9" customHeight="1" x14ac:dyDescent="0.2">
      <c r="A36" s="1" t="s">
        <v>93</v>
      </c>
      <c r="B36" s="1">
        <v>1146</v>
      </c>
      <c r="C36" s="1">
        <v>1200</v>
      </c>
      <c r="D36" s="1">
        <v>1169</v>
      </c>
      <c r="E36" s="1">
        <v>616</v>
      </c>
      <c r="F36" s="1">
        <v>602</v>
      </c>
      <c r="G36" s="1">
        <v>584</v>
      </c>
      <c r="H36" s="1">
        <v>567</v>
      </c>
      <c r="I36" s="1">
        <v>261</v>
      </c>
      <c r="J36" s="1">
        <v>140</v>
      </c>
      <c r="K36" s="1">
        <v>121</v>
      </c>
      <c r="L36" s="1" t="s">
        <v>93</v>
      </c>
      <c r="M36" s="21">
        <f t="shared" si="30"/>
        <v>1.0471204188481675</v>
      </c>
      <c r="N36" s="21">
        <f t="shared" si="31"/>
        <v>1.0200698080279231</v>
      </c>
      <c r="O36" s="16">
        <f t="shared" si="32"/>
        <v>97.416666666666671</v>
      </c>
      <c r="P36" s="1">
        <f t="shared" si="33"/>
        <v>227.74869109947645</v>
      </c>
      <c r="Q36" s="21">
        <f t="shared" si="34"/>
        <v>0.53752181500872598</v>
      </c>
      <c r="R36" s="21">
        <f t="shared" si="35"/>
        <v>0.52530541012216403</v>
      </c>
      <c r="S36" s="1">
        <f t="shared" si="36"/>
        <v>122.16404886561955</v>
      </c>
      <c r="T36" s="21">
        <f t="shared" si="37"/>
        <v>0.50959860383944156</v>
      </c>
      <c r="U36" s="21">
        <f t="shared" si="38"/>
        <v>0.49476439790575916</v>
      </c>
      <c r="V36" s="1">
        <f t="shared" si="39"/>
        <v>105.5846422338569</v>
      </c>
    </row>
    <row r="37" spans="1:22" ht="9" customHeight="1" x14ac:dyDescent="0.2">
      <c r="A37" s="1" t="s">
        <v>94</v>
      </c>
      <c r="B37" s="1">
        <v>1104</v>
      </c>
      <c r="C37" s="1">
        <v>2303</v>
      </c>
      <c r="D37" s="1">
        <v>2271</v>
      </c>
      <c r="E37" s="1">
        <v>1180</v>
      </c>
      <c r="F37" s="1">
        <v>1163</v>
      </c>
      <c r="G37" s="1">
        <v>1123</v>
      </c>
      <c r="H37" s="1">
        <v>1108</v>
      </c>
      <c r="I37" s="1">
        <v>260</v>
      </c>
      <c r="J37" s="1">
        <v>138</v>
      </c>
      <c r="K37" s="1">
        <v>122</v>
      </c>
      <c r="L37" s="1" t="s">
        <v>94</v>
      </c>
      <c r="M37" s="21">
        <f t="shared" si="30"/>
        <v>2.0860507246376812</v>
      </c>
      <c r="N37" s="21">
        <f t="shared" si="31"/>
        <v>2.0570652173913042</v>
      </c>
      <c r="O37" s="16">
        <f t="shared" si="32"/>
        <v>98.610508033000428</v>
      </c>
      <c r="P37" s="1">
        <f t="shared" si="33"/>
        <v>235.50724637681159</v>
      </c>
      <c r="Q37" s="21">
        <f t="shared" si="34"/>
        <v>1.068840579710145</v>
      </c>
      <c r="R37" s="21">
        <f t="shared" si="35"/>
        <v>1.0534420289855073</v>
      </c>
      <c r="S37" s="1">
        <f t="shared" si="36"/>
        <v>125</v>
      </c>
      <c r="T37" s="21">
        <f t="shared" si="37"/>
        <v>1.0172101449275361</v>
      </c>
      <c r="U37" s="21">
        <f t="shared" si="38"/>
        <v>1.0036231884057971</v>
      </c>
      <c r="V37" s="1">
        <f t="shared" si="39"/>
        <v>110.50724637681159</v>
      </c>
    </row>
    <row r="38" spans="1:22" ht="9" customHeight="1" x14ac:dyDescent="0.2">
      <c r="A38" s="1" t="s">
        <v>95</v>
      </c>
      <c r="B38" s="1">
        <v>921</v>
      </c>
      <c r="C38" s="1">
        <v>2936</v>
      </c>
      <c r="D38" s="1">
        <v>2868</v>
      </c>
      <c r="E38" s="1">
        <v>1501</v>
      </c>
      <c r="F38" s="1">
        <v>1468</v>
      </c>
      <c r="G38" s="1">
        <v>1435</v>
      </c>
      <c r="H38" s="1">
        <v>1400</v>
      </c>
      <c r="I38" s="1">
        <v>179</v>
      </c>
      <c r="J38" s="1">
        <v>99</v>
      </c>
      <c r="K38" s="1">
        <v>80</v>
      </c>
      <c r="L38" s="1" t="s">
        <v>95</v>
      </c>
      <c r="M38" s="21">
        <f t="shared" si="30"/>
        <v>3.1878393051031488</v>
      </c>
      <c r="N38" s="21">
        <f t="shared" si="31"/>
        <v>3.1140065146579805</v>
      </c>
      <c r="O38" s="16">
        <f t="shared" si="32"/>
        <v>97.683923705722066</v>
      </c>
      <c r="P38" s="1">
        <f t="shared" si="33"/>
        <v>194.35396308360478</v>
      </c>
      <c r="Q38" s="21">
        <f t="shared" si="34"/>
        <v>1.6297502714440826</v>
      </c>
      <c r="R38" s="21">
        <f t="shared" si="35"/>
        <v>1.5939196525515744</v>
      </c>
      <c r="S38" s="1">
        <f t="shared" si="36"/>
        <v>107.49185667752442</v>
      </c>
      <c r="T38" s="21">
        <f t="shared" si="37"/>
        <v>1.5580890336590663</v>
      </c>
      <c r="U38" s="21">
        <f t="shared" si="38"/>
        <v>1.5200868621064061</v>
      </c>
      <c r="V38" s="1">
        <f t="shared" si="39"/>
        <v>86.862106406080343</v>
      </c>
    </row>
    <row r="39" spans="1:22" ht="9" customHeight="1" x14ac:dyDescent="0.2">
      <c r="A39" s="1" t="s">
        <v>96</v>
      </c>
      <c r="B39" s="1">
        <v>907</v>
      </c>
      <c r="C39" s="1">
        <v>3556</v>
      </c>
      <c r="D39" s="1">
        <v>3484</v>
      </c>
      <c r="E39" s="1">
        <v>1853</v>
      </c>
      <c r="F39" s="1">
        <v>1822</v>
      </c>
      <c r="G39" s="1">
        <v>1703</v>
      </c>
      <c r="H39" s="1">
        <v>1662</v>
      </c>
      <c r="I39" s="1">
        <v>131</v>
      </c>
      <c r="J39" s="1">
        <v>66</v>
      </c>
      <c r="K39" s="1">
        <v>65</v>
      </c>
      <c r="L39" s="1" t="s">
        <v>96</v>
      </c>
      <c r="M39" s="21">
        <f t="shared" si="30"/>
        <v>3.9206174200661521</v>
      </c>
      <c r="N39" s="21">
        <f t="shared" si="31"/>
        <v>3.8412348401323042</v>
      </c>
      <c r="O39" s="16">
        <f t="shared" si="32"/>
        <v>97.975253093363335</v>
      </c>
      <c r="P39" s="1">
        <f t="shared" si="33"/>
        <v>144.43219404630651</v>
      </c>
      <c r="Q39" s="21">
        <f t="shared" si="34"/>
        <v>2.0429988974641677</v>
      </c>
      <c r="R39" s="21">
        <f t="shared" si="35"/>
        <v>2.0088202866593163</v>
      </c>
      <c r="S39" s="1">
        <f t="shared" si="36"/>
        <v>72.767364939360533</v>
      </c>
      <c r="T39" s="21">
        <f t="shared" si="37"/>
        <v>1.8776185226019846</v>
      </c>
      <c r="U39" s="21">
        <f t="shared" si="38"/>
        <v>1.8324145534729879</v>
      </c>
      <c r="V39" s="1">
        <f t="shared" si="39"/>
        <v>71.664829106945973</v>
      </c>
    </row>
    <row r="40" spans="1:22" ht="9" customHeight="1" x14ac:dyDescent="0.2">
      <c r="A40" s="1" t="s">
        <v>97</v>
      </c>
      <c r="B40" s="1">
        <v>716</v>
      </c>
      <c r="C40" s="1">
        <v>3215</v>
      </c>
      <c r="D40" s="1">
        <v>3137</v>
      </c>
      <c r="E40" s="1">
        <v>1677</v>
      </c>
      <c r="F40" s="1">
        <v>1634</v>
      </c>
      <c r="G40" s="1">
        <v>1538</v>
      </c>
      <c r="H40" s="1">
        <v>1503</v>
      </c>
      <c r="I40" s="1">
        <v>50</v>
      </c>
      <c r="J40" s="1">
        <v>29</v>
      </c>
      <c r="K40" s="1">
        <v>21</v>
      </c>
      <c r="L40" s="1" t="s">
        <v>97</v>
      </c>
      <c r="M40" s="21">
        <f t="shared" si="30"/>
        <v>4.4902234636871512</v>
      </c>
      <c r="N40" s="21">
        <f t="shared" si="31"/>
        <v>4.3812849162011176</v>
      </c>
      <c r="O40" s="16">
        <f t="shared" si="32"/>
        <v>97.573872472783819</v>
      </c>
      <c r="P40" s="1">
        <f t="shared" si="33"/>
        <v>69.832402234636874</v>
      </c>
      <c r="Q40" s="21">
        <f t="shared" si="34"/>
        <v>2.3421787709497206</v>
      </c>
      <c r="R40" s="21">
        <f t="shared" si="35"/>
        <v>2.2821229050279328</v>
      </c>
      <c r="S40" s="1">
        <f t="shared" si="36"/>
        <v>40.502793296089386</v>
      </c>
      <c r="T40" s="21">
        <f t="shared" si="37"/>
        <v>2.1480446927374302</v>
      </c>
      <c r="U40" s="21">
        <f t="shared" si="38"/>
        <v>2.0991620111731844</v>
      </c>
      <c r="V40" s="1">
        <f t="shared" si="39"/>
        <v>29.329608938547487</v>
      </c>
    </row>
    <row r="41" spans="1:22" ht="9" customHeight="1" x14ac:dyDescent="0.2">
      <c r="A41" s="1" t="s">
        <v>98</v>
      </c>
      <c r="B41" s="1">
        <v>664</v>
      </c>
      <c r="C41" s="1">
        <v>3171</v>
      </c>
      <c r="D41" s="1">
        <v>3097</v>
      </c>
      <c r="E41" s="1">
        <v>1653</v>
      </c>
      <c r="F41" s="1">
        <v>1612</v>
      </c>
      <c r="G41" s="1">
        <v>1518</v>
      </c>
      <c r="H41" s="1">
        <v>1485</v>
      </c>
      <c r="I41" s="1">
        <v>22</v>
      </c>
      <c r="J41" s="1">
        <v>15</v>
      </c>
      <c r="K41" s="1">
        <v>7</v>
      </c>
      <c r="L41" s="1" t="s">
        <v>98</v>
      </c>
      <c r="M41" s="21">
        <f t="shared" si="30"/>
        <v>4.7756024096385543</v>
      </c>
      <c r="N41" s="21">
        <f t="shared" si="31"/>
        <v>4.6641566265060241</v>
      </c>
      <c r="O41" s="16">
        <f t="shared" si="32"/>
        <v>97.666351308735415</v>
      </c>
      <c r="P41" s="1">
        <f t="shared" si="33"/>
        <v>33.132530120481931</v>
      </c>
      <c r="Q41" s="21">
        <f t="shared" si="34"/>
        <v>2.4894578313253013</v>
      </c>
      <c r="R41" s="21">
        <f t="shared" si="35"/>
        <v>2.427710843373494</v>
      </c>
      <c r="S41" s="1">
        <f t="shared" si="36"/>
        <v>22.590361445783131</v>
      </c>
      <c r="T41" s="21">
        <f t="shared" si="37"/>
        <v>2.286144578313253</v>
      </c>
      <c r="U41" s="21">
        <f t="shared" si="38"/>
        <v>2.2364457831325302</v>
      </c>
      <c r="V41" s="1">
        <f t="shared" si="39"/>
        <v>10.542168674698795</v>
      </c>
    </row>
    <row r="42" spans="1:22" ht="9" customHeight="1" x14ac:dyDescent="0.2">
      <c r="P42" s="1">
        <f>SUM(P35:P41)*5</f>
        <v>4720.8487742394063</v>
      </c>
      <c r="S42" s="1">
        <f>SUM(S35:S41)*5</f>
        <v>2574.1216264594955</v>
      </c>
      <c r="V42" s="1">
        <f>SUM(V35:V41)*5</f>
        <v>2146.7271477799113</v>
      </c>
    </row>
    <row r="43" spans="1:22" ht="9" customHeight="1" x14ac:dyDescent="0.2">
      <c r="A43" s="1" t="s">
        <v>128</v>
      </c>
      <c r="L43" s="1" t="s">
        <v>128</v>
      </c>
    </row>
    <row r="44" spans="1:22" ht="9" customHeight="1" x14ac:dyDescent="0.2">
      <c r="A44" s="1" t="s">
        <v>325</v>
      </c>
      <c r="B44" s="1">
        <v>8698</v>
      </c>
      <c r="C44" s="1">
        <v>19831</v>
      </c>
      <c r="D44" s="1">
        <v>19375</v>
      </c>
      <c r="E44" s="1">
        <v>10422</v>
      </c>
      <c r="F44" s="1">
        <v>10161</v>
      </c>
      <c r="G44" s="1">
        <v>9409</v>
      </c>
      <c r="H44" s="1">
        <v>9214</v>
      </c>
      <c r="I44" s="1">
        <v>982</v>
      </c>
      <c r="J44" s="1">
        <v>523</v>
      </c>
      <c r="K44" s="1">
        <v>459</v>
      </c>
      <c r="L44" s="1" t="s">
        <v>325</v>
      </c>
      <c r="M44" s="21">
        <f>C44/B44</f>
        <v>2.2799494136583123</v>
      </c>
      <c r="N44" s="21">
        <f>D44/B44</f>
        <v>2.2275235686364683</v>
      </c>
      <c r="O44" s="16">
        <f>D44*100/C44</f>
        <v>97.700569814936216</v>
      </c>
      <c r="P44" s="1">
        <f>I44*1000/B44</f>
        <v>112.8995171303748</v>
      </c>
      <c r="Q44" s="21">
        <f>E44/B44</f>
        <v>1.1982064842492528</v>
      </c>
      <c r="R44" s="21">
        <f>F44/B44</f>
        <v>1.1681995861117498</v>
      </c>
      <c r="S44" s="1">
        <f>J44*1000/B44</f>
        <v>60.128765233386986</v>
      </c>
      <c r="T44" s="21">
        <f>G44/B44</f>
        <v>1.0817429294090595</v>
      </c>
      <c r="U44" s="21">
        <f>H44/B44</f>
        <v>1.0593239825247183</v>
      </c>
      <c r="V44" s="1">
        <f>K44*1000/B44</f>
        <v>52.770751896987811</v>
      </c>
    </row>
    <row r="45" spans="1:22" ht="9" customHeight="1" x14ac:dyDescent="0.2">
      <c r="A45" s="1" t="s">
        <v>73</v>
      </c>
      <c r="B45" s="1">
        <v>1712</v>
      </c>
      <c r="C45" s="1">
        <v>180</v>
      </c>
      <c r="D45" s="1">
        <v>175</v>
      </c>
      <c r="E45" s="1">
        <v>90</v>
      </c>
      <c r="F45" s="1">
        <v>88</v>
      </c>
      <c r="G45" s="1">
        <v>90</v>
      </c>
      <c r="H45" s="1">
        <v>87</v>
      </c>
      <c r="I45" s="1">
        <v>78</v>
      </c>
      <c r="J45" s="1">
        <v>41</v>
      </c>
      <c r="K45" s="1">
        <v>37</v>
      </c>
      <c r="L45" s="1" t="s">
        <v>73</v>
      </c>
      <c r="M45" s="21">
        <f t="shared" ref="M45:M51" si="40">C45/B45</f>
        <v>0.10514018691588785</v>
      </c>
      <c r="N45" s="21">
        <f t="shared" ref="N45:N51" si="41">D45/B45</f>
        <v>0.1022196261682243</v>
      </c>
      <c r="O45" s="16">
        <f t="shared" ref="O45:O51" si="42">D45*100/C45</f>
        <v>97.222222222222229</v>
      </c>
      <c r="P45" s="1">
        <f t="shared" ref="P45:P51" si="43">I45*1000/B45</f>
        <v>45.560747663551403</v>
      </c>
      <c r="Q45" s="21">
        <f t="shared" ref="Q45:Q51" si="44">E45/B45</f>
        <v>5.2570093457943924E-2</v>
      </c>
      <c r="R45" s="21">
        <f t="shared" ref="R45:R51" si="45">F45/B45</f>
        <v>5.1401869158878503E-2</v>
      </c>
      <c r="S45" s="1">
        <f t="shared" ref="S45:S51" si="46">J45*1000/B45</f>
        <v>23.94859813084112</v>
      </c>
      <c r="T45" s="21">
        <f t="shared" ref="T45:T51" si="47">G45/B45</f>
        <v>5.2570093457943924E-2</v>
      </c>
      <c r="U45" s="21">
        <f t="shared" ref="U45:U51" si="48">H45/B45</f>
        <v>5.0817757009345793E-2</v>
      </c>
      <c r="V45" s="1">
        <f t="shared" ref="V45:V51" si="49">K45*1000/B45</f>
        <v>21.61214953271028</v>
      </c>
    </row>
    <row r="46" spans="1:22" ht="9" customHeight="1" x14ac:dyDescent="0.2">
      <c r="A46" s="1" t="s">
        <v>93</v>
      </c>
      <c r="B46" s="1">
        <v>1443</v>
      </c>
      <c r="C46" s="1">
        <v>1433</v>
      </c>
      <c r="D46" s="1">
        <v>1405</v>
      </c>
      <c r="E46" s="1">
        <v>726</v>
      </c>
      <c r="F46" s="1">
        <v>709</v>
      </c>
      <c r="G46" s="1">
        <v>707</v>
      </c>
      <c r="H46" s="1">
        <v>696</v>
      </c>
      <c r="I46" s="1">
        <v>280</v>
      </c>
      <c r="J46" s="1">
        <v>148</v>
      </c>
      <c r="K46" s="1">
        <v>132</v>
      </c>
      <c r="L46" s="1" t="s">
        <v>93</v>
      </c>
      <c r="M46" s="21">
        <f t="shared" si="40"/>
        <v>0.99306999306999311</v>
      </c>
      <c r="N46" s="21">
        <f t="shared" si="41"/>
        <v>0.97366597366597363</v>
      </c>
      <c r="O46" s="16">
        <f t="shared" si="42"/>
        <v>98.046057222609903</v>
      </c>
      <c r="P46" s="1">
        <f t="shared" si="43"/>
        <v>194.04019404019405</v>
      </c>
      <c r="Q46" s="21">
        <f t="shared" si="44"/>
        <v>0.50311850311850315</v>
      </c>
      <c r="R46" s="21">
        <f t="shared" si="45"/>
        <v>0.49133749133749133</v>
      </c>
      <c r="S46" s="1">
        <f t="shared" si="46"/>
        <v>102.56410256410257</v>
      </c>
      <c r="T46" s="21">
        <f t="shared" si="47"/>
        <v>0.48995148995148996</v>
      </c>
      <c r="U46" s="21">
        <f t="shared" si="48"/>
        <v>0.48232848232848236</v>
      </c>
      <c r="V46" s="1">
        <f t="shared" si="49"/>
        <v>91.476091476091483</v>
      </c>
    </row>
    <row r="47" spans="1:22" ht="9" customHeight="1" x14ac:dyDescent="0.2">
      <c r="A47" s="1" t="s">
        <v>94</v>
      </c>
      <c r="B47" s="1">
        <v>1389</v>
      </c>
      <c r="C47" s="1">
        <v>2693</v>
      </c>
      <c r="D47" s="1">
        <v>2637</v>
      </c>
      <c r="E47" s="1">
        <v>1435</v>
      </c>
      <c r="F47" s="1">
        <v>1401</v>
      </c>
      <c r="G47" s="1">
        <v>1258</v>
      </c>
      <c r="H47" s="1">
        <v>1236</v>
      </c>
      <c r="I47" s="1">
        <v>276</v>
      </c>
      <c r="J47" s="1">
        <v>144</v>
      </c>
      <c r="K47" s="1">
        <v>132</v>
      </c>
      <c r="L47" s="1" t="s">
        <v>94</v>
      </c>
      <c r="M47" s="21">
        <f t="shared" si="40"/>
        <v>1.9388048956083512</v>
      </c>
      <c r="N47" s="21">
        <f t="shared" si="41"/>
        <v>1.8984881209503239</v>
      </c>
      <c r="O47" s="16">
        <f t="shared" si="42"/>
        <v>97.920534719643527</v>
      </c>
      <c r="P47" s="1">
        <f t="shared" si="43"/>
        <v>198.70410367170626</v>
      </c>
      <c r="Q47" s="21">
        <f t="shared" si="44"/>
        <v>1.0331173506119511</v>
      </c>
      <c r="R47" s="21">
        <f t="shared" si="45"/>
        <v>1.0086393088552916</v>
      </c>
      <c r="S47" s="1">
        <f t="shared" si="46"/>
        <v>103.67170626349892</v>
      </c>
      <c r="T47" s="21">
        <f t="shared" si="47"/>
        <v>0.90568754499640025</v>
      </c>
      <c r="U47" s="21">
        <f t="shared" si="48"/>
        <v>0.88984881209503242</v>
      </c>
      <c r="V47" s="1">
        <f t="shared" si="49"/>
        <v>95.032397408207345</v>
      </c>
    </row>
    <row r="48" spans="1:22" ht="9" customHeight="1" x14ac:dyDescent="0.2">
      <c r="A48" s="1" t="s">
        <v>95</v>
      </c>
      <c r="B48" s="1">
        <v>1177</v>
      </c>
      <c r="C48" s="1">
        <v>3412</v>
      </c>
      <c r="D48" s="1">
        <v>3345</v>
      </c>
      <c r="E48" s="1">
        <v>1816</v>
      </c>
      <c r="F48" s="1">
        <v>1781</v>
      </c>
      <c r="G48" s="1">
        <v>1596</v>
      </c>
      <c r="H48" s="1">
        <v>1564</v>
      </c>
      <c r="I48" s="1">
        <v>186</v>
      </c>
      <c r="J48" s="1">
        <v>100</v>
      </c>
      <c r="K48" s="1">
        <v>86</v>
      </c>
      <c r="L48" s="1" t="s">
        <v>95</v>
      </c>
      <c r="M48" s="21">
        <f t="shared" si="40"/>
        <v>2.8988954970263383</v>
      </c>
      <c r="N48" s="21">
        <f t="shared" si="41"/>
        <v>2.8419711129991505</v>
      </c>
      <c r="O48" s="16">
        <f t="shared" si="42"/>
        <v>98.036342321219223</v>
      </c>
      <c r="P48" s="1">
        <f t="shared" si="43"/>
        <v>158.02888700084961</v>
      </c>
      <c r="Q48" s="21">
        <f t="shared" si="44"/>
        <v>1.5429056924384028</v>
      </c>
      <c r="R48" s="21">
        <f t="shared" si="45"/>
        <v>1.5131690739167374</v>
      </c>
      <c r="S48" s="1">
        <f t="shared" si="46"/>
        <v>84.961767204757862</v>
      </c>
      <c r="T48" s="21">
        <f t="shared" si="47"/>
        <v>1.3559898045879355</v>
      </c>
      <c r="U48" s="21">
        <f t="shared" si="48"/>
        <v>1.3288020390824129</v>
      </c>
      <c r="V48" s="1">
        <f t="shared" si="49"/>
        <v>73.06711979609176</v>
      </c>
    </row>
    <row r="49" spans="1:22" ht="9" customHeight="1" x14ac:dyDescent="0.2">
      <c r="A49" s="1" t="s">
        <v>96</v>
      </c>
      <c r="B49" s="1">
        <v>1136</v>
      </c>
      <c r="C49" s="1">
        <v>4063</v>
      </c>
      <c r="D49" s="1">
        <v>3963</v>
      </c>
      <c r="E49" s="1">
        <v>2104</v>
      </c>
      <c r="F49" s="1">
        <v>2045</v>
      </c>
      <c r="G49" s="1">
        <v>1959</v>
      </c>
      <c r="H49" s="1">
        <v>1918</v>
      </c>
      <c r="I49" s="1">
        <v>96</v>
      </c>
      <c r="J49" s="1">
        <v>48</v>
      </c>
      <c r="K49" s="1">
        <v>48</v>
      </c>
      <c r="L49" s="1" t="s">
        <v>96</v>
      </c>
      <c r="M49" s="21">
        <f t="shared" si="40"/>
        <v>3.5765845070422535</v>
      </c>
      <c r="N49" s="21">
        <f t="shared" si="41"/>
        <v>3.488556338028169</v>
      </c>
      <c r="O49" s="16">
        <f t="shared" si="42"/>
        <v>97.538764459758795</v>
      </c>
      <c r="P49" s="1">
        <f t="shared" si="43"/>
        <v>84.507042253521121</v>
      </c>
      <c r="Q49" s="21">
        <f t="shared" si="44"/>
        <v>1.852112676056338</v>
      </c>
      <c r="R49" s="21">
        <f t="shared" si="45"/>
        <v>1.8001760563380282</v>
      </c>
      <c r="S49" s="1">
        <f t="shared" si="46"/>
        <v>42.25352112676056</v>
      </c>
      <c r="T49" s="21">
        <f t="shared" si="47"/>
        <v>1.7244718309859155</v>
      </c>
      <c r="U49" s="21">
        <f t="shared" si="48"/>
        <v>1.6883802816901408</v>
      </c>
      <c r="V49" s="1">
        <f t="shared" si="49"/>
        <v>42.25352112676056</v>
      </c>
    </row>
    <row r="50" spans="1:22" ht="9" customHeight="1" x14ac:dyDescent="0.2">
      <c r="A50" s="1" t="s">
        <v>97</v>
      </c>
      <c r="B50" s="1">
        <v>942</v>
      </c>
      <c r="C50" s="1">
        <v>3934</v>
      </c>
      <c r="D50" s="1">
        <v>3845</v>
      </c>
      <c r="E50" s="1">
        <v>2056</v>
      </c>
      <c r="F50" s="1">
        <v>2005</v>
      </c>
      <c r="G50" s="1">
        <v>1878</v>
      </c>
      <c r="H50" s="1">
        <v>1840</v>
      </c>
      <c r="I50" s="1">
        <v>49</v>
      </c>
      <c r="J50" s="1">
        <v>30</v>
      </c>
      <c r="K50" s="1">
        <v>19</v>
      </c>
      <c r="L50" s="1" t="s">
        <v>97</v>
      </c>
      <c r="M50" s="21">
        <f t="shared" si="40"/>
        <v>4.1762208067940554</v>
      </c>
      <c r="N50" s="21">
        <f t="shared" si="41"/>
        <v>4.0817409766454356</v>
      </c>
      <c r="O50" s="16">
        <f t="shared" si="42"/>
        <v>97.737671581087952</v>
      </c>
      <c r="P50" s="1">
        <f t="shared" si="43"/>
        <v>52.016985138004245</v>
      </c>
      <c r="Q50" s="21">
        <f t="shared" si="44"/>
        <v>2.1825902335456475</v>
      </c>
      <c r="R50" s="21">
        <f t="shared" si="45"/>
        <v>2.1284501061571124</v>
      </c>
      <c r="S50" s="1">
        <f t="shared" si="46"/>
        <v>31.847133757961782</v>
      </c>
      <c r="T50" s="21">
        <f t="shared" si="47"/>
        <v>1.9936305732484076</v>
      </c>
      <c r="U50" s="21">
        <f t="shared" si="48"/>
        <v>1.9532908704883227</v>
      </c>
      <c r="V50" s="1">
        <f t="shared" si="49"/>
        <v>20.169851380042463</v>
      </c>
    </row>
    <row r="51" spans="1:22" ht="9" customHeight="1" x14ac:dyDescent="0.2">
      <c r="A51" s="1" t="s">
        <v>98</v>
      </c>
      <c r="B51" s="1">
        <v>899</v>
      </c>
      <c r="C51" s="1">
        <v>4116</v>
      </c>
      <c r="D51" s="1">
        <v>4005</v>
      </c>
      <c r="E51" s="1">
        <v>2195</v>
      </c>
      <c r="F51" s="1">
        <v>2132</v>
      </c>
      <c r="G51" s="1">
        <v>1921</v>
      </c>
      <c r="H51" s="1">
        <v>1873</v>
      </c>
      <c r="I51" s="1">
        <v>17</v>
      </c>
      <c r="J51" s="1">
        <v>12</v>
      </c>
      <c r="K51" s="1">
        <v>5</v>
      </c>
      <c r="L51" s="1" t="s">
        <v>98</v>
      </c>
      <c r="M51" s="21">
        <f t="shared" si="40"/>
        <v>4.5784204671857616</v>
      </c>
      <c r="N51" s="21">
        <f t="shared" si="41"/>
        <v>4.4549499443826477</v>
      </c>
      <c r="O51" s="16">
        <f t="shared" si="42"/>
        <v>97.303206997084544</v>
      </c>
      <c r="P51" s="1">
        <f t="shared" si="43"/>
        <v>18.909899888765295</v>
      </c>
      <c r="Q51" s="21">
        <f t="shared" si="44"/>
        <v>2.4416017797552838</v>
      </c>
      <c r="R51" s="21">
        <f t="shared" si="45"/>
        <v>2.3715239154616241</v>
      </c>
      <c r="S51" s="1">
        <f t="shared" si="46"/>
        <v>13.348164627363737</v>
      </c>
      <c r="T51" s="21">
        <f t="shared" si="47"/>
        <v>2.1368186874304782</v>
      </c>
      <c r="U51" s="21">
        <f t="shared" si="48"/>
        <v>2.0834260289210236</v>
      </c>
      <c r="V51" s="1">
        <f t="shared" si="49"/>
        <v>5.5617352614015569</v>
      </c>
    </row>
    <row r="52" spans="1:22" ht="9" customHeight="1" x14ac:dyDescent="0.2">
      <c r="P52" s="1">
        <f>SUM(P45:P51)*5</f>
        <v>3758.83929828296</v>
      </c>
      <c r="S52" s="1">
        <f>SUM(S45:S51)*5</f>
        <v>2012.9749683764328</v>
      </c>
      <c r="V52" s="1">
        <f>SUM(V45:V51)*5</f>
        <v>1745.8643299065275</v>
      </c>
    </row>
    <row r="53" spans="1:22" ht="9" customHeight="1" x14ac:dyDescent="0.2">
      <c r="A53" s="1" t="s">
        <v>129</v>
      </c>
      <c r="L53" s="1" t="s">
        <v>129</v>
      </c>
    </row>
    <row r="54" spans="1:22" ht="9" customHeight="1" x14ac:dyDescent="0.2">
      <c r="A54" s="1" t="s">
        <v>325</v>
      </c>
      <c r="B54" s="1">
        <v>21586</v>
      </c>
      <c r="C54" s="1">
        <v>37625</v>
      </c>
      <c r="D54" s="1">
        <v>36946</v>
      </c>
      <c r="E54" s="1">
        <v>19510</v>
      </c>
      <c r="F54" s="1">
        <v>19119</v>
      </c>
      <c r="G54" s="1">
        <v>18115</v>
      </c>
      <c r="H54" s="1">
        <v>17827</v>
      </c>
      <c r="I54" s="1">
        <v>2056</v>
      </c>
      <c r="J54" s="1">
        <v>1111</v>
      </c>
      <c r="K54" s="1">
        <v>945</v>
      </c>
      <c r="L54" s="1" t="s">
        <v>325</v>
      </c>
      <c r="M54" s="21">
        <f>C54/B54</f>
        <v>1.7430278884462151</v>
      </c>
      <c r="N54" s="21">
        <f>D54/B54</f>
        <v>1.7115723153896043</v>
      </c>
      <c r="O54" s="16">
        <f>D54*100/C54</f>
        <v>98.195348837209309</v>
      </c>
      <c r="P54" s="1">
        <f>I54*1000/B54</f>
        <v>95.246919299546008</v>
      </c>
      <c r="Q54" s="21">
        <f>E54/B54</f>
        <v>0.90382655424812375</v>
      </c>
      <c r="R54" s="21">
        <f>F54/B54</f>
        <v>0.88571296210506811</v>
      </c>
      <c r="S54" s="1">
        <f>J54*1000/B54</f>
        <v>51.468544426943389</v>
      </c>
      <c r="T54" s="21">
        <f>G54/B54</f>
        <v>0.8392013341980914</v>
      </c>
      <c r="U54" s="21">
        <f>H54/B54</f>
        <v>0.8258593532845363</v>
      </c>
      <c r="V54" s="1">
        <f>K54*1000/B54</f>
        <v>43.778374872602612</v>
      </c>
    </row>
    <row r="55" spans="1:22" ht="9" customHeight="1" x14ac:dyDescent="0.2">
      <c r="A55" s="1" t="s">
        <v>73</v>
      </c>
      <c r="B55" s="1">
        <v>4290</v>
      </c>
      <c r="C55" s="1">
        <v>316</v>
      </c>
      <c r="D55" s="1">
        <v>310</v>
      </c>
      <c r="E55" s="1">
        <v>176</v>
      </c>
      <c r="F55" s="1">
        <v>174</v>
      </c>
      <c r="G55" s="1">
        <v>140</v>
      </c>
      <c r="H55" s="1">
        <v>136</v>
      </c>
      <c r="I55" s="1">
        <v>152</v>
      </c>
      <c r="J55" s="1">
        <v>91</v>
      </c>
      <c r="K55" s="1">
        <v>61</v>
      </c>
      <c r="L55" s="1" t="s">
        <v>73</v>
      </c>
      <c r="M55" s="21">
        <f t="shared" ref="M55:M61" si="50">C55/B55</f>
        <v>7.3659673659673658E-2</v>
      </c>
      <c r="N55" s="21">
        <f t="shared" ref="N55:N61" si="51">D55/B55</f>
        <v>7.2261072261072257E-2</v>
      </c>
      <c r="O55" s="16">
        <f t="shared" ref="O55:O61" si="52">D55*100/C55</f>
        <v>98.101265822784811</v>
      </c>
      <c r="P55" s="1">
        <f t="shared" ref="P55:P61" si="53">I55*1000/B55</f>
        <v>35.431235431235429</v>
      </c>
      <c r="Q55" s="21">
        <f t="shared" ref="Q55:Q61" si="54">E55/B55</f>
        <v>4.1025641025641026E-2</v>
      </c>
      <c r="R55" s="21">
        <f t="shared" ref="R55:R61" si="55">F55/B55</f>
        <v>4.0559440559440559E-2</v>
      </c>
      <c r="S55" s="1">
        <f t="shared" ref="S55:S61" si="56">J55*1000/B55</f>
        <v>21.212121212121211</v>
      </c>
      <c r="T55" s="21">
        <f t="shared" ref="T55:T61" si="57">G55/B55</f>
        <v>3.2634032634032632E-2</v>
      </c>
      <c r="U55" s="21">
        <f t="shared" ref="U55:U61" si="58">H55/B55</f>
        <v>3.1701631701631705E-2</v>
      </c>
      <c r="V55" s="1">
        <f t="shared" ref="V55:V61" si="59">K55*1000/B55</f>
        <v>14.219114219114219</v>
      </c>
    </row>
    <row r="56" spans="1:22" ht="9" customHeight="1" x14ac:dyDescent="0.2">
      <c r="A56" s="1" t="s">
        <v>93</v>
      </c>
      <c r="B56" s="1">
        <v>4534</v>
      </c>
      <c r="C56" s="1">
        <v>3141</v>
      </c>
      <c r="D56" s="1">
        <v>3087</v>
      </c>
      <c r="E56" s="1">
        <v>1668</v>
      </c>
      <c r="F56" s="1">
        <v>1633</v>
      </c>
      <c r="G56" s="1">
        <v>1473</v>
      </c>
      <c r="H56" s="1">
        <v>1454</v>
      </c>
      <c r="I56" s="1">
        <v>668</v>
      </c>
      <c r="J56" s="1">
        <v>362</v>
      </c>
      <c r="K56" s="1">
        <v>306</v>
      </c>
      <c r="L56" s="1" t="s">
        <v>93</v>
      </c>
      <c r="M56" s="21">
        <f t="shared" si="50"/>
        <v>0.69276576973974413</v>
      </c>
      <c r="N56" s="21">
        <f t="shared" si="51"/>
        <v>0.68085575650639607</v>
      </c>
      <c r="O56" s="16">
        <f t="shared" si="52"/>
        <v>98.280802292263616</v>
      </c>
      <c r="P56" s="1">
        <f t="shared" si="53"/>
        <v>147.33127481252757</v>
      </c>
      <c r="Q56" s="21">
        <f t="shared" si="54"/>
        <v>0.36788707543008381</v>
      </c>
      <c r="R56" s="21">
        <f t="shared" si="55"/>
        <v>0.36016762240846933</v>
      </c>
      <c r="S56" s="1">
        <f t="shared" si="56"/>
        <v>79.841199823555357</v>
      </c>
      <c r="T56" s="21">
        <f t="shared" si="57"/>
        <v>0.32487869430966032</v>
      </c>
      <c r="U56" s="21">
        <f t="shared" si="58"/>
        <v>0.32068813409792679</v>
      </c>
      <c r="V56" s="1">
        <f t="shared" si="59"/>
        <v>67.490074988972211</v>
      </c>
    </row>
    <row r="57" spans="1:22" ht="9" customHeight="1" x14ac:dyDescent="0.2">
      <c r="A57" s="1" t="s">
        <v>94</v>
      </c>
      <c r="B57" s="1">
        <v>3329</v>
      </c>
      <c r="C57" s="1">
        <v>5227</v>
      </c>
      <c r="D57" s="1">
        <v>5156</v>
      </c>
      <c r="E57" s="1">
        <v>2726</v>
      </c>
      <c r="F57" s="1">
        <v>2680</v>
      </c>
      <c r="G57" s="1">
        <v>2501</v>
      </c>
      <c r="H57" s="1">
        <v>2476</v>
      </c>
      <c r="I57" s="1">
        <v>572</v>
      </c>
      <c r="J57" s="1">
        <v>299</v>
      </c>
      <c r="K57" s="1">
        <v>273</v>
      </c>
      <c r="L57" s="1" t="s">
        <v>94</v>
      </c>
      <c r="M57" s="21">
        <f t="shared" si="50"/>
        <v>1.5701411835386001</v>
      </c>
      <c r="N57" s="21">
        <f t="shared" si="51"/>
        <v>1.5488134574947432</v>
      </c>
      <c r="O57" s="16">
        <f t="shared" si="52"/>
        <v>98.641668260952741</v>
      </c>
      <c r="P57" s="1">
        <f t="shared" si="53"/>
        <v>171.82337038149595</v>
      </c>
      <c r="Q57" s="21">
        <f t="shared" si="54"/>
        <v>0.81886452388104536</v>
      </c>
      <c r="R57" s="21">
        <f t="shared" si="55"/>
        <v>0.80504656052868728</v>
      </c>
      <c r="S57" s="1">
        <f t="shared" si="56"/>
        <v>89.816761790327419</v>
      </c>
      <c r="T57" s="21">
        <f t="shared" si="57"/>
        <v>0.75127665965755486</v>
      </c>
      <c r="U57" s="21">
        <f t="shared" si="58"/>
        <v>0.74376689696605591</v>
      </c>
      <c r="V57" s="1">
        <f t="shared" si="59"/>
        <v>82.006608591168515</v>
      </c>
    </row>
    <row r="58" spans="1:22" ht="9" customHeight="1" x14ac:dyDescent="0.2">
      <c r="A58" s="1" t="s">
        <v>95</v>
      </c>
      <c r="B58" s="1">
        <v>2946</v>
      </c>
      <c r="C58" s="1">
        <v>7217</v>
      </c>
      <c r="D58" s="1">
        <v>7095</v>
      </c>
      <c r="E58" s="1">
        <v>3766</v>
      </c>
      <c r="F58" s="1">
        <v>3696</v>
      </c>
      <c r="G58" s="1">
        <v>3451</v>
      </c>
      <c r="H58" s="1">
        <v>3399</v>
      </c>
      <c r="I58" s="1">
        <v>349</v>
      </c>
      <c r="J58" s="1">
        <v>195</v>
      </c>
      <c r="K58" s="1">
        <v>154</v>
      </c>
      <c r="L58" s="1" t="s">
        <v>95</v>
      </c>
      <c r="M58" s="21">
        <f t="shared" si="50"/>
        <v>2.4497623896809233</v>
      </c>
      <c r="N58" s="21">
        <f t="shared" si="51"/>
        <v>2.4083503054989817</v>
      </c>
      <c r="O58" s="16">
        <f t="shared" si="52"/>
        <v>98.309546903145346</v>
      </c>
      <c r="P58" s="1">
        <f t="shared" si="53"/>
        <v>118.46571622539037</v>
      </c>
      <c r="Q58" s="21">
        <f t="shared" si="54"/>
        <v>1.2783435166327224</v>
      </c>
      <c r="R58" s="21">
        <f t="shared" si="55"/>
        <v>1.2545824847250509</v>
      </c>
      <c r="S58" s="1">
        <f t="shared" si="56"/>
        <v>66.191446028513241</v>
      </c>
      <c r="T58" s="21">
        <f t="shared" si="57"/>
        <v>1.1714188730482009</v>
      </c>
      <c r="U58" s="21">
        <f t="shared" si="58"/>
        <v>1.1537678207739308</v>
      </c>
      <c r="V58" s="1">
        <f t="shared" si="59"/>
        <v>52.274270196877119</v>
      </c>
    </row>
    <row r="59" spans="1:22" ht="9" customHeight="1" x14ac:dyDescent="0.2">
      <c r="A59" s="1" t="s">
        <v>96</v>
      </c>
      <c r="B59" s="1">
        <v>2569</v>
      </c>
      <c r="C59" s="1">
        <v>7920</v>
      </c>
      <c r="D59" s="1">
        <v>7779</v>
      </c>
      <c r="E59" s="1">
        <v>4108</v>
      </c>
      <c r="F59" s="1">
        <v>4031</v>
      </c>
      <c r="G59" s="1">
        <v>3812</v>
      </c>
      <c r="H59" s="1">
        <v>3748</v>
      </c>
      <c r="I59" s="1">
        <v>219</v>
      </c>
      <c r="J59" s="1">
        <v>111</v>
      </c>
      <c r="K59" s="1">
        <v>108</v>
      </c>
      <c r="L59" s="1" t="s">
        <v>96</v>
      </c>
      <c r="M59" s="21">
        <f t="shared" si="50"/>
        <v>3.0829116387699496</v>
      </c>
      <c r="N59" s="21">
        <f t="shared" si="51"/>
        <v>3.028026469443363</v>
      </c>
      <c r="O59" s="16">
        <f t="shared" si="52"/>
        <v>98.219696969696969</v>
      </c>
      <c r="P59" s="1">
        <f t="shared" si="53"/>
        <v>85.247177890229665</v>
      </c>
      <c r="Q59" s="21">
        <f t="shared" si="54"/>
        <v>1.5990657843518878</v>
      </c>
      <c r="R59" s="21">
        <f t="shared" si="55"/>
        <v>1.5690930323082912</v>
      </c>
      <c r="S59" s="1">
        <f t="shared" si="56"/>
        <v>43.207473725184897</v>
      </c>
      <c r="T59" s="21">
        <f t="shared" si="57"/>
        <v>1.4838458544180615</v>
      </c>
      <c r="U59" s="21">
        <f t="shared" si="58"/>
        <v>1.458933437135072</v>
      </c>
      <c r="V59" s="1">
        <f t="shared" si="59"/>
        <v>42.039704165044768</v>
      </c>
    </row>
    <row r="60" spans="1:22" ht="9" customHeight="1" x14ac:dyDescent="0.2">
      <c r="A60" s="1" t="s">
        <v>97</v>
      </c>
      <c r="B60" s="1">
        <v>2091</v>
      </c>
      <c r="C60" s="1">
        <v>7237</v>
      </c>
      <c r="D60" s="1">
        <v>7092</v>
      </c>
      <c r="E60" s="1">
        <v>3748</v>
      </c>
      <c r="F60" s="1">
        <v>3671</v>
      </c>
      <c r="G60" s="1">
        <v>3489</v>
      </c>
      <c r="H60" s="1">
        <v>3421</v>
      </c>
      <c r="I60" s="1">
        <v>72</v>
      </c>
      <c r="J60" s="1">
        <v>39</v>
      </c>
      <c r="K60" s="1">
        <v>33</v>
      </c>
      <c r="L60" s="1" t="s">
        <v>97</v>
      </c>
      <c r="M60" s="21">
        <f t="shared" si="50"/>
        <v>3.4610234337637493</v>
      </c>
      <c r="N60" s="21">
        <f t="shared" si="51"/>
        <v>3.3916786226685796</v>
      </c>
      <c r="O60" s="16">
        <f t="shared" si="52"/>
        <v>97.996407351112339</v>
      </c>
      <c r="P60" s="1">
        <f t="shared" si="53"/>
        <v>34.433285509325678</v>
      </c>
      <c r="Q60" s="21">
        <f t="shared" si="54"/>
        <v>1.7924438067910091</v>
      </c>
      <c r="R60" s="21">
        <f t="shared" si="55"/>
        <v>1.7556193208990913</v>
      </c>
      <c r="S60" s="1">
        <f t="shared" si="56"/>
        <v>18.651362984218078</v>
      </c>
      <c r="T60" s="21">
        <f t="shared" si="57"/>
        <v>1.6685796269727404</v>
      </c>
      <c r="U60" s="21">
        <f t="shared" si="58"/>
        <v>1.6360593017694882</v>
      </c>
      <c r="V60" s="1">
        <f t="shared" si="59"/>
        <v>15.781922525107603</v>
      </c>
    </row>
    <row r="61" spans="1:22" ht="9" customHeight="1" x14ac:dyDescent="0.2">
      <c r="A61" s="1" t="s">
        <v>98</v>
      </c>
      <c r="B61" s="1">
        <v>1827</v>
      </c>
      <c r="C61" s="1">
        <v>6567</v>
      </c>
      <c r="D61" s="1">
        <v>6427</v>
      </c>
      <c r="E61" s="1">
        <v>3318</v>
      </c>
      <c r="F61" s="1">
        <v>3234</v>
      </c>
      <c r="G61" s="1">
        <v>3249</v>
      </c>
      <c r="H61" s="1">
        <v>3193</v>
      </c>
      <c r="I61" s="1">
        <v>24</v>
      </c>
      <c r="J61" s="1">
        <v>14</v>
      </c>
      <c r="K61" s="1">
        <v>10</v>
      </c>
      <c r="L61" s="1" t="s">
        <v>98</v>
      </c>
      <c r="M61" s="21">
        <f t="shared" si="50"/>
        <v>3.5944170771756978</v>
      </c>
      <c r="N61" s="21">
        <f t="shared" si="51"/>
        <v>3.5177887246852766</v>
      </c>
      <c r="O61" s="16">
        <f t="shared" si="52"/>
        <v>97.868128521394851</v>
      </c>
      <c r="P61" s="1">
        <f t="shared" si="53"/>
        <v>13.136288998357964</v>
      </c>
      <c r="Q61" s="21">
        <f t="shared" si="54"/>
        <v>1.8160919540229885</v>
      </c>
      <c r="R61" s="21">
        <f t="shared" si="55"/>
        <v>1.7701149425287357</v>
      </c>
      <c r="S61" s="1">
        <f t="shared" si="56"/>
        <v>7.6628352490421454</v>
      </c>
      <c r="T61" s="21">
        <f t="shared" si="57"/>
        <v>1.7783251231527093</v>
      </c>
      <c r="U61" s="21">
        <f t="shared" si="58"/>
        <v>1.7476737821565407</v>
      </c>
      <c r="V61" s="1">
        <f t="shared" si="59"/>
        <v>5.4734537493158184</v>
      </c>
    </row>
    <row r="62" spans="1:22" ht="9" customHeight="1" x14ac:dyDescent="0.2">
      <c r="P62" s="1">
        <f>SUM(P55:P61)*5</f>
        <v>3029.3417462428124</v>
      </c>
      <c r="S62" s="1">
        <f>SUM(S55:S61)*5</f>
        <v>1632.9160040648114</v>
      </c>
      <c r="V62" s="1">
        <f>SUM(V55:V61)*5</f>
        <v>1396.4257421780012</v>
      </c>
    </row>
    <row r="63" spans="1:22" ht="9" customHeight="1" x14ac:dyDescent="0.2">
      <c r="A63" s="1" t="s">
        <v>130</v>
      </c>
      <c r="L63" s="1" t="s">
        <v>130</v>
      </c>
    </row>
    <row r="64" spans="1:22" ht="9" customHeight="1" x14ac:dyDescent="0.2">
      <c r="A64" s="1" t="s">
        <v>325</v>
      </c>
      <c r="B64" s="1">
        <v>7390</v>
      </c>
      <c r="C64" s="1">
        <v>18975</v>
      </c>
      <c r="D64" s="1">
        <v>18430</v>
      </c>
      <c r="E64" s="1">
        <v>9808</v>
      </c>
      <c r="F64" s="1">
        <v>9532</v>
      </c>
      <c r="G64" s="1">
        <v>9167</v>
      </c>
      <c r="H64" s="1">
        <v>8898</v>
      </c>
      <c r="I64" s="1">
        <v>999</v>
      </c>
      <c r="J64" s="1">
        <v>510</v>
      </c>
      <c r="K64" s="1">
        <v>489</v>
      </c>
      <c r="L64" s="1" t="s">
        <v>325</v>
      </c>
      <c r="M64" s="21">
        <f>C64/B64</f>
        <v>2.5676589986468201</v>
      </c>
      <c r="N64" s="21">
        <f>D64/B64</f>
        <v>2.493910690121786</v>
      </c>
      <c r="O64" s="16">
        <f>D64*100/C64</f>
        <v>97.12779973649539</v>
      </c>
      <c r="P64" s="1">
        <f>I64*1000/B64</f>
        <v>135.18267929634641</v>
      </c>
      <c r="Q64" s="21">
        <f>E64/B64</f>
        <v>1.3271989174560217</v>
      </c>
      <c r="R64" s="21">
        <f>F64/B64</f>
        <v>1.289851150202977</v>
      </c>
      <c r="S64" s="1">
        <f>J64*1000/B64</f>
        <v>69.012178619756426</v>
      </c>
      <c r="T64" s="21">
        <f>G64/B64</f>
        <v>1.2404600811907984</v>
      </c>
      <c r="U64" s="21">
        <f>H64/B64</f>
        <v>1.2040595399188092</v>
      </c>
      <c r="V64" s="1">
        <f>K64*1000/B64</f>
        <v>66.170500676589981</v>
      </c>
    </row>
    <row r="65" spans="1:22" ht="9" customHeight="1" x14ac:dyDescent="0.2">
      <c r="A65" s="1" t="s">
        <v>73</v>
      </c>
      <c r="B65" s="1">
        <v>1407</v>
      </c>
      <c r="C65" s="1">
        <v>122</v>
      </c>
      <c r="D65" s="1">
        <v>117</v>
      </c>
      <c r="E65" s="1">
        <v>58</v>
      </c>
      <c r="F65" s="1">
        <v>55</v>
      </c>
      <c r="G65" s="1">
        <v>64</v>
      </c>
      <c r="H65" s="1">
        <v>62</v>
      </c>
      <c r="I65" s="1">
        <v>54</v>
      </c>
      <c r="J65" s="1">
        <v>23</v>
      </c>
      <c r="K65" s="1">
        <v>31</v>
      </c>
      <c r="L65" s="1" t="s">
        <v>73</v>
      </c>
      <c r="M65" s="21">
        <f t="shared" ref="M65:M71" si="60">C65/B65</f>
        <v>8.6709310589907607E-2</v>
      </c>
      <c r="N65" s="21">
        <f t="shared" ref="N65:N71" si="61">D65/B65</f>
        <v>8.3155650319829424E-2</v>
      </c>
      <c r="O65" s="16">
        <f t="shared" ref="O65:O71" si="62">D65*100/C65</f>
        <v>95.901639344262293</v>
      </c>
      <c r="P65" s="1">
        <f t="shared" ref="P65:P71" si="63">I65*1000/B65</f>
        <v>38.379530916844352</v>
      </c>
      <c r="Q65" s="21">
        <f t="shared" ref="Q65:Q71" si="64">E65/B65</f>
        <v>4.1222459132906897E-2</v>
      </c>
      <c r="R65" s="21">
        <f t="shared" ref="R65:R71" si="65">F65/B65</f>
        <v>3.9090262970859983E-2</v>
      </c>
      <c r="S65" s="1">
        <f t="shared" ref="S65:S71" si="66">J65*1000/B65</f>
        <v>16.34683724235963</v>
      </c>
      <c r="T65" s="21">
        <f t="shared" ref="T65:T71" si="67">G65/B65</f>
        <v>4.548685145700071E-2</v>
      </c>
      <c r="U65" s="21">
        <f t="shared" ref="U65:U71" si="68">H65/B65</f>
        <v>4.4065387348969441E-2</v>
      </c>
      <c r="V65" s="1">
        <f t="shared" ref="V65:V71" si="69">K65*1000/B65</f>
        <v>22.032693674484719</v>
      </c>
    </row>
    <row r="66" spans="1:22" ht="9" customHeight="1" x14ac:dyDescent="0.2">
      <c r="A66" s="1" t="s">
        <v>93</v>
      </c>
      <c r="B66" s="1">
        <v>1458</v>
      </c>
      <c r="C66" s="1">
        <v>1427</v>
      </c>
      <c r="D66" s="1">
        <v>1385</v>
      </c>
      <c r="E66" s="1">
        <v>754</v>
      </c>
      <c r="F66" s="1">
        <v>736</v>
      </c>
      <c r="G66" s="1">
        <v>673</v>
      </c>
      <c r="H66" s="1">
        <v>649</v>
      </c>
      <c r="I66" s="1">
        <v>287</v>
      </c>
      <c r="J66" s="1">
        <v>150</v>
      </c>
      <c r="K66" s="1">
        <v>137</v>
      </c>
      <c r="L66" s="1" t="s">
        <v>93</v>
      </c>
      <c r="M66" s="21">
        <f t="shared" si="60"/>
        <v>0.97873799725651578</v>
      </c>
      <c r="N66" s="21">
        <f t="shared" si="61"/>
        <v>0.94993141289437588</v>
      </c>
      <c r="O66" s="16">
        <f t="shared" si="62"/>
        <v>97.056762438682554</v>
      </c>
      <c r="P66" s="1">
        <f t="shared" si="63"/>
        <v>196.84499314128945</v>
      </c>
      <c r="Q66" s="21">
        <f t="shared" si="64"/>
        <v>0.51714677640603568</v>
      </c>
      <c r="R66" s="21">
        <f t="shared" si="65"/>
        <v>0.50480109739368995</v>
      </c>
      <c r="S66" s="1">
        <f t="shared" si="66"/>
        <v>102.88065843621399</v>
      </c>
      <c r="T66" s="21">
        <f t="shared" si="67"/>
        <v>0.4615912208504801</v>
      </c>
      <c r="U66" s="21">
        <f t="shared" si="68"/>
        <v>0.44513031550068588</v>
      </c>
      <c r="V66" s="1">
        <f t="shared" si="69"/>
        <v>93.964334705075444</v>
      </c>
    </row>
    <row r="67" spans="1:22" ht="9" customHeight="1" x14ac:dyDescent="0.2">
      <c r="A67" s="1" t="s">
        <v>94</v>
      </c>
      <c r="B67" s="1">
        <v>1248</v>
      </c>
      <c r="C67" s="1">
        <v>2771</v>
      </c>
      <c r="D67" s="1">
        <v>2704</v>
      </c>
      <c r="E67" s="1">
        <v>1416</v>
      </c>
      <c r="F67" s="1">
        <v>1384</v>
      </c>
      <c r="G67" s="1">
        <v>1355</v>
      </c>
      <c r="H67" s="1">
        <v>1320</v>
      </c>
      <c r="I67" s="1">
        <v>266</v>
      </c>
      <c r="J67" s="1">
        <v>134</v>
      </c>
      <c r="K67" s="1">
        <v>132</v>
      </c>
      <c r="L67" s="1" t="s">
        <v>94</v>
      </c>
      <c r="M67" s="21">
        <f t="shared" si="60"/>
        <v>2.2203525641025643</v>
      </c>
      <c r="N67" s="21">
        <f t="shared" si="61"/>
        <v>2.1666666666666665</v>
      </c>
      <c r="O67" s="16">
        <f t="shared" si="62"/>
        <v>97.582100324792492</v>
      </c>
      <c r="P67" s="1">
        <f t="shared" si="63"/>
        <v>213.14102564102564</v>
      </c>
      <c r="Q67" s="21">
        <f t="shared" si="64"/>
        <v>1.1346153846153846</v>
      </c>
      <c r="R67" s="21">
        <f t="shared" si="65"/>
        <v>1.108974358974359</v>
      </c>
      <c r="S67" s="1">
        <f t="shared" si="66"/>
        <v>107.37179487179488</v>
      </c>
      <c r="T67" s="21">
        <f t="shared" si="67"/>
        <v>1.0857371794871795</v>
      </c>
      <c r="U67" s="21">
        <f t="shared" si="68"/>
        <v>1.0576923076923077</v>
      </c>
      <c r="V67" s="1">
        <f t="shared" si="69"/>
        <v>105.76923076923077</v>
      </c>
    </row>
    <row r="68" spans="1:22" ht="9" customHeight="1" x14ac:dyDescent="0.2">
      <c r="A68" s="1" t="s">
        <v>95</v>
      </c>
      <c r="B68" s="1">
        <v>1018</v>
      </c>
      <c r="C68" s="1">
        <v>3729</v>
      </c>
      <c r="D68" s="1">
        <v>3646</v>
      </c>
      <c r="E68" s="1">
        <v>1967</v>
      </c>
      <c r="F68" s="1">
        <v>1919</v>
      </c>
      <c r="G68" s="1">
        <v>1762</v>
      </c>
      <c r="H68" s="1">
        <v>1727</v>
      </c>
      <c r="I68" s="1">
        <v>213</v>
      </c>
      <c r="J68" s="1">
        <v>111</v>
      </c>
      <c r="K68" s="1">
        <v>102</v>
      </c>
      <c r="L68" s="1" t="s">
        <v>95</v>
      </c>
      <c r="M68" s="21">
        <f t="shared" si="60"/>
        <v>3.6630648330058939</v>
      </c>
      <c r="N68" s="21">
        <f t="shared" si="61"/>
        <v>3.581532416502947</v>
      </c>
      <c r="O68" s="16">
        <f t="shared" si="62"/>
        <v>97.774202198980959</v>
      </c>
      <c r="P68" s="1">
        <f t="shared" si="63"/>
        <v>209.23379174852653</v>
      </c>
      <c r="Q68" s="21">
        <f t="shared" si="64"/>
        <v>1.9322200392927309</v>
      </c>
      <c r="R68" s="21">
        <f t="shared" si="65"/>
        <v>1.8850687622789783</v>
      </c>
      <c r="S68" s="1">
        <f t="shared" si="66"/>
        <v>109.03732809430255</v>
      </c>
      <c r="T68" s="21">
        <f t="shared" si="67"/>
        <v>1.730844793713163</v>
      </c>
      <c r="U68" s="21">
        <f t="shared" si="68"/>
        <v>1.6964636542239686</v>
      </c>
      <c r="V68" s="1">
        <f t="shared" si="69"/>
        <v>100.19646365422396</v>
      </c>
    </row>
    <row r="69" spans="1:22" ht="9" customHeight="1" x14ac:dyDescent="0.2">
      <c r="A69" s="1" t="s">
        <v>96</v>
      </c>
      <c r="B69" s="1">
        <v>879</v>
      </c>
      <c r="C69" s="1">
        <v>3956</v>
      </c>
      <c r="D69" s="1">
        <v>3836</v>
      </c>
      <c r="E69" s="1">
        <v>2024</v>
      </c>
      <c r="F69" s="1">
        <v>1958</v>
      </c>
      <c r="G69" s="1">
        <v>1932</v>
      </c>
      <c r="H69" s="1">
        <v>1878</v>
      </c>
      <c r="I69" s="1">
        <v>117</v>
      </c>
      <c r="J69" s="1">
        <v>65</v>
      </c>
      <c r="K69" s="1">
        <v>52</v>
      </c>
      <c r="L69" s="1" t="s">
        <v>96</v>
      </c>
      <c r="M69" s="21">
        <f t="shared" si="60"/>
        <v>4.5005688282138792</v>
      </c>
      <c r="N69" s="21">
        <f t="shared" si="61"/>
        <v>4.3640500568828218</v>
      </c>
      <c r="O69" s="16">
        <f t="shared" si="62"/>
        <v>96.966632962588477</v>
      </c>
      <c r="P69" s="1">
        <f t="shared" si="63"/>
        <v>133.10580204778157</v>
      </c>
      <c r="Q69" s="21">
        <f t="shared" si="64"/>
        <v>2.3026166097838452</v>
      </c>
      <c r="R69" s="21">
        <f t="shared" si="65"/>
        <v>2.2275312855517635</v>
      </c>
      <c r="S69" s="1">
        <f t="shared" si="66"/>
        <v>73.947667804323089</v>
      </c>
      <c r="T69" s="21">
        <f t="shared" si="67"/>
        <v>2.197952218430034</v>
      </c>
      <c r="U69" s="21">
        <f t="shared" si="68"/>
        <v>2.1365187713310578</v>
      </c>
      <c r="V69" s="1">
        <f t="shared" si="69"/>
        <v>59.158134243458477</v>
      </c>
    </row>
    <row r="70" spans="1:22" ht="9" customHeight="1" x14ac:dyDescent="0.2">
      <c r="A70" s="1" t="s">
        <v>97</v>
      </c>
      <c r="B70" s="1">
        <v>714</v>
      </c>
      <c r="C70" s="1">
        <v>3527</v>
      </c>
      <c r="D70" s="1">
        <v>3410</v>
      </c>
      <c r="E70" s="1">
        <v>1832</v>
      </c>
      <c r="F70" s="1">
        <v>1779</v>
      </c>
      <c r="G70" s="1">
        <v>1695</v>
      </c>
      <c r="H70" s="1">
        <v>1631</v>
      </c>
      <c r="I70" s="1">
        <v>42</v>
      </c>
      <c r="J70" s="1">
        <v>19</v>
      </c>
      <c r="K70" s="1">
        <v>23</v>
      </c>
      <c r="L70" s="1" t="s">
        <v>97</v>
      </c>
      <c r="M70" s="21">
        <f t="shared" si="60"/>
        <v>4.9397759103641459</v>
      </c>
      <c r="N70" s="21">
        <f t="shared" si="61"/>
        <v>4.7759103641456582</v>
      </c>
      <c r="O70" s="16">
        <f t="shared" si="62"/>
        <v>96.682733201020696</v>
      </c>
      <c r="P70" s="1">
        <f t="shared" si="63"/>
        <v>58.823529411764703</v>
      </c>
      <c r="Q70" s="21">
        <f t="shared" si="64"/>
        <v>2.5658263305322131</v>
      </c>
      <c r="R70" s="21">
        <f t="shared" si="65"/>
        <v>2.4915966386554622</v>
      </c>
      <c r="S70" s="1">
        <f t="shared" si="66"/>
        <v>26.610644257703083</v>
      </c>
      <c r="T70" s="21">
        <f t="shared" si="67"/>
        <v>2.3739495798319328</v>
      </c>
      <c r="U70" s="21">
        <f t="shared" si="68"/>
        <v>2.284313725490196</v>
      </c>
      <c r="V70" s="1">
        <f t="shared" si="69"/>
        <v>32.212885154061624</v>
      </c>
    </row>
    <row r="71" spans="1:22" ht="9" customHeight="1" x14ac:dyDescent="0.2">
      <c r="A71" s="1" t="s">
        <v>98</v>
      </c>
      <c r="B71" s="1">
        <v>666</v>
      </c>
      <c r="C71" s="1">
        <v>3443</v>
      </c>
      <c r="D71" s="1">
        <v>3332</v>
      </c>
      <c r="E71" s="1">
        <v>1757</v>
      </c>
      <c r="F71" s="1">
        <v>1701</v>
      </c>
      <c r="G71" s="1">
        <v>1686</v>
      </c>
      <c r="H71" s="1">
        <v>1631</v>
      </c>
      <c r="I71" s="1">
        <v>20</v>
      </c>
      <c r="J71" s="1">
        <v>8</v>
      </c>
      <c r="K71" s="1">
        <v>12</v>
      </c>
      <c r="L71" s="1" t="s">
        <v>98</v>
      </c>
      <c r="M71" s="21">
        <f t="shared" si="60"/>
        <v>5.1696696696696698</v>
      </c>
      <c r="N71" s="21">
        <f t="shared" si="61"/>
        <v>5.0030030030030028</v>
      </c>
      <c r="O71" s="16">
        <f t="shared" si="62"/>
        <v>96.776067383096134</v>
      </c>
      <c r="P71" s="1">
        <f t="shared" si="63"/>
        <v>30.03003003003003</v>
      </c>
      <c r="Q71" s="21">
        <f t="shared" si="64"/>
        <v>2.6381381381381384</v>
      </c>
      <c r="R71" s="21">
        <f t="shared" si="65"/>
        <v>2.5540540540540539</v>
      </c>
      <c r="S71" s="1">
        <f t="shared" si="66"/>
        <v>12.012012012012011</v>
      </c>
      <c r="T71" s="21">
        <f t="shared" si="67"/>
        <v>2.5315315315315314</v>
      </c>
      <c r="U71" s="21">
        <f t="shared" si="68"/>
        <v>2.4489489489489489</v>
      </c>
      <c r="V71" s="1">
        <f t="shared" si="69"/>
        <v>18.018018018018019</v>
      </c>
    </row>
    <row r="72" spans="1:22" ht="9" customHeight="1" x14ac:dyDescent="0.2">
      <c r="M72" s="21"/>
      <c r="N72" s="21"/>
      <c r="O72" s="16"/>
      <c r="P72" s="1">
        <f>SUM(P65:P71)*5</f>
        <v>4397.793514686311</v>
      </c>
      <c r="S72" s="1">
        <f>SUM(S65:S71)*5</f>
        <v>2241.0347135935463</v>
      </c>
      <c r="V72" s="1">
        <f>SUM(V65:V71)*5</f>
        <v>2156.7588010927652</v>
      </c>
    </row>
    <row r="73" spans="1:22" ht="9" customHeight="1" x14ac:dyDescent="0.2">
      <c r="A73" s="10" t="s">
        <v>352</v>
      </c>
      <c r="B73" s="10"/>
      <c r="C73" s="10"/>
      <c r="D73" s="10"/>
      <c r="E73" s="10"/>
      <c r="F73" s="10"/>
      <c r="G73" s="10"/>
      <c r="H73" s="10"/>
      <c r="I73" s="7"/>
      <c r="J73" s="7"/>
      <c r="K73" s="7"/>
      <c r="L73" s="10" t="s">
        <v>352</v>
      </c>
      <c r="M73" s="7"/>
      <c r="N73" s="7"/>
      <c r="O73" s="7"/>
      <c r="P73" s="7"/>
      <c r="Q73" s="7"/>
      <c r="R73" s="7"/>
      <c r="S73" s="7"/>
      <c r="T73" s="7"/>
      <c r="U73" s="7"/>
      <c r="V73" s="7"/>
    </row>
  </sheetData>
  <mergeCells count="5">
    <mergeCell ref="E2:F2"/>
    <mergeCell ref="G2:H2"/>
    <mergeCell ref="I2:K2"/>
    <mergeCell ref="Q2:S2"/>
    <mergeCell ref="T2:V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797E-9CB1-4FFF-BD3D-8B65AEE2841D}">
  <dimension ref="A1:M136"/>
  <sheetViews>
    <sheetView view="pageBreakPreview" zoomScale="125" zoomScaleNormal="100" zoomScaleSheetLayoutView="125" workbookViewId="0">
      <selection activeCell="A2" sqref="A2"/>
    </sheetView>
  </sheetViews>
  <sheetFormatPr defaultRowHeight="10.199999999999999" customHeight="1" x14ac:dyDescent="0.2"/>
  <cols>
    <col min="1" max="1" width="15.21875" style="8" customWidth="1"/>
    <col min="2" max="13" width="6.21875" style="1" customWidth="1"/>
    <col min="14" max="16384" width="8.88671875" style="1"/>
  </cols>
  <sheetData>
    <row r="1" spans="1:13" ht="10.199999999999999" customHeight="1" x14ac:dyDescent="0.2">
      <c r="A1" s="8" t="s">
        <v>595</v>
      </c>
    </row>
    <row r="2" spans="1:13" ht="10.199999999999999" customHeight="1" x14ac:dyDescent="0.2">
      <c r="A2" s="49" t="s">
        <v>295</v>
      </c>
      <c r="B2" s="50" t="s">
        <v>296</v>
      </c>
      <c r="C2" s="50"/>
      <c r="D2" s="50"/>
      <c r="E2" s="50" t="s">
        <v>297</v>
      </c>
      <c r="F2" s="50"/>
      <c r="G2" s="50"/>
      <c r="H2" s="50" t="s">
        <v>298</v>
      </c>
      <c r="I2" s="50"/>
      <c r="J2" s="50"/>
      <c r="K2" s="50" t="s">
        <v>299</v>
      </c>
      <c r="L2" s="50"/>
      <c r="M2" s="51"/>
    </row>
    <row r="3" spans="1:13" s="6" customFormat="1" ht="10.199999999999999" customHeight="1" x14ac:dyDescent="0.2">
      <c r="A3" s="3" t="s">
        <v>300</v>
      </c>
      <c r="B3" s="4" t="s">
        <v>0</v>
      </c>
      <c r="C3" s="4" t="s">
        <v>301</v>
      </c>
      <c r="D3" s="4" t="s">
        <v>90</v>
      </c>
      <c r="E3" s="4" t="s">
        <v>0</v>
      </c>
      <c r="F3" s="4" t="s">
        <v>301</v>
      </c>
      <c r="G3" s="4" t="s">
        <v>90</v>
      </c>
      <c r="H3" s="4" t="s">
        <v>0</v>
      </c>
      <c r="I3" s="4" t="s">
        <v>301</v>
      </c>
      <c r="J3" s="4" t="s">
        <v>90</v>
      </c>
      <c r="K3" s="4" t="s">
        <v>0</v>
      </c>
      <c r="L3" s="4" t="s">
        <v>301</v>
      </c>
      <c r="M3" s="5" t="s">
        <v>90</v>
      </c>
    </row>
    <row r="4" spans="1:13" ht="10.199999999999999" customHeight="1" x14ac:dyDescent="0.2">
      <c r="A4" s="8" t="s">
        <v>302</v>
      </c>
      <c r="B4" s="1">
        <f t="shared" ref="B4:D20" si="0">E4+H4+K4</f>
        <v>998</v>
      </c>
      <c r="C4" s="1">
        <f t="shared" si="0"/>
        <v>624</v>
      </c>
      <c r="D4" s="1">
        <f t="shared" si="0"/>
        <v>374</v>
      </c>
      <c r="E4" s="1">
        <v>960</v>
      </c>
      <c r="F4" s="1">
        <v>610</v>
      </c>
      <c r="G4" s="1">
        <v>350</v>
      </c>
      <c r="H4" s="1">
        <v>30</v>
      </c>
      <c r="I4" s="1">
        <v>11</v>
      </c>
      <c r="J4" s="1">
        <v>19</v>
      </c>
      <c r="K4" s="1">
        <v>8</v>
      </c>
      <c r="L4" s="1">
        <v>3</v>
      </c>
      <c r="M4" s="1">
        <v>5</v>
      </c>
    </row>
    <row r="5" spans="1:13" ht="10.199999999999999" customHeight="1" x14ac:dyDescent="0.2">
      <c r="A5" s="8">
        <v>0</v>
      </c>
      <c r="B5" s="1">
        <f t="shared" si="0"/>
        <v>258</v>
      </c>
      <c r="C5" s="1">
        <f t="shared" si="0"/>
        <v>152</v>
      </c>
      <c r="D5" s="1">
        <f t="shared" si="0"/>
        <v>106</v>
      </c>
      <c r="E5" s="1">
        <v>245</v>
      </c>
      <c r="F5" s="1">
        <v>148</v>
      </c>
      <c r="G5" s="1">
        <v>97</v>
      </c>
      <c r="H5" s="1">
        <v>11</v>
      </c>
      <c r="I5" s="1">
        <v>4</v>
      </c>
      <c r="J5" s="1">
        <v>7</v>
      </c>
      <c r="K5" s="1">
        <v>2</v>
      </c>
      <c r="L5" s="1">
        <v>0</v>
      </c>
      <c r="M5" s="1">
        <v>2</v>
      </c>
    </row>
    <row r="6" spans="1:13" ht="10.199999999999999" customHeight="1" x14ac:dyDescent="0.2">
      <c r="A6" s="8" t="s">
        <v>303</v>
      </c>
      <c r="B6" s="1">
        <f t="shared" si="0"/>
        <v>65</v>
      </c>
      <c r="C6" s="1">
        <f t="shared" si="0"/>
        <v>42</v>
      </c>
      <c r="D6" s="1">
        <f t="shared" si="0"/>
        <v>23</v>
      </c>
      <c r="E6" s="1">
        <v>60</v>
      </c>
      <c r="F6" s="1">
        <v>39</v>
      </c>
      <c r="G6" s="1">
        <v>21</v>
      </c>
      <c r="H6" s="1">
        <v>4</v>
      </c>
      <c r="I6" s="1">
        <v>2</v>
      </c>
      <c r="J6" s="1">
        <v>2</v>
      </c>
      <c r="K6" s="1">
        <v>1</v>
      </c>
      <c r="L6" s="1">
        <v>1</v>
      </c>
      <c r="M6" s="1">
        <v>0</v>
      </c>
    </row>
    <row r="7" spans="1:13" ht="10.199999999999999" customHeight="1" x14ac:dyDescent="0.2">
      <c r="A7" s="8" t="s">
        <v>304</v>
      </c>
      <c r="B7" s="1">
        <f t="shared" si="0"/>
        <v>24</v>
      </c>
      <c r="C7" s="1">
        <f t="shared" si="0"/>
        <v>13</v>
      </c>
      <c r="D7" s="1">
        <f t="shared" si="0"/>
        <v>11</v>
      </c>
      <c r="E7" s="1">
        <v>22</v>
      </c>
      <c r="F7" s="1">
        <v>13</v>
      </c>
      <c r="G7" s="1">
        <v>9</v>
      </c>
      <c r="H7" s="1">
        <v>1</v>
      </c>
      <c r="I7" s="1">
        <v>0</v>
      </c>
      <c r="J7" s="1">
        <v>1</v>
      </c>
      <c r="K7" s="1">
        <v>1</v>
      </c>
      <c r="L7" s="1">
        <v>0</v>
      </c>
      <c r="M7" s="1">
        <v>1</v>
      </c>
    </row>
    <row r="8" spans="1:13" ht="10.199999999999999" customHeight="1" x14ac:dyDescent="0.2">
      <c r="A8" s="8" t="s">
        <v>305</v>
      </c>
      <c r="B8" s="1">
        <f t="shared" si="0"/>
        <v>19</v>
      </c>
      <c r="C8" s="1">
        <f t="shared" si="0"/>
        <v>13</v>
      </c>
      <c r="D8" s="1">
        <f t="shared" si="0"/>
        <v>6</v>
      </c>
      <c r="E8" s="1">
        <v>19</v>
      </c>
      <c r="F8" s="1">
        <v>13</v>
      </c>
      <c r="G8" s="1">
        <v>6</v>
      </c>
      <c r="H8" s="1">
        <v>0</v>
      </c>
      <c r="I8" s="1">
        <v>0</v>
      </c>
      <c r="J8" s="1">
        <v>0</v>
      </c>
      <c r="K8" s="1">
        <v>0</v>
      </c>
      <c r="L8" s="1">
        <v>0</v>
      </c>
      <c r="M8" s="1">
        <v>0</v>
      </c>
    </row>
    <row r="9" spans="1:13" ht="10.199999999999999" customHeight="1" x14ac:dyDescent="0.2">
      <c r="A9" s="8" t="s">
        <v>73</v>
      </c>
      <c r="B9" s="1">
        <f t="shared" si="0"/>
        <v>20</v>
      </c>
      <c r="C9" s="1">
        <f t="shared" si="0"/>
        <v>10</v>
      </c>
      <c r="D9" s="1">
        <f t="shared" si="0"/>
        <v>10</v>
      </c>
      <c r="E9" s="1">
        <v>19</v>
      </c>
      <c r="F9" s="1">
        <v>10</v>
      </c>
      <c r="G9" s="1">
        <v>9</v>
      </c>
      <c r="H9" s="1">
        <v>1</v>
      </c>
      <c r="I9" s="1">
        <v>0</v>
      </c>
      <c r="J9" s="1">
        <v>1</v>
      </c>
      <c r="K9" s="1">
        <v>0</v>
      </c>
      <c r="L9" s="1">
        <v>0</v>
      </c>
      <c r="M9" s="1">
        <v>0</v>
      </c>
    </row>
    <row r="10" spans="1:13" ht="10.199999999999999" customHeight="1" x14ac:dyDescent="0.2">
      <c r="A10" s="8" t="s">
        <v>93</v>
      </c>
      <c r="B10" s="1">
        <f t="shared" si="0"/>
        <v>31</v>
      </c>
      <c r="C10" s="1">
        <f t="shared" si="0"/>
        <v>22</v>
      </c>
      <c r="D10" s="1">
        <f t="shared" si="0"/>
        <v>9</v>
      </c>
      <c r="E10" s="1">
        <v>29</v>
      </c>
      <c r="F10" s="1">
        <v>22</v>
      </c>
      <c r="G10" s="1">
        <v>7</v>
      </c>
      <c r="H10" s="1">
        <v>2</v>
      </c>
      <c r="I10" s="1">
        <v>0</v>
      </c>
      <c r="J10" s="1">
        <v>2</v>
      </c>
      <c r="K10" s="1">
        <v>0</v>
      </c>
      <c r="L10" s="1">
        <v>0</v>
      </c>
      <c r="M10" s="1">
        <v>0</v>
      </c>
    </row>
    <row r="11" spans="1:13" ht="10.199999999999999" customHeight="1" x14ac:dyDescent="0.2">
      <c r="A11" s="8" t="s">
        <v>94</v>
      </c>
      <c r="B11" s="1">
        <f t="shared" si="0"/>
        <v>21</v>
      </c>
      <c r="C11" s="1">
        <f t="shared" si="0"/>
        <v>11</v>
      </c>
      <c r="D11" s="1">
        <f t="shared" si="0"/>
        <v>10</v>
      </c>
      <c r="E11" s="1">
        <v>21</v>
      </c>
      <c r="F11" s="1">
        <v>11</v>
      </c>
      <c r="G11" s="1">
        <v>10</v>
      </c>
      <c r="H11" s="1">
        <v>0</v>
      </c>
      <c r="I11" s="1">
        <v>0</v>
      </c>
      <c r="J11" s="1">
        <v>0</v>
      </c>
      <c r="K11" s="1">
        <v>0</v>
      </c>
      <c r="L11" s="1">
        <v>0</v>
      </c>
      <c r="M11" s="1">
        <v>0</v>
      </c>
    </row>
    <row r="12" spans="1:13" ht="10.199999999999999" customHeight="1" x14ac:dyDescent="0.2">
      <c r="A12" s="8" t="s">
        <v>95</v>
      </c>
      <c r="B12" s="1">
        <f t="shared" si="0"/>
        <v>23</v>
      </c>
      <c r="C12" s="1">
        <f t="shared" si="0"/>
        <v>10</v>
      </c>
      <c r="D12" s="1">
        <f t="shared" si="0"/>
        <v>13</v>
      </c>
      <c r="E12" s="1">
        <v>23</v>
      </c>
      <c r="F12" s="1">
        <v>10</v>
      </c>
      <c r="G12" s="1">
        <v>13</v>
      </c>
      <c r="H12" s="1">
        <v>0</v>
      </c>
      <c r="I12" s="1">
        <v>0</v>
      </c>
      <c r="J12" s="1">
        <v>0</v>
      </c>
      <c r="K12" s="1">
        <v>0</v>
      </c>
      <c r="L12" s="1">
        <v>0</v>
      </c>
      <c r="M12" s="1">
        <v>0</v>
      </c>
    </row>
    <row r="13" spans="1:13" ht="10.199999999999999" customHeight="1" x14ac:dyDescent="0.2">
      <c r="A13" s="8" t="s">
        <v>96</v>
      </c>
      <c r="B13" s="1">
        <f t="shared" si="0"/>
        <v>29</v>
      </c>
      <c r="C13" s="1">
        <f t="shared" si="0"/>
        <v>19</v>
      </c>
      <c r="D13" s="1">
        <f t="shared" si="0"/>
        <v>10</v>
      </c>
      <c r="E13" s="1">
        <v>27</v>
      </c>
      <c r="F13" s="1">
        <v>17</v>
      </c>
      <c r="G13" s="1">
        <v>10</v>
      </c>
      <c r="H13" s="1">
        <v>1</v>
      </c>
      <c r="I13" s="1">
        <v>1</v>
      </c>
      <c r="J13" s="1">
        <v>0</v>
      </c>
      <c r="K13" s="1">
        <v>1</v>
      </c>
      <c r="L13" s="1">
        <v>1</v>
      </c>
      <c r="M13" s="1">
        <v>0</v>
      </c>
    </row>
    <row r="14" spans="1:13" ht="10.199999999999999" customHeight="1" x14ac:dyDescent="0.2">
      <c r="A14" s="8" t="s">
        <v>97</v>
      </c>
      <c r="B14" s="1">
        <f t="shared" si="0"/>
        <v>37</v>
      </c>
      <c r="C14" s="1">
        <f t="shared" si="0"/>
        <v>21</v>
      </c>
      <c r="D14" s="1">
        <f t="shared" si="0"/>
        <v>16</v>
      </c>
      <c r="E14" s="1">
        <v>37</v>
      </c>
      <c r="F14" s="1">
        <v>21</v>
      </c>
      <c r="G14" s="1">
        <v>16</v>
      </c>
      <c r="H14" s="1">
        <v>0</v>
      </c>
      <c r="I14" s="1">
        <v>0</v>
      </c>
      <c r="J14" s="1">
        <v>0</v>
      </c>
      <c r="K14" s="1">
        <v>0</v>
      </c>
      <c r="L14" s="1">
        <v>0</v>
      </c>
      <c r="M14" s="1">
        <v>0</v>
      </c>
    </row>
    <row r="15" spans="1:13" ht="10.199999999999999" customHeight="1" x14ac:dyDescent="0.2">
      <c r="A15" s="8" t="s">
        <v>98</v>
      </c>
      <c r="B15" s="1">
        <f t="shared" si="0"/>
        <v>40</v>
      </c>
      <c r="C15" s="1">
        <f t="shared" si="0"/>
        <v>28</v>
      </c>
      <c r="D15" s="1">
        <f t="shared" si="0"/>
        <v>12</v>
      </c>
      <c r="E15" s="1">
        <v>37</v>
      </c>
      <c r="F15" s="1">
        <v>26</v>
      </c>
      <c r="G15" s="1">
        <v>11</v>
      </c>
      <c r="H15" s="1">
        <v>2</v>
      </c>
      <c r="I15" s="1">
        <v>2</v>
      </c>
      <c r="J15" s="1">
        <v>0</v>
      </c>
      <c r="K15" s="1">
        <v>1</v>
      </c>
      <c r="L15" s="1">
        <v>0</v>
      </c>
      <c r="M15" s="1">
        <v>1</v>
      </c>
    </row>
    <row r="16" spans="1:13" ht="10.199999999999999" customHeight="1" x14ac:dyDescent="0.2">
      <c r="A16" s="8" t="s">
        <v>99</v>
      </c>
      <c r="B16" s="1">
        <f t="shared" si="0"/>
        <v>52</v>
      </c>
      <c r="C16" s="1">
        <f t="shared" si="0"/>
        <v>34</v>
      </c>
      <c r="D16" s="1">
        <f t="shared" si="0"/>
        <v>18</v>
      </c>
      <c r="E16" s="1">
        <v>50</v>
      </c>
      <c r="F16" s="1">
        <v>32</v>
      </c>
      <c r="G16" s="1">
        <v>18</v>
      </c>
      <c r="H16" s="1">
        <v>1</v>
      </c>
      <c r="I16" s="1">
        <v>1</v>
      </c>
      <c r="J16" s="1">
        <v>0</v>
      </c>
      <c r="K16" s="1">
        <v>1</v>
      </c>
      <c r="L16" s="1">
        <v>1</v>
      </c>
      <c r="M16" s="1">
        <v>0</v>
      </c>
    </row>
    <row r="17" spans="1:13" ht="10.199999999999999" customHeight="1" x14ac:dyDescent="0.2">
      <c r="A17" s="8" t="s">
        <v>100</v>
      </c>
      <c r="B17" s="1">
        <f t="shared" si="0"/>
        <v>58</v>
      </c>
      <c r="C17" s="1">
        <f t="shared" si="0"/>
        <v>42</v>
      </c>
      <c r="D17" s="1">
        <f t="shared" si="0"/>
        <v>16</v>
      </c>
      <c r="E17" s="1">
        <v>58</v>
      </c>
      <c r="F17" s="1">
        <v>42</v>
      </c>
      <c r="G17" s="1">
        <v>16</v>
      </c>
      <c r="H17" s="1">
        <v>0</v>
      </c>
      <c r="I17" s="1">
        <v>0</v>
      </c>
      <c r="J17" s="1">
        <v>0</v>
      </c>
      <c r="K17" s="1">
        <v>0</v>
      </c>
      <c r="L17" s="1">
        <v>0</v>
      </c>
      <c r="M17" s="1">
        <v>0</v>
      </c>
    </row>
    <row r="18" spans="1:13" ht="10.199999999999999" customHeight="1" x14ac:dyDescent="0.2">
      <c r="A18" s="8" t="s">
        <v>101</v>
      </c>
      <c r="B18" s="1">
        <f t="shared" si="0"/>
        <v>64</v>
      </c>
      <c r="C18" s="1">
        <f t="shared" si="0"/>
        <v>40</v>
      </c>
      <c r="D18" s="1">
        <f t="shared" si="0"/>
        <v>24</v>
      </c>
      <c r="E18" s="1">
        <v>59</v>
      </c>
      <c r="F18" s="1">
        <v>39</v>
      </c>
      <c r="G18" s="1">
        <v>20</v>
      </c>
      <c r="H18" s="1">
        <v>4</v>
      </c>
      <c r="I18" s="1">
        <v>1</v>
      </c>
      <c r="J18" s="1">
        <v>3</v>
      </c>
      <c r="K18" s="1">
        <v>1</v>
      </c>
      <c r="L18" s="1">
        <v>0</v>
      </c>
      <c r="M18" s="1">
        <v>1</v>
      </c>
    </row>
    <row r="19" spans="1:13" ht="10.199999999999999" customHeight="1" x14ac:dyDescent="0.2">
      <c r="A19" s="8" t="s">
        <v>102</v>
      </c>
      <c r="B19" s="1">
        <f t="shared" si="0"/>
        <v>54</v>
      </c>
      <c r="C19" s="1">
        <f t="shared" si="0"/>
        <v>35</v>
      </c>
      <c r="D19" s="1">
        <f t="shared" si="0"/>
        <v>19</v>
      </c>
      <c r="E19" s="1">
        <v>54</v>
      </c>
      <c r="F19" s="1">
        <v>35</v>
      </c>
      <c r="G19" s="1">
        <v>19</v>
      </c>
      <c r="H19" s="1">
        <v>0</v>
      </c>
      <c r="I19" s="1">
        <v>0</v>
      </c>
      <c r="J19" s="1">
        <v>0</v>
      </c>
      <c r="K19" s="1">
        <v>0</v>
      </c>
      <c r="L19" s="1">
        <v>0</v>
      </c>
      <c r="M19" s="1">
        <v>0</v>
      </c>
    </row>
    <row r="20" spans="1:13" ht="10.199999999999999" customHeight="1" x14ac:dyDescent="0.2">
      <c r="A20" s="8" t="s">
        <v>306</v>
      </c>
      <c r="B20" s="1">
        <f t="shared" si="0"/>
        <v>203</v>
      </c>
      <c r="C20" s="1">
        <f t="shared" si="0"/>
        <v>132</v>
      </c>
      <c r="D20" s="1">
        <f t="shared" si="0"/>
        <v>71</v>
      </c>
      <c r="E20" s="1">
        <v>200</v>
      </c>
      <c r="F20" s="1">
        <v>132</v>
      </c>
      <c r="G20" s="1">
        <v>68</v>
      </c>
      <c r="H20" s="1">
        <v>3</v>
      </c>
      <c r="I20" s="1">
        <v>0</v>
      </c>
      <c r="J20" s="1">
        <v>3</v>
      </c>
      <c r="K20" s="1">
        <v>0</v>
      </c>
      <c r="L20" s="1">
        <v>0</v>
      </c>
      <c r="M20" s="1">
        <v>0</v>
      </c>
    </row>
    <row r="22" spans="1:13" ht="10.199999999999999" customHeight="1" x14ac:dyDescent="0.2">
      <c r="A22" s="8" t="s">
        <v>307</v>
      </c>
      <c r="B22" s="1">
        <f t="shared" ref="B22:D38" si="1">E22+H22+K22</f>
        <v>15</v>
      </c>
      <c r="C22" s="1">
        <f t="shared" si="1"/>
        <v>7</v>
      </c>
      <c r="D22" s="1">
        <f t="shared" si="1"/>
        <v>8</v>
      </c>
      <c r="E22" s="1">
        <v>15</v>
      </c>
      <c r="F22" s="1">
        <v>7</v>
      </c>
      <c r="G22" s="1">
        <v>8</v>
      </c>
      <c r="H22" s="1">
        <v>0</v>
      </c>
      <c r="I22" s="1">
        <v>0</v>
      </c>
      <c r="J22" s="1">
        <v>0</v>
      </c>
      <c r="K22" s="1">
        <v>0</v>
      </c>
      <c r="L22" s="1">
        <v>0</v>
      </c>
      <c r="M22" s="1">
        <v>0</v>
      </c>
    </row>
    <row r="23" spans="1:13" ht="10.199999999999999" customHeight="1" x14ac:dyDescent="0.2">
      <c r="A23" s="8">
        <v>0</v>
      </c>
      <c r="B23" s="1">
        <f t="shared" si="1"/>
        <v>2</v>
      </c>
      <c r="C23" s="1">
        <f t="shared" si="1"/>
        <v>0</v>
      </c>
      <c r="D23" s="1">
        <f t="shared" si="1"/>
        <v>2</v>
      </c>
      <c r="E23" s="1">
        <v>2</v>
      </c>
      <c r="F23" s="1">
        <v>0</v>
      </c>
      <c r="G23" s="1">
        <v>2</v>
      </c>
      <c r="H23" s="1">
        <v>0</v>
      </c>
      <c r="I23" s="1">
        <v>0</v>
      </c>
      <c r="J23" s="1">
        <v>0</v>
      </c>
      <c r="K23" s="1">
        <v>0</v>
      </c>
      <c r="L23" s="1">
        <v>0</v>
      </c>
      <c r="M23" s="1">
        <v>0</v>
      </c>
    </row>
    <row r="24" spans="1:13" ht="10.199999999999999" customHeight="1" x14ac:dyDescent="0.2">
      <c r="A24" s="8" t="s">
        <v>303</v>
      </c>
      <c r="B24" s="1">
        <f t="shared" si="1"/>
        <v>3</v>
      </c>
      <c r="C24" s="1">
        <f t="shared" si="1"/>
        <v>2</v>
      </c>
      <c r="D24" s="1">
        <f t="shared" si="1"/>
        <v>1</v>
      </c>
      <c r="E24" s="1">
        <v>3</v>
      </c>
      <c r="F24" s="1">
        <v>2</v>
      </c>
      <c r="G24" s="1">
        <v>1</v>
      </c>
      <c r="H24" s="1">
        <v>0</v>
      </c>
      <c r="I24" s="1">
        <v>0</v>
      </c>
      <c r="J24" s="1">
        <v>0</v>
      </c>
      <c r="K24" s="1">
        <v>0</v>
      </c>
      <c r="L24" s="1">
        <v>0</v>
      </c>
      <c r="M24" s="1">
        <v>0</v>
      </c>
    </row>
    <row r="25" spans="1:13" ht="10.199999999999999" customHeight="1" x14ac:dyDescent="0.2">
      <c r="A25" s="8" t="s">
        <v>304</v>
      </c>
      <c r="B25" s="1">
        <f t="shared" si="1"/>
        <v>1</v>
      </c>
      <c r="C25" s="1">
        <f t="shared" si="1"/>
        <v>0</v>
      </c>
      <c r="D25" s="1">
        <f t="shared" si="1"/>
        <v>1</v>
      </c>
      <c r="E25" s="1">
        <v>1</v>
      </c>
      <c r="F25" s="1">
        <v>0</v>
      </c>
      <c r="G25" s="1">
        <v>1</v>
      </c>
      <c r="H25" s="1">
        <v>0</v>
      </c>
      <c r="I25" s="1">
        <v>0</v>
      </c>
      <c r="J25" s="1">
        <v>0</v>
      </c>
      <c r="K25" s="1">
        <v>0</v>
      </c>
      <c r="L25" s="1">
        <v>0</v>
      </c>
      <c r="M25" s="1">
        <v>0</v>
      </c>
    </row>
    <row r="26" spans="1:13" ht="10.199999999999999" customHeight="1" x14ac:dyDescent="0.2">
      <c r="A26" s="8" t="s">
        <v>305</v>
      </c>
      <c r="B26" s="1">
        <f t="shared" si="1"/>
        <v>1</v>
      </c>
      <c r="C26" s="1">
        <f t="shared" si="1"/>
        <v>1</v>
      </c>
      <c r="D26" s="1">
        <f t="shared" si="1"/>
        <v>0</v>
      </c>
      <c r="E26" s="1">
        <v>1</v>
      </c>
      <c r="F26" s="1">
        <v>1</v>
      </c>
      <c r="G26" s="1">
        <v>0</v>
      </c>
      <c r="H26" s="1">
        <v>0</v>
      </c>
      <c r="I26" s="1">
        <v>0</v>
      </c>
      <c r="J26" s="1">
        <v>0</v>
      </c>
      <c r="K26" s="1">
        <v>0</v>
      </c>
      <c r="L26" s="1">
        <v>0</v>
      </c>
      <c r="M26" s="1">
        <v>0</v>
      </c>
    </row>
    <row r="27" spans="1:13" ht="10.199999999999999" customHeight="1" x14ac:dyDescent="0.2">
      <c r="A27" s="8" t="s">
        <v>73</v>
      </c>
      <c r="B27" s="1">
        <f t="shared" si="1"/>
        <v>3</v>
      </c>
      <c r="C27" s="1">
        <f t="shared" si="1"/>
        <v>0</v>
      </c>
      <c r="D27" s="1">
        <f t="shared" si="1"/>
        <v>3</v>
      </c>
      <c r="E27" s="1">
        <v>3</v>
      </c>
      <c r="F27" s="1">
        <v>0</v>
      </c>
      <c r="G27" s="1">
        <v>3</v>
      </c>
      <c r="H27" s="1">
        <v>0</v>
      </c>
      <c r="I27" s="1">
        <v>0</v>
      </c>
      <c r="J27" s="1">
        <v>0</v>
      </c>
      <c r="K27" s="1">
        <v>0</v>
      </c>
      <c r="L27" s="1">
        <v>0</v>
      </c>
      <c r="M27" s="1">
        <v>0</v>
      </c>
    </row>
    <row r="28" spans="1:13" ht="10.199999999999999" customHeight="1" x14ac:dyDescent="0.2">
      <c r="A28" s="8" t="s">
        <v>93</v>
      </c>
      <c r="B28" s="1">
        <f t="shared" si="1"/>
        <v>0</v>
      </c>
      <c r="C28" s="1">
        <f t="shared" si="1"/>
        <v>0</v>
      </c>
      <c r="D28" s="1">
        <f t="shared" si="1"/>
        <v>0</v>
      </c>
      <c r="E28" s="1">
        <v>0</v>
      </c>
      <c r="F28" s="1">
        <v>0</v>
      </c>
      <c r="G28" s="1">
        <v>0</v>
      </c>
      <c r="H28" s="1">
        <v>0</v>
      </c>
      <c r="I28" s="1">
        <v>0</v>
      </c>
      <c r="J28" s="1">
        <v>0</v>
      </c>
      <c r="K28" s="1">
        <v>0</v>
      </c>
      <c r="L28" s="1">
        <v>0</v>
      </c>
      <c r="M28" s="1">
        <v>0</v>
      </c>
    </row>
    <row r="29" spans="1:13" ht="10.199999999999999" customHeight="1" x14ac:dyDescent="0.2">
      <c r="A29" s="8" t="s">
        <v>94</v>
      </c>
      <c r="B29" s="1">
        <f t="shared" si="1"/>
        <v>0</v>
      </c>
      <c r="C29" s="1">
        <f t="shared" si="1"/>
        <v>0</v>
      </c>
      <c r="D29" s="1">
        <f t="shared" si="1"/>
        <v>0</v>
      </c>
      <c r="E29" s="1">
        <v>0</v>
      </c>
      <c r="F29" s="1">
        <v>0</v>
      </c>
      <c r="G29" s="1">
        <v>0</v>
      </c>
      <c r="H29" s="1">
        <v>0</v>
      </c>
      <c r="I29" s="1">
        <v>0</v>
      </c>
      <c r="J29" s="1">
        <v>0</v>
      </c>
      <c r="K29" s="1">
        <v>0</v>
      </c>
      <c r="L29" s="1">
        <v>0</v>
      </c>
      <c r="M29" s="1">
        <v>0</v>
      </c>
    </row>
    <row r="30" spans="1:13" ht="10.199999999999999" customHeight="1" x14ac:dyDescent="0.2">
      <c r="A30" s="8" t="s">
        <v>95</v>
      </c>
      <c r="B30" s="1">
        <f t="shared" si="1"/>
        <v>1</v>
      </c>
      <c r="C30" s="1">
        <f t="shared" si="1"/>
        <v>1</v>
      </c>
      <c r="D30" s="1">
        <f t="shared" si="1"/>
        <v>0</v>
      </c>
      <c r="E30" s="1">
        <v>1</v>
      </c>
      <c r="F30" s="1">
        <v>1</v>
      </c>
      <c r="G30" s="1">
        <v>0</v>
      </c>
      <c r="H30" s="1">
        <v>0</v>
      </c>
      <c r="I30" s="1">
        <v>0</v>
      </c>
      <c r="J30" s="1">
        <v>0</v>
      </c>
      <c r="K30" s="1">
        <v>0</v>
      </c>
      <c r="L30" s="1">
        <v>0</v>
      </c>
      <c r="M30" s="1">
        <v>0</v>
      </c>
    </row>
    <row r="31" spans="1:13" ht="10.199999999999999" customHeight="1" x14ac:dyDescent="0.2">
      <c r="A31" s="8" t="s">
        <v>96</v>
      </c>
      <c r="B31" s="1">
        <f t="shared" si="1"/>
        <v>0</v>
      </c>
      <c r="C31" s="1">
        <f t="shared" si="1"/>
        <v>0</v>
      </c>
      <c r="D31" s="1">
        <f t="shared" si="1"/>
        <v>0</v>
      </c>
      <c r="E31" s="1">
        <v>0</v>
      </c>
      <c r="F31" s="1">
        <v>0</v>
      </c>
      <c r="G31" s="1">
        <v>0</v>
      </c>
      <c r="H31" s="1">
        <v>0</v>
      </c>
      <c r="I31" s="1">
        <v>0</v>
      </c>
      <c r="J31" s="1">
        <v>0</v>
      </c>
      <c r="K31" s="1">
        <v>0</v>
      </c>
      <c r="L31" s="1">
        <v>0</v>
      </c>
      <c r="M31" s="1">
        <v>0</v>
      </c>
    </row>
    <row r="32" spans="1:13" ht="10.199999999999999" customHeight="1" x14ac:dyDescent="0.2">
      <c r="A32" s="8" t="s">
        <v>97</v>
      </c>
      <c r="B32" s="1">
        <f t="shared" si="1"/>
        <v>0</v>
      </c>
      <c r="C32" s="1">
        <f t="shared" si="1"/>
        <v>0</v>
      </c>
      <c r="D32" s="1">
        <f t="shared" si="1"/>
        <v>0</v>
      </c>
      <c r="E32" s="1">
        <v>0</v>
      </c>
      <c r="F32" s="1">
        <v>0</v>
      </c>
      <c r="G32" s="1">
        <v>0</v>
      </c>
      <c r="H32" s="1">
        <v>0</v>
      </c>
      <c r="I32" s="1">
        <v>0</v>
      </c>
      <c r="J32" s="1">
        <v>0</v>
      </c>
      <c r="K32" s="1">
        <v>0</v>
      </c>
      <c r="L32" s="1">
        <v>0</v>
      </c>
      <c r="M32" s="1">
        <v>0</v>
      </c>
    </row>
    <row r="33" spans="1:13" ht="10.199999999999999" customHeight="1" x14ac:dyDescent="0.2">
      <c r="A33" s="8" t="s">
        <v>98</v>
      </c>
      <c r="B33" s="1">
        <f t="shared" si="1"/>
        <v>0</v>
      </c>
      <c r="C33" s="1">
        <f t="shared" si="1"/>
        <v>0</v>
      </c>
      <c r="D33" s="1">
        <f t="shared" si="1"/>
        <v>0</v>
      </c>
      <c r="E33" s="1">
        <v>0</v>
      </c>
      <c r="F33" s="1">
        <v>0</v>
      </c>
      <c r="G33" s="1">
        <v>0</v>
      </c>
      <c r="H33" s="1">
        <v>0</v>
      </c>
      <c r="I33" s="1">
        <v>0</v>
      </c>
      <c r="J33" s="1">
        <v>0</v>
      </c>
      <c r="K33" s="1">
        <v>0</v>
      </c>
      <c r="L33" s="1">
        <v>0</v>
      </c>
      <c r="M33" s="1">
        <v>0</v>
      </c>
    </row>
    <row r="34" spans="1:13" ht="10.199999999999999" customHeight="1" x14ac:dyDescent="0.2">
      <c r="A34" s="8" t="s">
        <v>99</v>
      </c>
      <c r="B34" s="1">
        <f t="shared" si="1"/>
        <v>0</v>
      </c>
      <c r="C34" s="1">
        <f t="shared" si="1"/>
        <v>0</v>
      </c>
      <c r="D34" s="1">
        <f t="shared" si="1"/>
        <v>0</v>
      </c>
      <c r="E34" s="1">
        <v>0</v>
      </c>
      <c r="F34" s="1">
        <v>0</v>
      </c>
      <c r="G34" s="1">
        <v>0</v>
      </c>
      <c r="H34" s="1">
        <v>0</v>
      </c>
      <c r="I34" s="1">
        <v>0</v>
      </c>
      <c r="J34" s="1">
        <v>0</v>
      </c>
      <c r="K34" s="1">
        <v>0</v>
      </c>
      <c r="L34" s="1">
        <v>0</v>
      </c>
      <c r="M34" s="1">
        <v>0</v>
      </c>
    </row>
    <row r="35" spans="1:13" ht="10.199999999999999" customHeight="1" x14ac:dyDescent="0.2">
      <c r="A35" s="8" t="s">
        <v>100</v>
      </c>
      <c r="B35" s="1">
        <f t="shared" si="1"/>
        <v>0</v>
      </c>
      <c r="C35" s="1">
        <f t="shared" si="1"/>
        <v>0</v>
      </c>
      <c r="D35" s="1">
        <f t="shared" si="1"/>
        <v>0</v>
      </c>
      <c r="E35" s="1">
        <v>0</v>
      </c>
      <c r="F35" s="1">
        <v>0</v>
      </c>
      <c r="G35" s="1">
        <v>0</v>
      </c>
      <c r="H35" s="1">
        <v>0</v>
      </c>
      <c r="I35" s="1">
        <v>0</v>
      </c>
      <c r="J35" s="1">
        <v>0</v>
      </c>
      <c r="K35" s="1">
        <v>0</v>
      </c>
      <c r="L35" s="1">
        <v>0</v>
      </c>
      <c r="M35" s="1">
        <v>0</v>
      </c>
    </row>
    <row r="36" spans="1:13" ht="10.199999999999999" customHeight="1" x14ac:dyDescent="0.2">
      <c r="A36" s="8" t="s">
        <v>101</v>
      </c>
      <c r="B36" s="1">
        <f t="shared" si="1"/>
        <v>0</v>
      </c>
      <c r="C36" s="1">
        <f t="shared" si="1"/>
        <v>0</v>
      </c>
      <c r="D36" s="1">
        <f t="shared" si="1"/>
        <v>0</v>
      </c>
      <c r="E36" s="1">
        <v>0</v>
      </c>
      <c r="F36" s="1">
        <v>0</v>
      </c>
      <c r="G36" s="1">
        <v>0</v>
      </c>
      <c r="H36" s="1">
        <v>0</v>
      </c>
      <c r="I36" s="1">
        <v>0</v>
      </c>
      <c r="J36" s="1">
        <v>0</v>
      </c>
      <c r="K36" s="1">
        <v>0</v>
      </c>
      <c r="L36" s="1">
        <v>0</v>
      </c>
      <c r="M36" s="1">
        <v>0</v>
      </c>
    </row>
    <row r="37" spans="1:13" ht="10.199999999999999" customHeight="1" x14ac:dyDescent="0.2">
      <c r="A37" s="8" t="s">
        <v>102</v>
      </c>
      <c r="B37" s="1">
        <f t="shared" si="1"/>
        <v>0</v>
      </c>
      <c r="C37" s="1">
        <f t="shared" si="1"/>
        <v>0</v>
      </c>
      <c r="D37" s="1">
        <f t="shared" si="1"/>
        <v>0</v>
      </c>
      <c r="E37" s="1">
        <v>0</v>
      </c>
      <c r="F37" s="1">
        <v>0</v>
      </c>
      <c r="G37" s="1">
        <v>0</v>
      </c>
      <c r="H37" s="1">
        <v>0</v>
      </c>
      <c r="I37" s="1">
        <v>0</v>
      </c>
      <c r="J37" s="1">
        <v>0</v>
      </c>
      <c r="K37" s="1">
        <v>0</v>
      </c>
      <c r="L37" s="1">
        <v>0</v>
      </c>
      <c r="M37" s="1">
        <v>0</v>
      </c>
    </row>
    <row r="38" spans="1:13" ht="10.199999999999999" customHeight="1" x14ac:dyDescent="0.2">
      <c r="A38" s="8" t="s">
        <v>306</v>
      </c>
      <c r="B38" s="1">
        <f t="shared" si="1"/>
        <v>4</v>
      </c>
      <c r="C38" s="1">
        <f t="shared" si="1"/>
        <v>3</v>
      </c>
      <c r="D38" s="1">
        <f t="shared" si="1"/>
        <v>1</v>
      </c>
      <c r="E38" s="1">
        <v>4</v>
      </c>
      <c r="F38" s="1">
        <v>3</v>
      </c>
      <c r="G38" s="1">
        <v>1</v>
      </c>
      <c r="H38" s="1">
        <v>0</v>
      </c>
      <c r="I38" s="1">
        <v>0</v>
      </c>
      <c r="J38" s="1">
        <v>0</v>
      </c>
      <c r="K38" s="1">
        <v>0</v>
      </c>
      <c r="L38" s="1">
        <v>0</v>
      </c>
      <c r="M38" s="1">
        <v>0</v>
      </c>
    </row>
    <row r="39" spans="1:13" ht="10.199999999999999" customHeight="1" x14ac:dyDescent="0.2">
      <c r="A39" s="10" t="s">
        <v>308</v>
      </c>
      <c r="B39" s="7"/>
      <c r="C39" s="7"/>
      <c r="D39" s="7"/>
      <c r="E39" s="7"/>
      <c r="F39" s="7"/>
      <c r="G39" s="7"/>
      <c r="H39" s="7"/>
      <c r="I39" s="7"/>
      <c r="J39" s="7"/>
      <c r="K39" s="7"/>
      <c r="L39" s="7"/>
      <c r="M39" s="7"/>
    </row>
    <row r="40" spans="1:13" ht="10.199999999999999" customHeight="1" x14ac:dyDescent="0.2">
      <c r="A40" s="8" t="s">
        <v>294</v>
      </c>
    </row>
    <row r="41" spans="1:13" ht="10.199999999999999" customHeight="1" x14ac:dyDescent="0.2">
      <c r="A41" s="2" t="s">
        <v>295</v>
      </c>
      <c r="B41" s="11" t="s">
        <v>296</v>
      </c>
      <c r="C41" s="11"/>
      <c r="D41" s="11"/>
      <c r="E41" s="11" t="s">
        <v>297</v>
      </c>
      <c r="F41" s="11"/>
      <c r="G41" s="11"/>
      <c r="H41" s="11" t="s">
        <v>298</v>
      </c>
      <c r="I41" s="11"/>
      <c r="J41" s="11"/>
      <c r="K41" s="11" t="s">
        <v>299</v>
      </c>
      <c r="L41" s="11"/>
      <c r="M41" s="12"/>
    </row>
    <row r="42" spans="1:13" ht="10.199999999999999" customHeight="1" x14ac:dyDescent="0.2">
      <c r="A42" s="3" t="s">
        <v>300</v>
      </c>
      <c r="B42" s="4" t="s">
        <v>0</v>
      </c>
      <c r="C42" s="4" t="s">
        <v>301</v>
      </c>
      <c r="D42" s="4" t="s">
        <v>90</v>
      </c>
      <c r="E42" s="4" t="s">
        <v>0</v>
      </c>
      <c r="F42" s="4" t="s">
        <v>301</v>
      </c>
      <c r="G42" s="4" t="s">
        <v>90</v>
      </c>
      <c r="H42" s="4" t="s">
        <v>0</v>
      </c>
      <c r="I42" s="4" t="s">
        <v>301</v>
      </c>
      <c r="J42" s="4" t="s">
        <v>90</v>
      </c>
      <c r="K42" s="4" t="s">
        <v>0</v>
      </c>
      <c r="L42" s="4" t="s">
        <v>301</v>
      </c>
      <c r="M42" s="5" t="s">
        <v>90</v>
      </c>
    </row>
    <row r="43" spans="1:13" ht="10.199999999999999" customHeight="1" x14ac:dyDescent="0.2">
      <c r="A43" s="8" t="s">
        <v>309</v>
      </c>
      <c r="B43" s="1">
        <f t="shared" ref="B43:D59" si="2">E43+H43+K43</f>
        <v>212</v>
      </c>
      <c r="C43" s="1">
        <f t="shared" si="2"/>
        <v>128</v>
      </c>
      <c r="D43" s="1">
        <f t="shared" si="2"/>
        <v>84</v>
      </c>
      <c r="E43" s="1">
        <v>202</v>
      </c>
      <c r="F43" s="1">
        <v>122</v>
      </c>
      <c r="G43" s="1">
        <v>80</v>
      </c>
      <c r="H43" s="1">
        <v>8</v>
      </c>
      <c r="I43" s="1">
        <v>5</v>
      </c>
      <c r="J43" s="1">
        <v>3</v>
      </c>
      <c r="K43" s="1">
        <v>2</v>
      </c>
      <c r="L43" s="1">
        <v>1</v>
      </c>
      <c r="M43" s="1">
        <v>1</v>
      </c>
    </row>
    <row r="44" spans="1:13" ht="10.199999999999999" customHeight="1" x14ac:dyDescent="0.2">
      <c r="A44" s="8">
        <v>0</v>
      </c>
      <c r="B44" s="1">
        <f t="shared" si="2"/>
        <v>46</v>
      </c>
      <c r="C44" s="1">
        <f t="shared" si="2"/>
        <v>24</v>
      </c>
      <c r="D44" s="1">
        <f t="shared" si="2"/>
        <v>22</v>
      </c>
      <c r="E44" s="1">
        <v>43</v>
      </c>
      <c r="F44" s="1">
        <v>22</v>
      </c>
      <c r="G44" s="1">
        <v>21</v>
      </c>
      <c r="H44" s="1">
        <v>3</v>
      </c>
      <c r="I44" s="1">
        <v>2</v>
      </c>
      <c r="J44" s="1">
        <v>1</v>
      </c>
      <c r="K44" s="1">
        <v>0</v>
      </c>
      <c r="L44" s="1">
        <v>0</v>
      </c>
      <c r="M44" s="1">
        <v>0</v>
      </c>
    </row>
    <row r="45" spans="1:13" ht="10.199999999999999" customHeight="1" x14ac:dyDescent="0.2">
      <c r="A45" s="8" t="s">
        <v>303</v>
      </c>
      <c r="B45" s="1">
        <f t="shared" si="2"/>
        <v>24</v>
      </c>
      <c r="C45" s="1">
        <f t="shared" si="2"/>
        <v>19</v>
      </c>
      <c r="D45" s="1">
        <f t="shared" si="2"/>
        <v>5</v>
      </c>
      <c r="E45" s="1">
        <v>21</v>
      </c>
      <c r="F45" s="1">
        <v>16</v>
      </c>
      <c r="G45" s="1">
        <v>5</v>
      </c>
      <c r="H45" s="1">
        <v>2</v>
      </c>
      <c r="I45" s="1">
        <v>2</v>
      </c>
      <c r="J45" s="1">
        <v>0</v>
      </c>
      <c r="K45" s="1">
        <v>1</v>
      </c>
      <c r="L45" s="1">
        <v>1</v>
      </c>
      <c r="M45" s="1">
        <v>0</v>
      </c>
    </row>
    <row r="46" spans="1:13" ht="10.199999999999999" customHeight="1" x14ac:dyDescent="0.2">
      <c r="A46" s="8" t="s">
        <v>304</v>
      </c>
      <c r="B46" s="1">
        <f t="shared" si="2"/>
        <v>4</v>
      </c>
      <c r="C46" s="1">
        <f t="shared" si="2"/>
        <v>2</v>
      </c>
      <c r="D46" s="1">
        <f t="shared" si="2"/>
        <v>2</v>
      </c>
      <c r="E46" s="1">
        <v>4</v>
      </c>
      <c r="F46" s="1">
        <v>2</v>
      </c>
      <c r="G46" s="1">
        <v>2</v>
      </c>
      <c r="H46" s="1">
        <v>0</v>
      </c>
      <c r="I46" s="1">
        <v>0</v>
      </c>
      <c r="J46" s="1">
        <v>0</v>
      </c>
      <c r="K46" s="1">
        <v>0</v>
      </c>
      <c r="L46" s="1">
        <v>0</v>
      </c>
      <c r="M46" s="1">
        <v>0</v>
      </c>
    </row>
    <row r="47" spans="1:13" ht="10.199999999999999" customHeight="1" x14ac:dyDescent="0.2">
      <c r="A47" s="8" t="s">
        <v>305</v>
      </c>
      <c r="B47" s="1">
        <f t="shared" si="2"/>
        <v>5</v>
      </c>
      <c r="C47" s="1">
        <f t="shared" si="2"/>
        <v>2</v>
      </c>
      <c r="D47" s="1">
        <f t="shared" si="2"/>
        <v>3</v>
      </c>
      <c r="E47" s="1">
        <v>5</v>
      </c>
      <c r="F47" s="1">
        <v>2</v>
      </c>
      <c r="G47" s="1">
        <v>3</v>
      </c>
      <c r="H47" s="1">
        <v>0</v>
      </c>
      <c r="I47" s="1">
        <v>0</v>
      </c>
      <c r="J47" s="1">
        <v>0</v>
      </c>
      <c r="K47" s="1">
        <v>0</v>
      </c>
      <c r="L47" s="1">
        <v>0</v>
      </c>
      <c r="M47" s="1">
        <v>0</v>
      </c>
    </row>
    <row r="48" spans="1:13" ht="10.199999999999999" customHeight="1" x14ac:dyDescent="0.2">
      <c r="A48" s="8" t="s">
        <v>73</v>
      </c>
      <c r="B48" s="1">
        <f t="shared" si="2"/>
        <v>4</v>
      </c>
      <c r="C48" s="1">
        <f t="shared" si="2"/>
        <v>1</v>
      </c>
      <c r="D48" s="1">
        <f t="shared" si="2"/>
        <v>3</v>
      </c>
      <c r="E48" s="1">
        <v>3</v>
      </c>
      <c r="F48" s="1">
        <v>1</v>
      </c>
      <c r="G48" s="1">
        <v>2</v>
      </c>
      <c r="H48" s="1">
        <v>1</v>
      </c>
      <c r="I48" s="1">
        <v>0</v>
      </c>
      <c r="J48" s="1">
        <v>1</v>
      </c>
      <c r="K48" s="1">
        <v>0</v>
      </c>
      <c r="L48" s="1">
        <v>0</v>
      </c>
      <c r="M48" s="1">
        <v>0</v>
      </c>
    </row>
    <row r="49" spans="1:13" ht="10.199999999999999" customHeight="1" x14ac:dyDescent="0.2">
      <c r="A49" s="8" t="s">
        <v>93</v>
      </c>
      <c r="B49" s="1">
        <f t="shared" si="2"/>
        <v>7</v>
      </c>
      <c r="C49" s="1">
        <f t="shared" si="2"/>
        <v>7</v>
      </c>
      <c r="D49" s="1">
        <f t="shared" si="2"/>
        <v>0</v>
      </c>
      <c r="E49" s="1">
        <v>7</v>
      </c>
      <c r="F49" s="1">
        <v>7</v>
      </c>
      <c r="G49" s="1">
        <v>0</v>
      </c>
      <c r="H49" s="1">
        <v>0</v>
      </c>
      <c r="I49" s="1">
        <v>0</v>
      </c>
      <c r="J49" s="1">
        <v>0</v>
      </c>
      <c r="K49" s="1">
        <v>0</v>
      </c>
      <c r="L49" s="1">
        <v>0</v>
      </c>
      <c r="M49" s="1">
        <v>0</v>
      </c>
    </row>
    <row r="50" spans="1:13" ht="10.199999999999999" customHeight="1" x14ac:dyDescent="0.2">
      <c r="A50" s="8" t="s">
        <v>94</v>
      </c>
      <c r="B50" s="1">
        <f t="shared" si="2"/>
        <v>7</v>
      </c>
      <c r="C50" s="1">
        <f t="shared" si="2"/>
        <v>4</v>
      </c>
      <c r="D50" s="1">
        <f t="shared" si="2"/>
        <v>3</v>
      </c>
      <c r="E50" s="1">
        <v>7</v>
      </c>
      <c r="F50" s="1">
        <v>4</v>
      </c>
      <c r="G50" s="1">
        <v>3</v>
      </c>
      <c r="H50" s="1">
        <v>0</v>
      </c>
      <c r="I50" s="1">
        <v>0</v>
      </c>
      <c r="J50" s="1">
        <v>0</v>
      </c>
      <c r="K50" s="1">
        <v>0</v>
      </c>
      <c r="L50" s="1">
        <v>0</v>
      </c>
      <c r="M50" s="1">
        <v>0</v>
      </c>
    </row>
    <row r="51" spans="1:13" ht="10.199999999999999" customHeight="1" x14ac:dyDescent="0.2">
      <c r="A51" s="8" t="s">
        <v>95</v>
      </c>
      <c r="B51" s="1">
        <f t="shared" si="2"/>
        <v>5</v>
      </c>
      <c r="C51" s="1">
        <f t="shared" si="2"/>
        <v>1</v>
      </c>
      <c r="D51" s="1">
        <f t="shared" si="2"/>
        <v>4</v>
      </c>
      <c r="E51" s="1">
        <v>5</v>
      </c>
      <c r="F51" s="1">
        <v>1</v>
      </c>
      <c r="G51" s="1">
        <v>4</v>
      </c>
      <c r="H51" s="1">
        <v>0</v>
      </c>
      <c r="I51" s="1">
        <v>0</v>
      </c>
      <c r="J51" s="1">
        <v>0</v>
      </c>
      <c r="K51" s="1">
        <v>0</v>
      </c>
      <c r="L51" s="1">
        <v>0</v>
      </c>
      <c r="M51" s="1">
        <v>0</v>
      </c>
    </row>
    <row r="52" spans="1:13" ht="10.199999999999999" customHeight="1" x14ac:dyDescent="0.2">
      <c r="A52" s="8" t="s">
        <v>96</v>
      </c>
      <c r="B52" s="1">
        <f t="shared" si="2"/>
        <v>7</v>
      </c>
      <c r="C52" s="1">
        <f t="shared" si="2"/>
        <v>4</v>
      </c>
      <c r="D52" s="1">
        <f t="shared" si="2"/>
        <v>3</v>
      </c>
      <c r="E52" s="1">
        <v>7</v>
      </c>
      <c r="F52" s="1">
        <v>4</v>
      </c>
      <c r="G52" s="1">
        <v>3</v>
      </c>
      <c r="H52" s="1">
        <v>0</v>
      </c>
      <c r="I52" s="1">
        <v>0</v>
      </c>
      <c r="J52" s="1">
        <v>0</v>
      </c>
      <c r="K52" s="1">
        <v>0</v>
      </c>
      <c r="L52" s="1">
        <v>0</v>
      </c>
      <c r="M52" s="1">
        <v>0</v>
      </c>
    </row>
    <row r="53" spans="1:13" ht="10.199999999999999" customHeight="1" x14ac:dyDescent="0.2">
      <c r="A53" s="8" t="s">
        <v>97</v>
      </c>
      <c r="B53" s="1">
        <f t="shared" si="2"/>
        <v>6</v>
      </c>
      <c r="C53" s="1">
        <f t="shared" si="2"/>
        <v>4</v>
      </c>
      <c r="D53" s="1">
        <f t="shared" si="2"/>
        <v>2</v>
      </c>
      <c r="E53" s="1">
        <v>6</v>
      </c>
      <c r="F53" s="1">
        <v>4</v>
      </c>
      <c r="G53" s="1">
        <v>2</v>
      </c>
      <c r="H53" s="1">
        <v>0</v>
      </c>
      <c r="I53" s="1">
        <v>0</v>
      </c>
      <c r="J53" s="1">
        <v>0</v>
      </c>
      <c r="K53" s="1">
        <v>0</v>
      </c>
      <c r="L53" s="1">
        <v>0</v>
      </c>
      <c r="M53" s="1">
        <v>0</v>
      </c>
    </row>
    <row r="54" spans="1:13" ht="10.199999999999999" customHeight="1" x14ac:dyDescent="0.2">
      <c r="A54" s="8" t="s">
        <v>98</v>
      </c>
      <c r="B54" s="1">
        <f t="shared" si="2"/>
        <v>14</v>
      </c>
      <c r="C54" s="1">
        <f t="shared" si="2"/>
        <v>8</v>
      </c>
      <c r="D54" s="1">
        <f t="shared" si="2"/>
        <v>6</v>
      </c>
      <c r="E54" s="1">
        <v>12</v>
      </c>
      <c r="F54" s="1">
        <v>7</v>
      </c>
      <c r="G54" s="1">
        <v>5</v>
      </c>
      <c r="H54" s="1">
        <v>1</v>
      </c>
      <c r="I54" s="1">
        <v>1</v>
      </c>
      <c r="J54" s="1">
        <v>0</v>
      </c>
      <c r="K54" s="1">
        <v>1</v>
      </c>
      <c r="L54" s="1">
        <v>0</v>
      </c>
      <c r="M54" s="1">
        <v>1</v>
      </c>
    </row>
    <row r="55" spans="1:13" ht="10.199999999999999" customHeight="1" x14ac:dyDescent="0.2">
      <c r="A55" s="8" t="s">
        <v>99</v>
      </c>
      <c r="B55" s="1">
        <f t="shared" si="2"/>
        <v>15</v>
      </c>
      <c r="C55" s="1">
        <f t="shared" si="2"/>
        <v>9</v>
      </c>
      <c r="D55" s="1">
        <f t="shared" si="2"/>
        <v>6</v>
      </c>
      <c r="E55" s="1">
        <v>15</v>
      </c>
      <c r="F55" s="1">
        <v>9</v>
      </c>
      <c r="G55" s="1">
        <v>6</v>
      </c>
      <c r="H55" s="1">
        <v>0</v>
      </c>
      <c r="I55" s="1">
        <v>0</v>
      </c>
      <c r="J55" s="1">
        <v>0</v>
      </c>
      <c r="K55" s="1">
        <v>0</v>
      </c>
      <c r="L55" s="1">
        <v>0</v>
      </c>
      <c r="M55" s="1">
        <v>0</v>
      </c>
    </row>
    <row r="56" spans="1:13" ht="10.199999999999999" customHeight="1" x14ac:dyDescent="0.2">
      <c r="A56" s="8" t="s">
        <v>100</v>
      </c>
      <c r="B56" s="1">
        <f t="shared" si="2"/>
        <v>14</v>
      </c>
      <c r="C56" s="1">
        <f t="shared" si="2"/>
        <v>13</v>
      </c>
      <c r="D56" s="1">
        <f t="shared" si="2"/>
        <v>1</v>
      </c>
      <c r="E56" s="1">
        <v>14</v>
      </c>
      <c r="F56" s="1">
        <v>13</v>
      </c>
      <c r="G56" s="1">
        <v>1</v>
      </c>
      <c r="H56" s="1">
        <v>0</v>
      </c>
      <c r="I56" s="1">
        <v>0</v>
      </c>
      <c r="J56" s="1">
        <v>0</v>
      </c>
      <c r="K56" s="1">
        <v>0</v>
      </c>
      <c r="L56" s="1">
        <v>0</v>
      </c>
      <c r="M56" s="1">
        <v>0</v>
      </c>
    </row>
    <row r="57" spans="1:13" ht="10.199999999999999" customHeight="1" x14ac:dyDescent="0.2">
      <c r="A57" s="8" t="s">
        <v>101</v>
      </c>
      <c r="B57" s="1">
        <f t="shared" si="2"/>
        <v>17</v>
      </c>
      <c r="C57" s="1">
        <f t="shared" si="2"/>
        <v>10</v>
      </c>
      <c r="D57" s="1">
        <f t="shared" si="2"/>
        <v>7</v>
      </c>
      <c r="E57" s="1">
        <v>16</v>
      </c>
      <c r="F57" s="1">
        <v>10</v>
      </c>
      <c r="G57" s="1">
        <v>6</v>
      </c>
      <c r="H57" s="1">
        <v>1</v>
      </c>
      <c r="I57" s="1">
        <v>0</v>
      </c>
      <c r="J57" s="1">
        <v>1</v>
      </c>
      <c r="K57" s="1">
        <v>0</v>
      </c>
      <c r="L57" s="1">
        <v>0</v>
      </c>
      <c r="M57" s="1">
        <v>0</v>
      </c>
    </row>
    <row r="58" spans="1:13" ht="10.199999999999999" customHeight="1" x14ac:dyDescent="0.2">
      <c r="A58" s="8" t="s">
        <v>102</v>
      </c>
      <c r="B58" s="1">
        <f t="shared" si="2"/>
        <v>8</v>
      </c>
      <c r="C58" s="1">
        <f t="shared" si="2"/>
        <v>4</v>
      </c>
      <c r="D58" s="1">
        <f t="shared" si="2"/>
        <v>4</v>
      </c>
      <c r="E58" s="1">
        <v>8</v>
      </c>
      <c r="F58" s="1">
        <v>4</v>
      </c>
      <c r="G58" s="1">
        <v>4</v>
      </c>
      <c r="H58" s="1">
        <v>0</v>
      </c>
      <c r="I58" s="1">
        <v>0</v>
      </c>
      <c r="J58" s="1">
        <v>0</v>
      </c>
      <c r="K58" s="1">
        <v>0</v>
      </c>
      <c r="L58" s="1">
        <v>0</v>
      </c>
      <c r="M58" s="1">
        <v>0</v>
      </c>
    </row>
    <row r="59" spans="1:13" ht="10.199999999999999" customHeight="1" x14ac:dyDescent="0.2">
      <c r="A59" s="8" t="s">
        <v>306</v>
      </c>
      <c r="B59" s="1">
        <f t="shared" si="2"/>
        <v>29</v>
      </c>
      <c r="C59" s="1">
        <f t="shared" si="2"/>
        <v>16</v>
      </c>
      <c r="D59" s="1">
        <f t="shared" si="2"/>
        <v>13</v>
      </c>
      <c r="E59" s="1">
        <v>29</v>
      </c>
      <c r="F59" s="1">
        <v>16</v>
      </c>
      <c r="G59" s="1">
        <v>13</v>
      </c>
      <c r="H59" s="1">
        <v>0</v>
      </c>
      <c r="I59" s="1">
        <v>0</v>
      </c>
      <c r="J59" s="1">
        <v>0</v>
      </c>
      <c r="K59" s="1">
        <v>0</v>
      </c>
      <c r="L59" s="1">
        <v>0</v>
      </c>
      <c r="M59" s="1">
        <v>0</v>
      </c>
    </row>
    <row r="61" spans="1:13" ht="10.199999999999999" customHeight="1" x14ac:dyDescent="0.2">
      <c r="A61" s="8" t="s">
        <v>310</v>
      </c>
      <c r="B61" s="1">
        <f t="shared" ref="B61:D77" si="3">E61+H61+K61</f>
        <v>108</v>
      </c>
      <c r="C61" s="1">
        <f t="shared" si="3"/>
        <v>60</v>
      </c>
      <c r="D61" s="1">
        <f t="shared" si="3"/>
        <v>48</v>
      </c>
      <c r="E61" s="1">
        <v>104</v>
      </c>
      <c r="F61" s="1">
        <v>59</v>
      </c>
      <c r="G61" s="1">
        <v>45</v>
      </c>
      <c r="H61" s="1">
        <v>4</v>
      </c>
      <c r="I61" s="1">
        <v>1</v>
      </c>
      <c r="J61" s="1">
        <v>3</v>
      </c>
      <c r="K61" s="1">
        <v>0</v>
      </c>
      <c r="L61" s="1">
        <v>0</v>
      </c>
      <c r="M61" s="1">
        <v>0</v>
      </c>
    </row>
    <row r="62" spans="1:13" ht="10.199999999999999" customHeight="1" x14ac:dyDescent="0.2">
      <c r="A62" s="8">
        <v>0</v>
      </c>
      <c r="B62" s="1">
        <f t="shared" si="3"/>
        <v>20</v>
      </c>
      <c r="C62" s="1">
        <f t="shared" si="3"/>
        <v>7</v>
      </c>
      <c r="D62" s="1">
        <f t="shared" si="3"/>
        <v>13</v>
      </c>
      <c r="E62" s="1">
        <v>19</v>
      </c>
      <c r="F62" s="1">
        <v>6</v>
      </c>
      <c r="G62" s="1">
        <v>13</v>
      </c>
      <c r="H62" s="1">
        <v>1</v>
      </c>
      <c r="I62" s="1">
        <v>1</v>
      </c>
      <c r="J62" s="1">
        <v>0</v>
      </c>
      <c r="K62" s="1">
        <v>0</v>
      </c>
      <c r="L62" s="1">
        <v>0</v>
      </c>
      <c r="M62" s="1">
        <v>0</v>
      </c>
    </row>
    <row r="63" spans="1:13" ht="10.199999999999999" customHeight="1" x14ac:dyDescent="0.2">
      <c r="A63" s="8" t="s">
        <v>303</v>
      </c>
      <c r="B63" s="1">
        <f t="shared" si="3"/>
        <v>5</v>
      </c>
      <c r="C63" s="1">
        <f t="shared" si="3"/>
        <v>2</v>
      </c>
      <c r="D63" s="1">
        <f t="shared" si="3"/>
        <v>3</v>
      </c>
      <c r="E63" s="1">
        <v>5</v>
      </c>
      <c r="F63" s="1">
        <v>2</v>
      </c>
      <c r="G63" s="1">
        <v>3</v>
      </c>
      <c r="H63" s="1">
        <v>0</v>
      </c>
      <c r="I63" s="1">
        <v>0</v>
      </c>
      <c r="J63" s="1">
        <v>0</v>
      </c>
      <c r="K63" s="1">
        <v>0</v>
      </c>
      <c r="L63" s="1">
        <v>0</v>
      </c>
      <c r="M63" s="1">
        <v>0</v>
      </c>
    </row>
    <row r="64" spans="1:13" ht="10.199999999999999" customHeight="1" x14ac:dyDescent="0.2">
      <c r="A64" s="8" t="s">
        <v>304</v>
      </c>
      <c r="B64" s="1">
        <f t="shared" si="3"/>
        <v>3</v>
      </c>
      <c r="C64" s="1">
        <f t="shared" si="3"/>
        <v>0</v>
      </c>
      <c r="D64" s="1">
        <f t="shared" si="3"/>
        <v>3</v>
      </c>
      <c r="E64" s="1">
        <v>3</v>
      </c>
      <c r="F64" s="1">
        <v>0</v>
      </c>
      <c r="G64" s="1">
        <v>3</v>
      </c>
      <c r="H64" s="1">
        <v>0</v>
      </c>
      <c r="I64" s="1">
        <v>0</v>
      </c>
      <c r="J64" s="1">
        <v>0</v>
      </c>
      <c r="K64" s="1">
        <v>0</v>
      </c>
      <c r="L64" s="1">
        <v>0</v>
      </c>
      <c r="M64" s="1">
        <v>0</v>
      </c>
    </row>
    <row r="65" spans="1:13" ht="10.199999999999999" customHeight="1" x14ac:dyDescent="0.2">
      <c r="A65" s="8" t="s">
        <v>305</v>
      </c>
      <c r="B65" s="1">
        <f t="shared" si="3"/>
        <v>3</v>
      </c>
      <c r="C65" s="1">
        <f t="shared" si="3"/>
        <v>3</v>
      </c>
      <c r="D65" s="1">
        <f t="shared" si="3"/>
        <v>0</v>
      </c>
      <c r="E65" s="1">
        <v>3</v>
      </c>
      <c r="F65" s="1">
        <v>3</v>
      </c>
      <c r="G65" s="1">
        <v>0</v>
      </c>
      <c r="H65" s="1">
        <v>0</v>
      </c>
      <c r="I65" s="1">
        <v>0</v>
      </c>
      <c r="J65" s="1">
        <v>0</v>
      </c>
      <c r="K65" s="1">
        <v>0</v>
      </c>
      <c r="L65" s="1">
        <v>0</v>
      </c>
      <c r="M65" s="1">
        <v>0</v>
      </c>
    </row>
    <row r="66" spans="1:13" ht="10.199999999999999" customHeight="1" x14ac:dyDescent="0.2">
      <c r="A66" s="8" t="s">
        <v>73</v>
      </c>
      <c r="B66" s="1">
        <f t="shared" si="3"/>
        <v>2</v>
      </c>
      <c r="C66" s="1">
        <f t="shared" si="3"/>
        <v>2</v>
      </c>
      <c r="D66" s="1">
        <f t="shared" si="3"/>
        <v>0</v>
      </c>
      <c r="E66" s="1">
        <v>2</v>
      </c>
      <c r="F66" s="1">
        <v>2</v>
      </c>
      <c r="G66" s="1">
        <v>0</v>
      </c>
      <c r="H66" s="1">
        <v>0</v>
      </c>
      <c r="I66" s="1">
        <v>0</v>
      </c>
      <c r="J66" s="1">
        <v>0</v>
      </c>
      <c r="K66" s="1">
        <v>0</v>
      </c>
      <c r="L66" s="1">
        <v>0</v>
      </c>
      <c r="M66" s="1">
        <v>0</v>
      </c>
    </row>
    <row r="67" spans="1:13" ht="10.199999999999999" customHeight="1" x14ac:dyDescent="0.2">
      <c r="A67" s="8" t="s">
        <v>93</v>
      </c>
      <c r="B67" s="1">
        <f t="shared" si="3"/>
        <v>5</v>
      </c>
      <c r="C67" s="1">
        <f t="shared" si="3"/>
        <v>3</v>
      </c>
      <c r="D67" s="1">
        <f t="shared" si="3"/>
        <v>2</v>
      </c>
      <c r="E67" s="1">
        <v>4</v>
      </c>
      <c r="F67" s="1">
        <v>3</v>
      </c>
      <c r="G67" s="1">
        <v>1</v>
      </c>
      <c r="H67" s="1">
        <v>1</v>
      </c>
      <c r="I67" s="1">
        <v>0</v>
      </c>
      <c r="J67" s="1">
        <v>1</v>
      </c>
      <c r="K67" s="1">
        <v>0</v>
      </c>
      <c r="L67" s="1">
        <v>0</v>
      </c>
      <c r="M67" s="1">
        <v>0</v>
      </c>
    </row>
    <row r="68" spans="1:13" ht="10.199999999999999" customHeight="1" x14ac:dyDescent="0.2">
      <c r="A68" s="8" t="s">
        <v>94</v>
      </c>
      <c r="B68" s="1">
        <f t="shared" si="3"/>
        <v>1</v>
      </c>
      <c r="C68" s="1">
        <f t="shared" si="3"/>
        <v>0</v>
      </c>
      <c r="D68" s="1">
        <f t="shared" si="3"/>
        <v>1</v>
      </c>
      <c r="E68" s="1">
        <v>1</v>
      </c>
      <c r="F68" s="1">
        <v>0</v>
      </c>
      <c r="G68" s="1">
        <v>1</v>
      </c>
      <c r="H68" s="1">
        <v>0</v>
      </c>
      <c r="I68" s="1">
        <v>0</v>
      </c>
      <c r="J68" s="1">
        <v>0</v>
      </c>
      <c r="K68" s="1">
        <v>0</v>
      </c>
      <c r="L68" s="1">
        <v>0</v>
      </c>
      <c r="M68" s="1">
        <v>0</v>
      </c>
    </row>
    <row r="69" spans="1:13" ht="10.199999999999999" customHeight="1" x14ac:dyDescent="0.2">
      <c r="A69" s="8" t="s">
        <v>95</v>
      </c>
      <c r="B69" s="1">
        <f t="shared" si="3"/>
        <v>1</v>
      </c>
      <c r="C69" s="1">
        <f t="shared" si="3"/>
        <v>0</v>
      </c>
      <c r="D69" s="1">
        <f t="shared" si="3"/>
        <v>1</v>
      </c>
      <c r="E69" s="1">
        <v>1</v>
      </c>
      <c r="F69" s="1">
        <v>0</v>
      </c>
      <c r="G69" s="1">
        <v>1</v>
      </c>
      <c r="H69" s="1">
        <v>0</v>
      </c>
      <c r="I69" s="1">
        <v>0</v>
      </c>
      <c r="J69" s="1">
        <v>0</v>
      </c>
      <c r="K69" s="1">
        <v>0</v>
      </c>
      <c r="L69" s="1">
        <v>0</v>
      </c>
      <c r="M69" s="1">
        <v>0</v>
      </c>
    </row>
    <row r="70" spans="1:13" ht="10.199999999999999" customHeight="1" x14ac:dyDescent="0.2">
      <c r="A70" s="8" t="s">
        <v>96</v>
      </c>
      <c r="B70" s="1">
        <f t="shared" si="3"/>
        <v>5</v>
      </c>
      <c r="C70" s="1">
        <f t="shared" si="3"/>
        <v>4</v>
      </c>
      <c r="D70" s="1">
        <f t="shared" si="3"/>
        <v>1</v>
      </c>
      <c r="E70" s="1">
        <v>5</v>
      </c>
      <c r="F70" s="1">
        <v>4</v>
      </c>
      <c r="G70" s="1">
        <v>1</v>
      </c>
      <c r="H70" s="1">
        <v>0</v>
      </c>
      <c r="I70" s="1">
        <v>0</v>
      </c>
      <c r="J70" s="1">
        <v>0</v>
      </c>
      <c r="K70" s="1">
        <v>0</v>
      </c>
      <c r="L70" s="1">
        <v>0</v>
      </c>
      <c r="M70" s="1">
        <v>0</v>
      </c>
    </row>
    <row r="71" spans="1:13" ht="10.199999999999999" customHeight="1" x14ac:dyDescent="0.2">
      <c r="A71" s="8" t="s">
        <v>97</v>
      </c>
      <c r="B71" s="1">
        <f t="shared" si="3"/>
        <v>8</v>
      </c>
      <c r="C71" s="1">
        <f t="shared" si="3"/>
        <v>4</v>
      </c>
      <c r="D71" s="1">
        <f t="shared" si="3"/>
        <v>4</v>
      </c>
      <c r="E71" s="1">
        <v>8</v>
      </c>
      <c r="F71" s="1">
        <v>4</v>
      </c>
      <c r="G71" s="1">
        <v>4</v>
      </c>
      <c r="H71" s="1">
        <v>0</v>
      </c>
      <c r="I71" s="1">
        <v>0</v>
      </c>
      <c r="J71" s="1">
        <v>0</v>
      </c>
      <c r="K71" s="1">
        <v>0</v>
      </c>
      <c r="L71" s="1">
        <v>0</v>
      </c>
      <c r="M71" s="1">
        <v>0</v>
      </c>
    </row>
    <row r="72" spans="1:13" ht="10.199999999999999" customHeight="1" x14ac:dyDescent="0.2">
      <c r="A72" s="8" t="s">
        <v>98</v>
      </c>
      <c r="B72" s="1">
        <f t="shared" si="3"/>
        <v>1</v>
      </c>
      <c r="C72" s="1">
        <f t="shared" si="3"/>
        <v>1</v>
      </c>
      <c r="D72" s="1">
        <f t="shared" si="3"/>
        <v>0</v>
      </c>
      <c r="E72" s="1">
        <v>1</v>
      </c>
      <c r="F72" s="1">
        <v>1</v>
      </c>
      <c r="G72" s="1">
        <v>0</v>
      </c>
      <c r="H72" s="1">
        <v>0</v>
      </c>
      <c r="I72" s="1">
        <v>0</v>
      </c>
      <c r="J72" s="1">
        <v>0</v>
      </c>
      <c r="K72" s="1">
        <v>0</v>
      </c>
      <c r="L72" s="1">
        <v>0</v>
      </c>
      <c r="M72" s="1">
        <v>0</v>
      </c>
    </row>
    <row r="73" spans="1:13" ht="10.199999999999999" customHeight="1" x14ac:dyDescent="0.2">
      <c r="A73" s="8" t="s">
        <v>99</v>
      </c>
      <c r="B73" s="1">
        <f t="shared" si="3"/>
        <v>2</v>
      </c>
      <c r="C73" s="1">
        <f t="shared" si="3"/>
        <v>1</v>
      </c>
      <c r="D73" s="1">
        <f t="shared" si="3"/>
        <v>1</v>
      </c>
      <c r="E73" s="1">
        <v>2</v>
      </c>
      <c r="F73" s="1">
        <v>1</v>
      </c>
      <c r="G73" s="1">
        <v>1</v>
      </c>
      <c r="H73" s="1">
        <v>0</v>
      </c>
      <c r="I73" s="1">
        <v>0</v>
      </c>
      <c r="J73" s="1">
        <v>0</v>
      </c>
      <c r="K73" s="1">
        <v>0</v>
      </c>
      <c r="L73" s="1">
        <v>0</v>
      </c>
      <c r="M73" s="1">
        <v>0</v>
      </c>
    </row>
    <row r="74" spans="1:13" ht="10.199999999999999" customHeight="1" x14ac:dyDescent="0.2">
      <c r="A74" s="8" t="s">
        <v>100</v>
      </c>
      <c r="B74" s="1">
        <f t="shared" si="3"/>
        <v>8</v>
      </c>
      <c r="C74" s="1">
        <f t="shared" si="3"/>
        <v>8</v>
      </c>
      <c r="D74" s="1">
        <f t="shared" si="3"/>
        <v>0</v>
      </c>
      <c r="E74" s="1">
        <v>8</v>
      </c>
      <c r="F74" s="1">
        <v>8</v>
      </c>
      <c r="G74" s="1">
        <v>0</v>
      </c>
      <c r="H74" s="1">
        <v>0</v>
      </c>
      <c r="I74" s="1">
        <v>0</v>
      </c>
      <c r="J74" s="1">
        <v>0</v>
      </c>
      <c r="K74" s="1">
        <v>0</v>
      </c>
      <c r="L74" s="1">
        <v>0</v>
      </c>
      <c r="M74" s="1">
        <v>0</v>
      </c>
    </row>
    <row r="75" spans="1:13" ht="10.199999999999999" customHeight="1" x14ac:dyDescent="0.2">
      <c r="A75" s="8" t="s">
        <v>101</v>
      </c>
      <c r="B75" s="1">
        <f t="shared" si="3"/>
        <v>7</v>
      </c>
      <c r="C75" s="1">
        <f t="shared" si="3"/>
        <v>2</v>
      </c>
      <c r="D75" s="1">
        <f t="shared" si="3"/>
        <v>5</v>
      </c>
      <c r="E75" s="1">
        <v>6</v>
      </c>
      <c r="F75" s="1">
        <v>2</v>
      </c>
      <c r="G75" s="1">
        <v>4</v>
      </c>
      <c r="H75" s="1">
        <v>1</v>
      </c>
      <c r="I75" s="1">
        <v>0</v>
      </c>
      <c r="J75" s="1">
        <v>1</v>
      </c>
      <c r="K75" s="1">
        <v>0</v>
      </c>
      <c r="L75" s="1">
        <v>0</v>
      </c>
      <c r="M75" s="1">
        <v>0</v>
      </c>
    </row>
    <row r="76" spans="1:13" ht="10.199999999999999" customHeight="1" x14ac:dyDescent="0.2">
      <c r="A76" s="8" t="s">
        <v>102</v>
      </c>
      <c r="B76" s="1">
        <f t="shared" si="3"/>
        <v>9</v>
      </c>
      <c r="C76" s="1">
        <f t="shared" si="3"/>
        <v>5</v>
      </c>
      <c r="D76" s="1">
        <f t="shared" si="3"/>
        <v>4</v>
      </c>
      <c r="E76" s="1">
        <v>9</v>
      </c>
      <c r="F76" s="1">
        <v>5</v>
      </c>
      <c r="G76" s="1">
        <v>4</v>
      </c>
      <c r="H76" s="1">
        <v>0</v>
      </c>
      <c r="I76" s="1">
        <v>0</v>
      </c>
      <c r="J76" s="1">
        <v>0</v>
      </c>
      <c r="K76" s="1">
        <v>0</v>
      </c>
      <c r="L76" s="1">
        <v>0</v>
      </c>
      <c r="M76" s="1">
        <v>0</v>
      </c>
    </row>
    <row r="77" spans="1:13" ht="10.199999999999999" customHeight="1" x14ac:dyDescent="0.2">
      <c r="A77" s="8" t="s">
        <v>306</v>
      </c>
      <c r="B77" s="1">
        <f t="shared" si="3"/>
        <v>28</v>
      </c>
      <c r="C77" s="1">
        <f t="shared" si="3"/>
        <v>18</v>
      </c>
      <c r="D77" s="1">
        <f t="shared" si="3"/>
        <v>10</v>
      </c>
      <c r="E77" s="1">
        <v>27</v>
      </c>
      <c r="F77" s="1">
        <v>18</v>
      </c>
      <c r="G77" s="1">
        <v>9</v>
      </c>
      <c r="H77" s="1">
        <v>1</v>
      </c>
      <c r="I77" s="1">
        <v>0</v>
      </c>
      <c r="J77" s="1">
        <v>1</v>
      </c>
      <c r="K77" s="1">
        <v>0</v>
      </c>
      <c r="L77" s="1">
        <v>0</v>
      </c>
      <c r="M77" s="1">
        <v>0</v>
      </c>
    </row>
    <row r="78" spans="1:13" ht="10.199999999999999" customHeight="1" x14ac:dyDescent="0.2">
      <c r="A78" s="10" t="s">
        <v>308</v>
      </c>
      <c r="B78" s="7"/>
      <c r="C78" s="7"/>
      <c r="D78" s="7"/>
      <c r="E78" s="7"/>
      <c r="F78" s="7"/>
      <c r="G78" s="7"/>
      <c r="H78" s="7"/>
      <c r="I78" s="7"/>
      <c r="J78" s="7"/>
      <c r="K78" s="7"/>
      <c r="L78" s="7"/>
      <c r="M78" s="7"/>
    </row>
    <row r="79" spans="1:13" ht="10.199999999999999" customHeight="1" x14ac:dyDescent="0.2">
      <c r="A79" s="8" t="s">
        <v>294</v>
      </c>
    </row>
    <row r="80" spans="1:13" ht="10.199999999999999" customHeight="1" x14ac:dyDescent="0.2">
      <c r="A80" s="2" t="s">
        <v>295</v>
      </c>
      <c r="B80" s="11" t="s">
        <v>296</v>
      </c>
      <c r="C80" s="11"/>
      <c r="D80" s="11"/>
      <c r="E80" s="11" t="s">
        <v>297</v>
      </c>
      <c r="F80" s="11"/>
      <c r="G80" s="11"/>
      <c r="H80" s="11" t="s">
        <v>298</v>
      </c>
      <c r="I80" s="11"/>
      <c r="J80" s="11"/>
      <c r="K80" s="11" t="s">
        <v>299</v>
      </c>
      <c r="L80" s="11"/>
      <c r="M80" s="12"/>
    </row>
    <row r="81" spans="1:13" ht="10.199999999999999" customHeight="1" x14ac:dyDescent="0.2">
      <c r="A81" s="3" t="s">
        <v>300</v>
      </c>
      <c r="B81" s="4" t="s">
        <v>0</v>
      </c>
      <c r="C81" s="4" t="s">
        <v>301</v>
      </c>
      <c r="D81" s="4" t="s">
        <v>90</v>
      </c>
      <c r="E81" s="4" t="s">
        <v>0</v>
      </c>
      <c r="F81" s="4" t="s">
        <v>301</v>
      </c>
      <c r="G81" s="4" t="s">
        <v>90</v>
      </c>
      <c r="H81" s="4" t="s">
        <v>0</v>
      </c>
      <c r="I81" s="4" t="s">
        <v>301</v>
      </c>
      <c r="J81" s="4" t="s">
        <v>90</v>
      </c>
      <c r="K81" s="4" t="s">
        <v>0</v>
      </c>
      <c r="L81" s="4" t="s">
        <v>301</v>
      </c>
      <c r="M81" s="5" t="s">
        <v>90</v>
      </c>
    </row>
    <row r="82" spans="1:13" ht="10.199999999999999" customHeight="1" x14ac:dyDescent="0.2">
      <c r="A82" s="8" t="s">
        <v>311</v>
      </c>
      <c r="B82" s="1">
        <f t="shared" ref="B82:D98" si="4">E82+H82+K82</f>
        <v>151</v>
      </c>
      <c r="C82" s="1">
        <f t="shared" si="4"/>
        <v>96</v>
      </c>
      <c r="D82" s="1">
        <f t="shared" si="4"/>
        <v>55</v>
      </c>
      <c r="E82" s="1">
        <v>149</v>
      </c>
      <c r="F82" s="1">
        <v>96</v>
      </c>
      <c r="G82" s="1">
        <v>53</v>
      </c>
      <c r="H82" s="1">
        <v>2</v>
      </c>
      <c r="I82" s="1">
        <v>0</v>
      </c>
      <c r="J82" s="1">
        <v>2</v>
      </c>
      <c r="K82" s="1">
        <v>0</v>
      </c>
      <c r="L82" s="1">
        <v>0</v>
      </c>
      <c r="M82" s="1">
        <v>0</v>
      </c>
    </row>
    <row r="83" spans="1:13" ht="10.199999999999999" customHeight="1" x14ac:dyDescent="0.2">
      <c r="A83" s="8">
        <v>0</v>
      </c>
      <c r="B83" s="1">
        <f t="shared" si="4"/>
        <v>33</v>
      </c>
      <c r="C83" s="1">
        <f t="shared" si="4"/>
        <v>22</v>
      </c>
      <c r="D83" s="1">
        <f t="shared" si="4"/>
        <v>11</v>
      </c>
      <c r="E83" s="1">
        <v>32</v>
      </c>
      <c r="F83" s="1">
        <v>22</v>
      </c>
      <c r="G83" s="1">
        <v>10</v>
      </c>
      <c r="H83" s="1">
        <v>1</v>
      </c>
      <c r="I83" s="1">
        <v>0</v>
      </c>
      <c r="J83" s="1">
        <v>1</v>
      </c>
      <c r="K83" s="1">
        <v>0</v>
      </c>
      <c r="L83" s="1">
        <v>0</v>
      </c>
      <c r="M83" s="1">
        <v>0</v>
      </c>
    </row>
    <row r="84" spans="1:13" ht="10.199999999999999" customHeight="1" x14ac:dyDescent="0.2">
      <c r="A84" s="8" t="s">
        <v>303</v>
      </c>
      <c r="B84" s="1">
        <f t="shared" si="4"/>
        <v>11</v>
      </c>
      <c r="C84" s="1">
        <f t="shared" si="4"/>
        <v>7</v>
      </c>
      <c r="D84" s="1">
        <f t="shared" si="4"/>
        <v>4</v>
      </c>
      <c r="E84" s="1">
        <v>10</v>
      </c>
      <c r="F84" s="1">
        <v>7</v>
      </c>
      <c r="G84" s="1">
        <v>3</v>
      </c>
      <c r="H84" s="1">
        <v>1</v>
      </c>
      <c r="I84" s="1">
        <v>0</v>
      </c>
      <c r="J84" s="1">
        <v>1</v>
      </c>
      <c r="K84" s="1">
        <v>0</v>
      </c>
      <c r="L84" s="1">
        <v>0</v>
      </c>
      <c r="M84" s="1">
        <v>0</v>
      </c>
    </row>
    <row r="85" spans="1:13" ht="10.199999999999999" customHeight="1" x14ac:dyDescent="0.2">
      <c r="A85" s="8" t="s">
        <v>304</v>
      </c>
      <c r="B85" s="1">
        <f t="shared" si="4"/>
        <v>3</v>
      </c>
      <c r="C85" s="1">
        <f t="shared" si="4"/>
        <v>2</v>
      </c>
      <c r="D85" s="1">
        <f t="shared" si="4"/>
        <v>1</v>
      </c>
      <c r="E85" s="1">
        <v>3</v>
      </c>
      <c r="F85" s="1">
        <v>2</v>
      </c>
      <c r="G85" s="1">
        <v>1</v>
      </c>
      <c r="H85" s="1">
        <v>0</v>
      </c>
      <c r="I85" s="1">
        <v>0</v>
      </c>
      <c r="J85" s="1">
        <v>0</v>
      </c>
      <c r="K85" s="1">
        <v>0</v>
      </c>
      <c r="L85" s="1">
        <v>0</v>
      </c>
      <c r="M85" s="1">
        <v>0</v>
      </c>
    </row>
    <row r="86" spans="1:13" ht="10.199999999999999" customHeight="1" x14ac:dyDescent="0.2">
      <c r="A86" s="8" t="s">
        <v>305</v>
      </c>
      <c r="B86" s="1">
        <f t="shared" si="4"/>
        <v>2</v>
      </c>
      <c r="C86" s="1">
        <f t="shared" si="4"/>
        <v>1</v>
      </c>
      <c r="D86" s="1">
        <f t="shared" si="4"/>
        <v>1</v>
      </c>
      <c r="E86" s="1">
        <v>2</v>
      </c>
      <c r="F86" s="1">
        <v>1</v>
      </c>
      <c r="G86" s="1">
        <v>1</v>
      </c>
      <c r="H86" s="1">
        <v>0</v>
      </c>
      <c r="I86" s="1">
        <v>0</v>
      </c>
      <c r="J86" s="1">
        <v>0</v>
      </c>
      <c r="K86" s="1">
        <v>0</v>
      </c>
      <c r="L86" s="1">
        <v>0</v>
      </c>
      <c r="M86" s="1">
        <v>0</v>
      </c>
    </row>
    <row r="87" spans="1:13" ht="10.199999999999999" customHeight="1" x14ac:dyDescent="0.2">
      <c r="A87" s="8" t="s">
        <v>73</v>
      </c>
      <c r="B87" s="1">
        <f t="shared" si="4"/>
        <v>3</v>
      </c>
      <c r="C87" s="1">
        <f t="shared" si="4"/>
        <v>2</v>
      </c>
      <c r="D87" s="1">
        <f t="shared" si="4"/>
        <v>1</v>
      </c>
      <c r="E87" s="1">
        <v>3</v>
      </c>
      <c r="F87" s="1">
        <v>2</v>
      </c>
      <c r="G87" s="1">
        <v>1</v>
      </c>
      <c r="H87" s="1">
        <v>0</v>
      </c>
      <c r="I87" s="1">
        <v>0</v>
      </c>
      <c r="J87" s="1">
        <v>0</v>
      </c>
      <c r="K87" s="1">
        <v>0</v>
      </c>
      <c r="L87" s="1">
        <v>0</v>
      </c>
      <c r="M87" s="1">
        <v>0</v>
      </c>
    </row>
    <row r="88" spans="1:13" ht="10.199999999999999" customHeight="1" x14ac:dyDescent="0.2">
      <c r="A88" s="8" t="s">
        <v>93</v>
      </c>
      <c r="B88" s="1">
        <f t="shared" si="4"/>
        <v>5</v>
      </c>
      <c r="C88" s="1">
        <f t="shared" si="4"/>
        <v>4</v>
      </c>
      <c r="D88" s="1">
        <f t="shared" si="4"/>
        <v>1</v>
      </c>
      <c r="E88" s="1">
        <v>5</v>
      </c>
      <c r="F88" s="1">
        <v>4</v>
      </c>
      <c r="G88" s="1">
        <v>1</v>
      </c>
      <c r="H88" s="1">
        <v>0</v>
      </c>
      <c r="I88" s="1">
        <v>0</v>
      </c>
      <c r="J88" s="1">
        <v>0</v>
      </c>
      <c r="K88" s="1">
        <v>0</v>
      </c>
      <c r="L88" s="1">
        <v>0</v>
      </c>
      <c r="M88" s="1">
        <v>0</v>
      </c>
    </row>
    <row r="89" spans="1:13" ht="10.199999999999999" customHeight="1" x14ac:dyDescent="0.2">
      <c r="A89" s="8" t="s">
        <v>94</v>
      </c>
      <c r="B89" s="1">
        <f t="shared" si="4"/>
        <v>3</v>
      </c>
      <c r="C89" s="1">
        <f t="shared" si="4"/>
        <v>1</v>
      </c>
      <c r="D89" s="1">
        <f t="shared" si="4"/>
        <v>2</v>
      </c>
      <c r="E89" s="1">
        <v>3</v>
      </c>
      <c r="F89" s="1">
        <v>1</v>
      </c>
      <c r="G89" s="1">
        <v>2</v>
      </c>
      <c r="H89" s="1">
        <v>0</v>
      </c>
      <c r="I89" s="1">
        <v>0</v>
      </c>
      <c r="J89" s="1">
        <v>0</v>
      </c>
      <c r="K89" s="1">
        <v>0</v>
      </c>
      <c r="L89" s="1">
        <v>0</v>
      </c>
      <c r="M89" s="1">
        <v>0</v>
      </c>
    </row>
    <row r="90" spans="1:13" ht="10.199999999999999" customHeight="1" x14ac:dyDescent="0.2">
      <c r="A90" s="8" t="s">
        <v>95</v>
      </c>
      <c r="B90" s="1">
        <f t="shared" si="4"/>
        <v>4</v>
      </c>
      <c r="C90" s="1">
        <f t="shared" si="4"/>
        <v>0</v>
      </c>
      <c r="D90" s="1">
        <f t="shared" si="4"/>
        <v>4</v>
      </c>
      <c r="E90" s="1">
        <v>4</v>
      </c>
      <c r="F90" s="1">
        <v>0</v>
      </c>
      <c r="G90" s="1">
        <v>4</v>
      </c>
      <c r="H90" s="1">
        <v>0</v>
      </c>
      <c r="I90" s="1">
        <v>0</v>
      </c>
      <c r="J90" s="1">
        <v>0</v>
      </c>
      <c r="K90" s="1">
        <v>0</v>
      </c>
      <c r="L90" s="1">
        <v>0</v>
      </c>
      <c r="M90" s="1">
        <v>0</v>
      </c>
    </row>
    <row r="91" spans="1:13" ht="10.199999999999999" customHeight="1" x14ac:dyDescent="0.2">
      <c r="A91" s="8" t="s">
        <v>96</v>
      </c>
      <c r="B91" s="1">
        <f t="shared" si="4"/>
        <v>2</v>
      </c>
      <c r="C91" s="1">
        <f t="shared" si="4"/>
        <v>0</v>
      </c>
      <c r="D91" s="1">
        <f t="shared" si="4"/>
        <v>2</v>
      </c>
      <c r="E91" s="1">
        <v>2</v>
      </c>
      <c r="F91" s="1">
        <v>0</v>
      </c>
      <c r="G91" s="1">
        <v>2</v>
      </c>
      <c r="H91" s="1">
        <v>0</v>
      </c>
      <c r="I91" s="1">
        <v>0</v>
      </c>
      <c r="J91" s="1">
        <v>0</v>
      </c>
      <c r="K91" s="1">
        <v>0</v>
      </c>
      <c r="L91" s="1">
        <v>0</v>
      </c>
      <c r="M91" s="1">
        <v>0</v>
      </c>
    </row>
    <row r="92" spans="1:13" ht="10.199999999999999" customHeight="1" x14ac:dyDescent="0.2">
      <c r="A92" s="8" t="s">
        <v>97</v>
      </c>
      <c r="B92" s="1">
        <f t="shared" si="4"/>
        <v>4</v>
      </c>
      <c r="C92" s="1">
        <f t="shared" si="4"/>
        <v>2</v>
      </c>
      <c r="D92" s="1">
        <f t="shared" si="4"/>
        <v>2</v>
      </c>
      <c r="E92" s="1">
        <v>4</v>
      </c>
      <c r="F92" s="1">
        <v>2</v>
      </c>
      <c r="G92" s="1">
        <v>2</v>
      </c>
      <c r="H92" s="1">
        <v>0</v>
      </c>
      <c r="I92" s="1">
        <v>0</v>
      </c>
      <c r="J92" s="1">
        <v>0</v>
      </c>
      <c r="K92" s="1">
        <v>0</v>
      </c>
      <c r="L92" s="1">
        <v>0</v>
      </c>
      <c r="M92" s="1">
        <v>0</v>
      </c>
    </row>
    <row r="93" spans="1:13" ht="10.199999999999999" customHeight="1" x14ac:dyDescent="0.2">
      <c r="A93" s="8" t="s">
        <v>98</v>
      </c>
      <c r="B93" s="1">
        <f t="shared" si="4"/>
        <v>3</v>
      </c>
      <c r="C93" s="1">
        <f t="shared" si="4"/>
        <v>2</v>
      </c>
      <c r="D93" s="1">
        <f t="shared" si="4"/>
        <v>1</v>
      </c>
      <c r="E93" s="1">
        <v>3</v>
      </c>
      <c r="F93" s="1">
        <v>2</v>
      </c>
      <c r="G93" s="1">
        <v>1</v>
      </c>
      <c r="H93" s="1">
        <v>0</v>
      </c>
      <c r="I93" s="1">
        <v>0</v>
      </c>
      <c r="J93" s="1">
        <v>0</v>
      </c>
      <c r="K93" s="1">
        <v>0</v>
      </c>
      <c r="L93" s="1">
        <v>0</v>
      </c>
      <c r="M93" s="1">
        <v>0</v>
      </c>
    </row>
    <row r="94" spans="1:13" ht="10.199999999999999" customHeight="1" x14ac:dyDescent="0.2">
      <c r="A94" s="8" t="s">
        <v>99</v>
      </c>
      <c r="B94" s="1">
        <f t="shared" si="4"/>
        <v>8</v>
      </c>
      <c r="C94" s="1">
        <f t="shared" si="4"/>
        <v>5</v>
      </c>
      <c r="D94" s="1">
        <f t="shared" si="4"/>
        <v>3</v>
      </c>
      <c r="E94" s="1">
        <v>8</v>
      </c>
      <c r="F94" s="1">
        <v>5</v>
      </c>
      <c r="G94" s="1">
        <v>3</v>
      </c>
      <c r="H94" s="1">
        <v>0</v>
      </c>
      <c r="I94" s="1">
        <v>0</v>
      </c>
      <c r="J94" s="1">
        <v>0</v>
      </c>
      <c r="K94" s="1">
        <v>0</v>
      </c>
      <c r="L94" s="1">
        <v>0</v>
      </c>
      <c r="M94" s="1">
        <v>0</v>
      </c>
    </row>
    <row r="95" spans="1:13" ht="10.199999999999999" customHeight="1" x14ac:dyDescent="0.2">
      <c r="A95" s="8" t="s">
        <v>100</v>
      </c>
      <c r="B95" s="1">
        <f t="shared" si="4"/>
        <v>2</v>
      </c>
      <c r="C95" s="1">
        <f t="shared" si="4"/>
        <v>1</v>
      </c>
      <c r="D95" s="1">
        <f t="shared" si="4"/>
        <v>1</v>
      </c>
      <c r="E95" s="1">
        <v>2</v>
      </c>
      <c r="F95" s="1">
        <v>1</v>
      </c>
      <c r="G95" s="1">
        <v>1</v>
      </c>
      <c r="H95" s="1">
        <v>0</v>
      </c>
      <c r="I95" s="1">
        <v>0</v>
      </c>
      <c r="J95" s="1">
        <v>0</v>
      </c>
      <c r="K95" s="1">
        <v>0</v>
      </c>
      <c r="L95" s="1">
        <v>0</v>
      </c>
      <c r="M95" s="1">
        <v>0</v>
      </c>
    </row>
    <row r="96" spans="1:13" ht="10.199999999999999" customHeight="1" x14ac:dyDescent="0.2">
      <c r="A96" s="8" t="s">
        <v>101</v>
      </c>
      <c r="B96" s="1">
        <f t="shared" si="4"/>
        <v>4</v>
      </c>
      <c r="C96" s="1">
        <f t="shared" si="4"/>
        <v>1</v>
      </c>
      <c r="D96" s="1">
        <f t="shared" si="4"/>
        <v>3</v>
      </c>
      <c r="E96" s="1">
        <v>4</v>
      </c>
      <c r="F96" s="1">
        <v>1</v>
      </c>
      <c r="G96" s="1">
        <v>3</v>
      </c>
      <c r="H96" s="1">
        <v>0</v>
      </c>
      <c r="I96" s="1">
        <v>0</v>
      </c>
      <c r="J96" s="1">
        <v>0</v>
      </c>
      <c r="K96" s="1">
        <v>0</v>
      </c>
      <c r="L96" s="1">
        <v>0</v>
      </c>
      <c r="M96" s="1">
        <v>0</v>
      </c>
    </row>
    <row r="97" spans="1:13" ht="10.199999999999999" customHeight="1" x14ac:dyDescent="0.2">
      <c r="A97" s="8" t="s">
        <v>102</v>
      </c>
      <c r="B97" s="1">
        <f t="shared" si="4"/>
        <v>10</v>
      </c>
      <c r="C97" s="1">
        <f t="shared" si="4"/>
        <v>7</v>
      </c>
      <c r="D97" s="1">
        <f t="shared" si="4"/>
        <v>3</v>
      </c>
      <c r="E97" s="1">
        <v>10</v>
      </c>
      <c r="F97" s="1">
        <v>7</v>
      </c>
      <c r="G97" s="1">
        <v>3</v>
      </c>
      <c r="H97" s="1">
        <v>0</v>
      </c>
      <c r="I97" s="1">
        <v>0</v>
      </c>
      <c r="J97" s="1">
        <v>0</v>
      </c>
      <c r="K97" s="1">
        <v>0</v>
      </c>
      <c r="L97" s="1">
        <v>0</v>
      </c>
      <c r="M97" s="1">
        <v>0</v>
      </c>
    </row>
    <row r="98" spans="1:13" ht="10.199999999999999" customHeight="1" x14ac:dyDescent="0.2">
      <c r="A98" s="8" t="s">
        <v>306</v>
      </c>
      <c r="B98" s="1">
        <f t="shared" si="4"/>
        <v>54</v>
      </c>
      <c r="C98" s="1">
        <f t="shared" si="4"/>
        <v>39</v>
      </c>
      <c r="D98" s="1">
        <f t="shared" si="4"/>
        <v>15</v>
      </c>
      <c r="E98" s="1">
        <v>54</v>
      </c>
      <c r="F98" s="1">
        <v>39</v>
      </c>
      <c r="G98" s="1">
        <v>15</v>
      </c>
      <c r="H98" s="1">
        <v>0</v>
      </c>
      <c r="I98" s="1">
        <v>0</v>
      </c>
      <c r="J98" s="1">
        <v>0</v>
      </c>
      <c r="K98" s="1">
        <v>0</v>
      </c>
      <c r="L98" s="1">
        <v>0</v>
      </c>
      <c r="M98" s="1">
        <v>0</v>
      </c>
    </row>
    <row r="100" spans="1:13" ht="10.199999999999999" customHeight="1" x14ac:dyDescent="0.2">
      <c r="A100" s="8" t="s">
        <v>312</v>
      </c>
      <c r="B100" s="1">
        <f t="shared" ref="B100:D116" si="5">E100+H100+K100</f>
        <v>327</v>
      </c>
      <c r="C100" s="1">
        <f t="shared" si="5"/>
        <v>197</v>
      </c>
      <c r="D100" s="1">
        <f t="shared" si="5"/>
        <v>130</v>
      </c>
      <c r="E100" s="1">
        <v>314</v>
      </c>
      <c r="F100" s="1">
        <v>193</v>
      </c>
      <c r="G100" s="1">
        <v>121</v>
      </c>
      <c r="H100" s="1">
        <v>9</v>
      </c>
      <c r="I100" s="1">
        <v>2</v>
      </c>
      <c r="J100" s="1">
        <v>7</v>
      </c>
      <c r="K100" s="1">
        <v>4</v>
      </c>
      <c r="L100" s="1">
        <v>2</v>
      </c>
      <c r="M100" s="1">
        <v>2</v>
      </c>
    </row>
    <row r="101" spans="1:13" ht="10.199999999999999" customHeight="1" x14ac:dyDescent="0.2">
      <c r="A101" s="8">
        <v>0</v>
      </c>
      <c r="B101" s="1">
        <f t="shared" si="5"/>
        <v>75</v>
      </c>
      <c r="C101" s="1">
        <f t="shared" si="5"/>
        <v>38</v>
      </c>
      <c r="D101" s="1">
        <f t="shared" si="5"/>
        <v>37</v>
      </c>
      <c r="E101" s="1">
        <v>72</v>
      </c>
      <c r="F101" s="1">
        <v>38</v>
      </c>
      <c r="G101" s="1">
        <v>34</v>
      </c>
      <c r="H101" s="1">
        <v>2</v>
      </c>
      <c r="I101" s="1">
        <v>0</v>
      </c>
      <c r="J101" s="1">
        <v>2</v>
      </c>
      <c r="K101" s="1">
        <v>1</v>
      </c>
      <c r="L101" s="1">
        <v>0</v>
      </c>
      <c r="M101" s="1">
        <v>1</v>
      </c>
    </row>
    <row r="102" spans="1:13" ht="10.199999999999999" customHeight="1" x14ac:dyDescent="0.2">
      <c r="A102" s="8" t="s">
        <v>303</v>
      </c>
      <c r="B102" s="1">
        <f t="shared" si="5"/>
        <v>13</v>
      </c>
      <c r="C102" s="1">
        <f t="shared" si="5"/>
        <v>5</v>
      </c>
      <c r="D102" s="1">
        <f t="shared" si="5"/>
        <v>8</v>
      </c>
      <c r="E102" s="1">
        <v>13</v>
      </c>
      <c r="F102" s="1">
        <v>5</v>
      </c>
      <c r="G102" s="1">
        <v>8</v>
      </c>
      <c r="H102" s="1">
        <v>0</v>
      </c>
      <c r="I102" s="1">
        <v>0</v>
      </c>
      <c r="J102" s="1">
        <v>0</v>
      </c>
      <c r="K102" s="1">
        <v>0</v>
      </c>
      <c r="L102" s="1">
        <v>0</v>
      </c>
      <c r="M102" s="1">
        <v>0</v>
      </c>
    </row>
    <row r="103" spans="1:13" ht="10.199999999999999" customHeight="1" x14ac:dyDescent="0.2">
      <c r="A103" s="8" t="s">
        <v>304</v>
      </c>
      <c r="B103" s="1">
        <f t="shared" si="5"/>
        <v>8</v>
      </c>
      <c r="C103" s="1">
        <f t="shared" si="5"/>
        <v>4</v>
      </c>
      <c r="D103" s="1">
        <f t="shared" si="5"/>
        <v>4</v>
      </c>
      <c r="E103" s="1">
        <v>6</v>
      </c>
      <c r="F103" s="1">
        <v>4</v>
      </c>
      <c r="G103" s="1">
        <v>2</v>
      </c>
      <c r="H103" s="1">
        <v>1</v>
      </c>
      <c r="I103" s="1">
        <v>0</v>
      </c>
      <c r="J103" s="1">
        <v>1</v>
      </c>
      <c r="K103" s="1">
        <v>1</v>
      </c>
      <c r="L103" s="1">
        <v>0</v>
      </c>
      <c r="M103" s="1">
        <v>1</v>
      </c>
    </row>
    <row r="104" spans="1:13" ht="10.199999999999999" customHeight="1" x14ac:dyDescent="0.2">
      <c r="A104" s="8" t="s">
        <v>305</v>
      </c>
      <c r="B104" s="1">
        <f t="shared" si="5"/>
        <v>8</v>
      </c>
      <c r="C104" s="1">
        <f t="shared" si="5"/>
        <v>6</v>
      </c>
      <c r="D104" s="1">
        <f t="shared" si="5"/>
        <v>2</v>
      </c>
      <c r="E104" s="1">
        <v>8</v>
      </c>
      <c r="F104" s="1">
        <v>6</v>
      </c>
      <c r="G104" s="1">
        <v>2</v>
      </c>
      <c r="H104" s="1">
        <v>0</v>
      </c>
      <c r="I104" s="1">
        <v>0</v>
      </c>
      <c r="J104" s="1">
        <v>0</v>
      </c>
      <c r="K104" s="1">
        <v>0</v>
      </c>
      <c r="L104" s="1">
        <v>0</v>
      </c>
      <c r="M104" s="1">
        <v>0</v>
      </c>
    </row>
    <row r="105" spans="1:13" ht="10.199999999999999" customHeight="1" x14ac:dyDescent="0.2">
      <c r="A105" s="8" t="s">
        <v>73</v>
      </c>
      <c r="B105" s="1">
        <f t="shared" si="5"/>
        <v>6</v>
      </c>
      <c r="C105" s="1">
        <f t="shared" si="5"/>
        <v>4</v>
      </c>
      <c r="D105" s="1">
        <f t="shared" si="5"/>
        <v>2</v>
      </c>
      <c r="E105" s="1">
        <v>6</v>
      </c>
      <c r="F105" s="1">
        <v>4</v>
      </c>
      <c r="G105" s="1">
        <v>2</v>
      </c>
      <c r="H105" s="1">
        <v>0</v>
      </c>
      <c r="I105" s="1">
        <v>0</v>
      </c>
      <c r="J105" s="1">
        <v>0</v>
      </c>
      <c r="K105" s="1">
        <v>0</v>
      </c>
      <c r="L105" s="1">
        <v>0</v>
      </c>
      <c r="M105" s="1">
        <v>0</v>
      </c>
    </row>
    <row r="106" spans="1:13" ht="10.199999999999999" customHeight="1" x14ac:dyDescent="0.2">
      <c r="A106" s="8" t="s">
        <v>93</v>
      </c>
      <c r="B106" s="1">
        <f t="shared" si="5"/>
        <v>11</v>
      </c>
      <c r="C106" s="1">
        <f t="shared" si="5"/>
        <v>6</v>
      </c>
      <c r="D106" s="1">
        <f t="shared" si="5"/>
        <v>5</v>
      </c>
      <c r="E106" s="1">
        <v>10</v>
      </c>
      <c r="F106" s="1">
        <v>6</v>
      </c>
      <c r="G106" s="1">
        <v>4</v>
      </c>
      <c r="H106" s="1">
        <v>1</v>
      </c>
      <c r="I106" s="1">
        <v>0</v>
      </c>
      <c r="J106" s="1">
        <v>1</v>
      </c>
      <c r="K106" s="1">
        <v>0</v>
      </c>
      <c r="L106" s="1">
        <v>0</v>
      </c>
      <c r="M106" s="1">
        <v>0</v>
      </c>
    </row>
    <row r="107" spans="1:13" ht="10.199999999999999" customHeight="1" x14ac:dyDescent="0.2">
      <c r="A107" s="8" t="s">
        <v>94</v>
      </c>
      <c r="B107" s="1">
        <f t="shared" si="5"/>
        <v>8</v>
      </c>
      <c r="C107" s="1">
        <f t="shared" si="5"/>
        <v>5</v>
      </c>
      <c r="D107" s="1">
        <f t="shared" si="5"/>
        <v>3</v>
      </c>
      <c r="E107" s="1">
        <v>8</v>
      </c>
      <c r="F107" s="1">
        <v>5</v>
      </c>
      <c r="G107" s="1">
        <v>3</v>
      </c>
      <c r="H107" s="1">
        <v>0</v>
      </c>
      <c r="I107" s="1">
        <v>0</v>
      </c>
      <c r="J107" s="1">
        <v>0</v>
      </c>
      <c r="K107" s="1">
        <v>0</v>
      </c>
      <c r="L107" s="1">
        <v>0</v>
      </c>
      <c r="M107" s="1">
        <v>0</v>
      </c>
    </row>
    <row r="108" spans="1:13" ht="10.199999999999999" customHeight="1" x14ac:dyDescent="0.2">
      <c r="A108" s="8" t="s">
        <v>95</v>
      </c>
      <c r="B108" s="1">
        <f t="shared" si="5"/>
        <v>9</v>
      </c>
      <c r="C108" s="1">
        <f t="shared" si="5"/>
        <v>5</v>
      </c>
      <c r="D108" s="1">
        <f t="shared" si="5"/>
        <v>4</v>
      </c>
      <c r="E108" s="1">
        <v>9</v>
      </c>
      <c r="F108" s="1">
        <v>5</v>
      </c>
      <c r="G108" s="1">
        <v>4</v>
      </c>
      <c r="H108" s="1">
        <v>0</v>
      </c>
      <c r="I108" s="1">
        <v>0</v>
      </c>
      <c r="J108" s="1">
        <v>0</v>
      </c>
      <c r="K108" s="1">
        <v>0</v>
      </c>
      <c r="L108" s="1">
        <v>0</v>
      </c>
      <c r="M108" s="1">
        <v>0</v>
      </c>
    </row>
    <row r="109" spans="1:13" ht="10.199999999999999" customHeight="1" x14ac:dyDescent="0.2">
      <c r="A109" s="8" t="s">
        <v>96</v>
      </c>
      <c r="B109" s="1">
        <f t="shared" si="5"/>
        <v>12</v>
      </c>
      <c r="C109" s="1">
        <f t="shared" si="5"/>
        <v>8</v>
      </c>
      <c r="D109" s="1">
        <f t="shared" si="5"/>
        <v>4</v>
      </c>
      <c r="E109" s="1">
        <v>10</v>
      </c>
      <c r="F109" s="1">
        <v>6</v>
      </c>
      <c r="G109" s="1">
        <v>4</v>
      </c>
      <c r="H109" s="1">
        <v>1</v>
      </c>
      <c r="I109" s="1">
        <v>1</v>
      </c>
      <c r="J109" s="1">
        <v>0</v>
      </c>
      <c r="K109" s="1">
        <v>1</v>
      </c>
      <c r="L109" s="1">
        <v>1</v>
      </c>
      <c r="M109" s="1">
        <v>0</v>
      </c>
    </row>
    <row r="110" spans="1:13" ht="10.199999999999999" customHeight="1" x14ac:dyDescent="0.2">
      <c r="A110" s="8" t="s">
        <v>97</v>
      </c>
      <c r="B110" s="1">
        <f t="shared" si="5"/>
        <v>17</v>
      </c>
      <c r="C110" s="1">
        <f t="shared" si="5"/>
        <v>10</v>
      </c>
      <c r="D110" s="1">
        <f t="shared" si="5"/>
        <v>7</v>
      </c>
      <c r="E110" s="1">
        <v>17</v>
      </c>
      <c r="F110" s="1">
        <v>10</v>
      </c>
      <c r="G110" s="1">
        <v>7</v>
      </c>
      <c r="H110" s="1">
        <v>0</v>
      </c>
      <c r="I110" s="1">
        <v>0</v>
      </c>
      <c r="J110" s="1">
        <v>0</v>
      </c>
      <c r="K110" s="1">
        <v>0</v>
      </c>
      <c r="L110" s="1">
        <v>0</v>
      </c>
      <c r="M110" s="1">
        <v>0</v>
      </c>
    </row>
    <row r="111" spans="1:13" ht="10.199999999999999" customHeight="1" x14ac:dyDescent="0.2">
      <c r="A111" s="8" t="s">
        <v>98</v>
      </c>
      <c r="B111" s="1">
        <f t="shared" si="5"/>
        <v>13</v>
      </c>
      <c r="C111" s="1">
        <f t="shared" si="5"/>
        <v>9</v>
      </c>
      <c r="D111" s="1">
        <f t="shared" si="5"/>
        <v>4</v>
      </c>
      <c r="E111" s="1">
        <v>13</v>
      </c>
      <c r="F111" s="1">
        <v>9</v>
      </c>
      <c r="G111" s="1">
        <v>4</v>
      </c>
      <c r="H111" s="1">
        <v>0</v>
      </c>
      <c r="I111" s="1">
        <v>0</v>
      </c>
      <c r="J111" s="1">
        <v>0</v>
      </c>
      <c r="K111" s="1">
        <v>0</v>
      </c>
      <c r="L111" s="1">
        <v>0</v>
      </c>
      <c r="M111" s="1">
        <v>0</v>
      </c>
    </row>
    <row r="112" spans="1:13" ht="10.199999999999999" customHeight="1" x14ac:dyDescent="0.2">
      <c r="A112" s="8" t="s">
        <v>99</v>
      </c>
      <c r="B112" s="1">
        <f t="shared" si="5"/>
        <v>21</v>
      </c>
      <c r="C112" s="1">
        <f t="shared" si="5"/>
        <v>16</v>
      </c>
      <c r="D112" s="1">
        <f t="shared" si="5"/>
        <v>5</v>
      </c>
      <c r="E112" s="1">
        <v>19</v>
      </c>
      <c r="F112" s="1">
        <v>14</v>
      </c>
      <c r="G112" s="1">
        <v>5</v>
      </c>
      <c r="H112" s="1">
        <v>1</v>
      </c>
      <c r="I112" s="1">
        <v>1</v>
      </c>
      <c r="J112" s="1">
        <v>0</v>
      </c>
      <c r="K112" s="1">
        <v>1</v>
      </c>
      <c r="L112" s="1">
        <v>1</v>
      </c>
      <c r="M112" s="1">
        <v>0</v>
      </c>
    </row>
    <row r="113" spans="1:13" ht="10.199999999999999" customHeight="1" x14ac:dyDescent="0.2">
      <c r="A113" s="8" t="s">
        <v>100</v>
      </c>
      <c r="B113" s="1">
        <f t="shared" si="5"/>
        <v>20</v>
      </c>
      <c r="C113" s="1">
        <f t="shared" si="5"/>
        <v>12</v>
      </c>
      <c r="D113" s="1">
        <f t="shared" si="5"/>
        <v>8</v>
      </c>
      <c r="E113" s="1">
        <v>20</v>
      </c>
      <c r="F113" s="1">
        <v>12</v>
      </c>
      <c r="G113" s="1">
        <v>8</v>
      </c>
      <c r="H113" s="1">
        <v>0</v>
      </c>
      <c r="I113" s="1">
        <v>0</v>
      </c>
      <c r="J113" s="1">
        <v>0</v>
      </c>
      <c r="K113" s="1">
        <v>0</v>
      </c>
      <c r="L113" s="1">
        <v>0</v>
      </c>
      <c r="M113" s="1">
        <v>0</v>
      </c>
    </row>
    <row r="114" spans="1:13" ht="10.199999999999999" customHeight="1" x14ac:dyDescent="0.2">
      <c r="A114" s="8" t="s">
        <v>101</v>
      </c>
      <c r="B114" s="1">
        <f t="shared" si="5"/>
        <v>22</v>
      </c>
      <c r="C114" s="1">
        <f t="shared" si="5"/>
        <v>17</v>
      </c>
      <c r="D114" s="1">
        <f t="shared" si="5"/>
        <v>5</v>
      </c>
      <c r="E114" s="1">
        <v>21</v>
      </c>
      <c r="F114" s="1">
        <v>17</v>
      </c>
      <c r="G114" s="1">
        <v>4</v>
      </c>
      <c r="H114" s="1">
        <v>1</v>
      </c>
      <c r="I114" s="1">
        <v>0</v>
      </c>
      <c r="J114" s="1">
        <v>1</v>
      </c>
      <c r="K114" s="1">
        <v>0</v>
      </c>
      <c r="L114" s="1">
        <v>0</v>
      </c>
      <c r="M114" s="1">
        <v>0</v>
      </c>
    </row>
    <row r="115" spans="1:13" ht="10.199999999999999" customHeight="1" x14ac:dyDescent="0.2">
      <c r="A115" s="8" t="s">
        <v>102</v>
      </c>
      <c r="B115" s="1">
        <f t="shared" si="5"/>
        <v>20</v>
      </c>
      <c r="C115" s="1">
        <f t="shared" si="5"/>
        <v>13</v>
      </c>
      <c r="D115" s="1">
        <f t="shared" si="5"/>
        <v>7</v>
      </c>
      <c r="E115" s="1">
        <v>20</v>
      </c>
      <c r="F115" s="1">
        <v>13</v>
      </c>
      <c r="G115" s="1">
        <v>7</v>
      </c>
      <c r="H115" s="1">
        <v>0</v>
      </c>
      <c r="I115" s="1">
        <v>0</v>
      </c>
      <c r="J115" s="1">
        <v>0</v>
      </c>
      <c r="K115" s="1">
        <v>0</v>
      </c>
      <c r="L115" s="1">
        <v>0</v>
      </c>
      <c r="M115" s="1">
        <v>0</v>
      </c>
    </row>
    <row r="116" spans="1:13" ht="10.199999999999999" customHeight="1" x14ac:dyDescent="0.2">
      <c r="A116" s="8" t="s">
        <v>306</v>
      </c>
      <c r="B116" s="1">
        <f t="shared" si="5"/>
        <v>64</v>
      </c>
      <c r="C116" s="1">
        <f t="shared" si="5"/>
        <v>39</v>
      </c>
      <c r="D116" s="1">
        <f t="shared" si="5"/>
        <v>25</v>
      </c>
      <c r="E116" s="1">
        <v>62</v>
      </c>
      <c r="F116" s="1">
        <v>39</v>
      </c>
      <c r="G116" s="1">
        <v>23</v>
      </c>
      <c r="H116" s="1">
        <v>2</v>
      </c>
      <c r="I116" s="1">
        <v>0</v>
      </c>
      <c r="J116" s="1">
        <v>2</v>
      </c>
      <c r="K116" s="1">
        <v>0</v>
      </c>
      <c r="L116" s="1">
        <v>0</v>
      </c>
      <c r="M116" s="1">
        <v>0</v>
      </c>
    </row>
    <row r="118" spans="1:13" ht="10.199999999999999" customHeight="1" x14ac:dyDescent="0.2">
      <c r="A118" s="8" t="s">
        <v>313</v>
      </c>
      <c r="B118" s="1">
        <f t="shared" ref="B118:D134" si="6">E118+H118+K118</f>
        <v>185</v>
      </c>
      <c r="C118" s="1">
        <f t="shared" si="6"/>
        <v>136</v>
      </c>
      <c r="D118" s="1">
        <f t="shared" si="6"/>
        <v>49</v>
      </c>
      <c r="E118" s="1">
        <v>176</v>
      </c>
      <c r="F118" s="1">
        <v>133</v>
      </c>
      <c r="G118" s="1">
        <v>43</v>
      </c>
      <c r="H118" s="1">
        <v>7</v>
      </c>
      <c r="I118" s="1">
        <v>3</v>
      </c>
      <c r="J118" s="1">
        <v>4</v>
      </c>
      <c r="K118" s="1">
        <v>2</v>
      </c>
      <c r="L118" s="1">
        <v>0</v>
      </c>
      <c r="M118" s="1">
        <v>2</v>
      </c>
    </row>
    <row r="119" spans="1:13" ht="10.199999999999999" customHeight="1" x14ac:dyDescent="0.2">
      <c r="A119" s="8">
        <v>0</v>
      </c>
      <c r="B119" s="1">
        <f t="shared" si="6"/>
        <v>82</v>
      </c>
      <c r="C119" s="1">
        <f t="shared" si="6"/>
        <v>61</v>
      </c>
      <c r="D119" s="1">
        <f t="shared" si="6"/>
        <v>21</v>
      </c>
      <c r="E119" s="1">
        <v>77</v>
      </c>
      <c r="F119" s="1">
        <v>60</v>
      </c>
      <c r="G119" s="1">
        <v>17</v>
      </c>
      <c r="H119" s="1">
        <v>4</v>
      </c>
      <c r="I119" s="1">
        <v>1</v>
      </c>
      <c r="J119" s="1">
        <v>3</v>
      </c>
      <c r="K119" s="1">
        <v>1</v>
      </c>
      <c r="L119" s="1">
        <v>0</v>
      </c>
      <c r="M119" s="1">
        <v>1</v>
      </c>
    </row>
    <row r="120" spans="1:13" ht="10.199999999999999" customHeight="1" x14ac:dyDescent="0.2">
      <c r="A120" s="8" t="s">
        <v>303</v>
      </c>
      <c r="B120" s="1">
        <f t="shared" si="6"/>
        <v>9</v>
      </c>
      <c r="C120" s="1">
        <f t="shared" si="6"/>
        <v>7</v>
      </c>
      <c r="D120" s="1">
        <f t="shared" si="6"/>
        <v>2</v>
      </c>
      <c r="E120" s="1">
        <v>8</v>
      </c>
      <c r="F120" s="1">
        <v>7</v>
      </c>
      <c r="G120" s="1">
        <v>1</v>
      </c>
      <c r="H120" s="1">
        <v>1</v>
      </c>
      <c r="I120" s="1">
        <v>0</v>
      </c>
      <c r="J120" s="1">
        <v>1</v>
      </c>
      <c r="K120" s="1">
        <v>0</v>
      </c>
      <c r="L120" s="1">
        <v>0</v>
      </c>
      <c r="M120" s="1">
        <v>0</v>
      </c>
    </row>
    <row r="121" spans="1:13" ht="10.199999999999999" customHeight="1" x14ac:dyDescent="0.2">
      <c r="A121" s="8" t="s">
        <v>304</v>
      </c>
      <c r="B121" s="1">
        <f t="shared" si="6"/>
        <v>5</v>
      </c>
      <c r="C121" s="1">
        <f t="shared" si="6"/>
        <v>5</v>
      </c>
      <c r="D121" s="1">
        <f t="shared" si="6"/>
        <v>0</v>
      </c>
      <c r="E121" s="1">
        <v>5</v>
      </c>
      <c r="F121" s="1">
        <v>5</v>
      </c>
      <c r="G121" s="1">
        <v>0</v>
      </c>
      <c r="H121" s="1">
        <v>0</v>
      </c>
      <c r="I121" s="1">
        <v>0</v>
      </c>
      <c r="J121" s="1">
        <v>0</v>
      </c>
      <c r="K121" s="1">
        <v>0</v>
      </c>
      <c r="L121" s="1">
        <v>0</v>
      </c>
      <c r="M121" s="1">
        <v>0</v>
      </c>
    </row>
    <row r="122" spans="1:13" ht="10.199999999999999" customHeight="1" x14ac:dyDescent="0.2">
      <c r="A122" s="8" t="s">
        <v>305</v>
      </c>
      <c r="B122" s="1">
        <f t="shared" si="6"/>
        <v>0</v>
      </c>
      <c r="C122" s="1">
        <f t="shared" si="6"/>
        <v>0</v>
      </c>
      <c r="D122" s="1">
        <f t="shared" si="6"/>
        <v>0</v>
      </c>
      <c r="E122" s="1">
        <v>0</v>
      </c>
      <c r="F122" s="1">
        <v>0</v>
      </c>
      <c r="G122" s="1">
        <v>0</v>
      </c>
      <c r="H122" s="1">
        <v>0</v>
      </c>
      <c r="I122" s="1">
        <v>0</v>
      </c>
      <c r="J122" s="1">
        <v>0</v>
      </c>
      <c r="K122" s="1">
        <v>0</v>
      </c>
      <c r="L122" s="1">
        <v>0</v>
      </c>
      <c r="M122" s="1">
        <v>0</v>
      </c>
    </row>
    <row r="123" spans="1:13" ht="10.199999999999999" customHeight="1" x14ac:dyDescent="0.2">
      <c r="A123" s="8" t="s">
        <v>73</v>
      </c>
      <c r="B123" s="1">
        <f t="shared" si="6"/>
        <v>2</v>
      </c>
      <c r="C123" s="1">
        <f t="shared" si="6"/>
        <v>1</v>
      </c>
      <c r="D123" s="1">
        <f t="shared" si="6"/>
        <v>1</v>
      </c>
      <c r="E123" s="1">
        <v>2</v>
      </c>
      <c r="F123" s="1">
        <v>1</v>
      </c>
      <c r="G123" s="1">
        <v>1</v>
      </c>
      <c r="H123" s="1">
        <v>0</v>
      </c>
      <c r="I123" s="1">
        <v>0</v>
      </c>
      <c r="J123" s="1">
        <v>0</v>
      </c>
      <c r="K123" s="1">
        <v>0</v>
      </c>
      <c r="L123" s="1">
        <v>0</v>
      </c>
      <c r="M123" s="1">
        <v>0</v>
      </c>
    </row>
    <row r="124" spans="1:13" ht="10.199999999999999" customHeight="1" x14ac:dyDescent="0.2">
      <c r="A124" s="8" t="s">
        <v>93</v>
      </c>
      <c r="B124" s="1">
        <f t="shared" si="6"/>
        <v>3</v>
      </c>
      <c r="C124" s="1">
        <f t="shared" si="6"/>
        <v>2</v>
      </c>
      <c r="D124" s="1">
        <f t="shared" si="6"/>
        <v>1</v>
      </c>
      <c r="E124" s="1">
        <v>3</v>
      </c>
      <c r="F124" s="1">
        <v>2</v>
      </c>
      <c r="G124" s="1">
        <v>1</v>
      </c>
      <c r="H124" s="1">
        <v>0</v>
      </c>
      <c r="I124" s="1">
        <v>0</v>
      </c>
      <c r="J124" s="1">
        <v>0</v>
      </c>
      <c r="K124" s="1">
        <v>0</v>
      </c>
      <c r="L124" s="1">
        <v>0</v>
      </c>
      <c r="M124" s="1">
        <v>0</v>
      </c>
    </row>
    <row r="125" spans="1:13" ht="10.199999999999999" customHeight="1" x14ac:dyDescent="0.2">
      <c r="A125" s="8" t="s">
        <v>94</v>
      </c>
      <c r="B125" s="1">
        <f t="shared" si="6"/>
        <v>2</v>
      </c>
      <c r="C125" s="1">
        <f t="shared" si="6"/>
        <v>1</v>
      </c>
      <c r="D125" s="1">
        <f t="shared" si="6"/>
        <v>1</v>
      </c>
      <c r="E125" s="1">
        <v>2</v>
      </c>
      <c r="F125" s="1">
        <v>1</v>
      </c>
      <c r="G125" s="1">
        <v>1</v>
      </c>
      <c r="H125" s="1">
        <v>0</v>
      </c>
      <c r="I125" s="1">
        <v>0</v>
      </c>
      <c r="J125" s="1">
        <v>0</v>
      </c>
      <c r="K125" s="1">
        <v>0</v>
      </c>
      <c r="L125" s="1">
        <v>0</v>
      </c>
      <c r="M125" s="1">
        <v>0</v>
      </c>
    </row>
    <row r="126" spans="1:13" ht="10.199999999999999" customHeight="1" x14ac:dyDescent="0.2">
      <c r="A126" s="8" t="s">
        <v>95</v>
      </c>
      <c r="B126" s="1">
        <f t="shared" si="6"/>
        <v>3</v>
      </c>
      <c r="C126" s="1">
        <f t="shared" si="6"/>
        <v>3</v>
      </c>
      <c r="D126" s="1">
        <f t="shared" si="6"/>
        <v>0</v>
      </c>
      <c r="E126" s="1">
        <v>3</v>
      </c>
      <c r="F126" s="1">
        <v>3</v>
      </c>
      <c r="G126" s="1">
        <v>0</v>
      </c>
      <c r="H126" s="1">
        <v>0</v>
      </c>
      <c r="I126" s="1">
        <v>0</v>
      </c>
      <c r="J126" s="1">
        <v>0</v>
      </c>
      <c r="K126" s="1">
        <v>0</v>
      </c>
      <c r="L126" s="1">
        <v>0</v>
      </c>
      <c r="M126" s="1">
        <v>0</v>
      </c>
    </row>
    <row r="127" spans="1:13" ht="10.199999999999999" customHeight="1" x14ac:dyDescent="0.2">
      <c r="A127" s="8" t="s">
        <v>96</v>
      </c>
      <c r="B127" s="1">
        <f t="shared" si="6"/>
        <v>3</v>
      </c>
      <c r="C127" s="1">
        <f t="shared" si="6"/>
        <v>3</v>
      </c>
      <c r="D127" s="1">
        <f t="shared" si="6"/>
        <v>0</v>
      </c>
      <c r="E127" s="1">
        <v>3</v>
      </c>
      <c r="F127" s="1">
        <v>3</v>
      </c>
      <c r="G127" s="1">
        <v>0</v>
      </c>
      <c r="H127" s="1">
        <v>0</v>
      </c>
      <c r="I127" s="1">
        <v>0</v>
      </c>
      <c r="J127" s="1">
        <v>0</v>
      </c>
      <c r="K127" s="1">
        <v>0</v>
      </c>
      <c r="L127" s="1">
        <v>0</v>
      </c>
      <c r="M127" s="1">
        <v>0</v>
      </c>
    </row>
    <row r="128" spans="1:13" ht="10.199999999999999" customHeight="1" x14ac:dyDescent="0.2">
      <c r="A128" s="8" t="s">
        <v>97</v>
      </c>
      <c r="B128" s="1">
        <f t="shared" si="6"/>
        <v>2</v>
      </c>
      <c r="C128" s="1">
        <f t="shared" si="6"/>
        <v>1</v>
      </c>
      <c r="D128" s="1">
        <f t="shared" si="6"/>
        <v>1</v>
      </c>
      <c r="E128" s="1">
        <v>2</v>
      </c>
      <c r="F128" s="1">
        <v>1</v>
      </c>
      <c r="G128" s="1">
        <v>1</v>
      </c>
      <c r="H128" s="1">
        <v>0</v>
      </c>
      <c r="I128" s="1">
        <v>0</v>
      </c>
      <c r="J128" s="1">
        <v>0</v>
      </c>
      <c r="K128" s="1">
        <v>0</v>
      </c>
      <c r="L128" s="1">
        <v>0</v>
      </c>
      <c r="M128" s="1">
        <v>0</v>
      </c>
    </row>
    <row r="129" spans="1:13" ht="10.199999999999999" customHeight="1" x14ac:dyDescent="0.2">
      <c r="A129" s="8" t="s">
        <v>98</v>
      </c>
      <c r="B129" s="1">
        <f t="shared" si="6"/>
        <v>9</v>
      </c>
      <c r="C129" s="1">
        <f t="shared" si="6"/>
        <v>8</v>
      </c>
      <c r="D129" s="1">
        <f t="shared" si="6"/>
        <v>1</v>
      </c>
      <c r="E129" s="1">
        <v>8</v>
      </c>
      <c r="F129" s="1">
        <v>7</v>
      </c>
      <c r="G129" s="1">
        <v>1</v>
      </c>
      <c r="H129" s="1">
        <v>1</v>
      </c>
      <c r="I129" s="1">
        <v>1</v>
      </c>
      <c r="J129" s="1">
        <v>0</v>
      </c>
      <c r="K129" s="1">
        <v>0</v>
      </c>
      <c r="L129" s="1">
        <v>0</v>
      </c>
      <c r="M129" s="1">
        <v>0</v>
      </c>
    </row>
    <row r="130" spans="1:13" ht="10.199999999999999" customHeight="1" x14ac:dyDescent="0.2">
      <c r="A130" s="8" t="s">
        <v>99</v>
      </c>
      <c r="B130" s="1">
        <f t="shared" si="6"/>
        <v>6</v>
      </c>
      <c r="C130" s="1">
        <f t="shared" si="6"/>
        <v>3</v>
      </c>
      <c r="D130" s="1">
        <f t="shared" si="6"/>
        <v>3</v>
      </c>
      <c r="E130" s="1">
        <v>6</v>
      </c>
      <c r="F130" s="1">
        <v>3</v>
      </c>
      <c r="G130" s="1">
        <v>3</v>
      </c>
      <c r="H130" s="1">
        <v>0</v>
      </c>
      <c r="I130" s="1">
        <v>0</v>
      </c>
      <c r="J130" s="1">
        <v>0</v>
      </c>
      <c r="K130" s="1">
        <v>0</v>
      </c>
      <c r="L130" s="1">
        <v>0</v>
      </c>
      <c r="M130" s="1">
        <v>0</v>
      </c>
    </row>
    <row r="131" spans="1:13" ht="10.199999999999999" customHeight="1" x14ac:dyDescent="0.2">
      <c r="A131" s="8" t="s">
        <v>100</v>
      </c>
      <c r="B131" s="1">
        <f t="shared" si="6"/>
        <v>14</v>
      </c>
      <c r="C131" s="1">
        <f t="shared" si="6"/>
        <v>8</v>
      </c>
      <c r="D131" s="1">
        <f t="shared" si="6"/>
        <v>6</v>
      </c>
      <c r="E131" s="1">
        <v>14</v>
      </c>
      <c r="F131" s="1">
        <v>8</v>
      </c>
      <c r="G131" s="1">
        <v>6</v>
      </c>
      <c r="H131" s="1">
        <v>0</v>
      </c>
      <c r="I131" s="1">
        <v>0</v>
      </c>
      <c r="J131" s="1">
        <v>0</v>
      </c>
      <c r="K131" s="1">
        <v>0</v>
      </c>
      <c r="L131" s="1">
        <v>0</v>
      </c>
      <c r="M131" s="1">
        <v>0</v>
      </c>
    </row>
    <row r="132" spans="1:13" ht="10.199999999999999" customHeight="1" x14ac:dyDescent="0.2">
      <c r="A132" s="8" t="s">
        <v>101</v>
      </c>
      <c r="B132" s="1">
        <f t="shared" si="6"/>
        <v>14</v>
      </c>
      <c r="C132" s="1">
        <f t="shared" si="6"/>
        <v>10</v>
      </c>
      <c r="D132" s="1">
        <f t="shared" si="6"/>
        <v>4</v>
      </c>
      <c r="E132" s="1">
        <v>12</v>
      </c>
      <c r="F132" s="1">
        <v>9</v>
      </c>
      <c r="G132" s="1">
        <v>3</v>
      </c>
      <c r="H132" s="1">
        <v>1</v>
      </c>
      <c r="I132" s="1">
        <v>1</v>
      </c>
      <c r="J132" s="1">
        <v>0</v>
      </c>
      <c r="K132" s="1">
        <v>1</v>
      </c>
      <c r="L132" s="1">
        <v>0</v>
      </c>
      <c r="M132" s="1">
        <v>1</v>
      </c>
    </row>
    <row r="133" spans="1:13" ht="10.199999999999999" customHeight="1" x14ac:dyDescent="0.2">
      <c r="A133" s="8" t="s">
        <v>102</v>
      </c>
      <c r="B133" s="1">
        <f t="shared" si="6"/>
        <v>7</v>
      </c>
      <c r="C133" s="1">
        <f t="shared" si="6"/>
        <v>6</v>
      </c>
      <c r="D133" s="1">
        <f t="shared" si="6"/>
        <v>1</v>
      </c>
      <c r="E133" s="1">
        <v>7</v>
      </c>
      <c r="F133" s="1">
        <v>6</v>
      </c>
      <c r="G133" s="1">
        <v>1</v>
      </c>
      <c r="H133" s="1">
        <v>0</v>
      </c>
      <c r="I133" s="1">
        <v>0</v>
      </c>
      <c r="J133" s="1">
        <v>0</v>
      </c>
      <c r="K133" s="1">
        <v>0</v>
      </c>
      <c r="L133" s="1">
        <v>0</v>
      </c>
      <c r="M133" s="1">
        <v>0</v>
      </c>
    </row>
    <row r="134" spans="1:13" ht="10.199999999999999" customHeight="1" x14ac:dyDescent="0.2">
      <c r="A134" s="8" t="s">
        <v>306</v>
      </c>
      <c r="B134" s="1">
        <f t="shared" si="6"/>
        <v>24</v>
      </c>
      <c r="C134" s="1">
        <f t="shared" si="6"/>
        <v>17</v>
      </c>
      <c r="D134" s="1">
        <f t="shared" si="6"/>
        <v>7</v>
      </c>
      <c r="E134" s="1">
        <v>24</v>
      </c>
      <c r="F134" s="1">
        <v>17</v>
      </c>
      <c r="G134" s="1">
        <v>7</v>
      </c>
      <c r="H134" s="1">
        <v>0</v>
      </c>
      <c r="I134" s="1">
        <v>0</v>
      </c>
      <c r="J134" s="1">
        <v>0</v>
      </c>
      <c r="K134" s="1">
        <v>0</v>
      </c>
      <c r="L134" s="1">
        <v>0</v>
      </c>
      <c r="M134" s="1">
        <v>0</v>
      </c>
    </row>
    <row r="135" spans="1:13" ht="10.199999999999999" customHeight="1" x14ac:dyDescent="0.2">
      <c r="A135" s="10" t="s">
        <v>308</v>
      </c>
      <c r="B135" s="7"/>
      <c r="C135" s="7"/>
      <c r="D135" s="7"/>
      <c r="E135" s="7"/>
      <c r="F135" s="7"/>
      <c r="G135" s="7"/>
      <c r="H135" s="7"/>
      <c r="I135" s="7"/>
      <c r="J135" s="7"/>
      <c r="K135" s="7"/>
      <c r="L135" s="7"/>
      <c r="M135" s="7"/>
    </row>
    <row r="136" spans="1:13" ht="10.199999999999999" customHeight="1" x14ac:dyDescent="0.2">
      <c r="A136" s="15" t="s">
        <v>352</v>
      </c>
      <c r="B136" s="15"/>
      <c r="C136" s="15"/>
      <c r="D136" s="15"/>
      <c r="E136" s="15"/>
      <c r="F136" s="15"/>
      <c r="G136" s="15"/>
      <c r="H136" s="15"/>
    </row>
  </sheetData>
  <mergeCells count="13">
    <mergeCell ref="A136:H136"/>
    <mergeCell ref="B2:D2"/>
    <mergeCell ref="E2:G2"/>
    <mergeCell ref="H2:J2"/>
    <mergeCell ref="K2:M2"/>
    <mergeCell ref="B80:D80"/>
    <mergeCell ref="E80:G80"/>
    <mergeCell ref="H80:J80"/>
    <mergeCell ref="K80:M80"/>
    <mergeCell ref="B41:D41"/>
    <mergeCell ref="E41:G41"/>
    <mergeCell ref="H41:J41"/>
    <mergeCell ref="K41: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F975-ECE3-4AFA-9A93-12EBC132BCC4}">
  <dimension ref="A1:H38"/>
  <sheetViews>
    <sheetView view="pageBreakPreview" zoomScale="125" zoomScaleNormal="100" zoomScaleSheetLayoutView="125" workbookViewId="0"/>
  </sheetViews>
  <sheetFormatPr defaultRowHeight="10.199999999999999" x14ac:dyDescent="0.2"/>
  <cols>
    <col min="1" max="1" width="15.21875" style="1" customWidth="1"/>
    <col min="2" max="16384" width="8.88671875" style="1"/>
  </cols>
  <sheetData>
    <row r="1" spans="1:8" x14ac:dyDescent="0.2">
      <c r="A1" s="1" t="s">
        <v>585</v>
      </c>
    </row>
    <row r="2" spans="1:8" x14ac:dyDescent="0.2">
      <c r="A2" s="9"/>
      <c r="B2" s="4" t="s">
        <v>0</v>
      </c>
      <c r="C2" s="4" t="s">
        <v>1</v>
      </c>
      <c r="D2" s="4" t="s">
        <v>2</v>
      </c>
      <c r="E2" s="4" t="s">
        <v>3</v>
      </c>
      <c r="F2" s="4" t="s">
        <v>4</v>
      </c>
      <c r="G2" s="4" t="s">
        <v>5</v>
      </c>
      <c r="H2" s="5" t="s">
        <v>6</v>
      </c>
    </row>
    <row r="3" spans="1:8" x14ac:dyDescent="0.2">
      <c r="A3" s="1" t="s">
        <v>375</v>
      </c>
    </row>
    <row r="5" spans="1:8" x14ac:dyDescent="0.2">
      <c r="A5" s="1" t="s">
        <v>302</v>
      </c>
      <c r="B5" s="1">
        <v>47373</v>
      </c>
      <c r="C5" s="1">
        <v>1766</v>
      </c>
      <c r="D5" s="1">
        <v>9213</v>
      </c>
      <c r="E5" s="1">
        <v>6620</v>
      </c>
      <c r="F5" s="1">
        <v>7991</v>
      </c>
      <c r="G5" s="1">
        <v>15930</v>
      </c>
      <c r="H5" s="1">
        <v>5853</v>
      </c>
    </row>
    <row r="6" spans="1:8" x14ac:dyDescent="0.2">
      <c r="A6" s="1" t="s">
        <v>57</v>
      </c>
      <c r="B6" s="1">
        <v>461</v>
      </c>
      <c r="C6" s="1">
        <v>2</v>
      </c>
      <c r="D6" s="1">
        <v>45</v>
      </c>
      <c r="E6" s="1">
        <v>5</v>
      </c>
      <c r="F6" s="1">
        <v>8</v>
      </c>
      <c r="G6" s="1">
        <v>390</v>
      </c>
      <c r="H6" s="1">
        <v>11</v>
      </c>
    </row>
    <row r="7" spans="1:8" x14ac:dyDescent="0.2">
      <c r="A7" s="1" t="s">
        <v>58</v>
      </c>
      <c r="B7" s="1">
        <v>63</v>
      </c>
      <c r="C7" s="1">
        <v>0</v>
      </c>
      <c r="D7" s="1">
        <v>19</v>
      </c>
      <c r="E7" s="1">
        <v>3</v>
      </c>
      <c r="F7" s="1">
        <v>10</v>
      </c>
      <c r="G7" s="1">
        <v>30</v>
      </c>
      <c r="H7" s="1">
        <v>1</v>
      </c>
    </row>
    <row r="8" spans="1:8" x14ac:dyDescent="0.2">
      <c r="A8" s="1" t="s">
        <v>59</v>
      </c>
      <c r="B8" s="1">
        <v>40364</v>
      </c>
      <c r="C8" s="1">
        <v>1752</v>
      </c>
      <c r="D8" s="1">
        <v>8368</v>
      </c>
      <c r="E8" s="1">
        <v>6411</v>
      </c>
      <c r="F8" s="1">
        <v>7840</v>
      </c>
      <c r="G8" s="1">
        <v>10231</v>
      </c>
      <c r="H8" s="1">
        <v>5762</v>
      </c>
    </row>
    <row r="9" spans="1:8" x14ac:dyDescent="0.2">
      <c r="A9" s="1" t="s">
        <v>60</v>
      </c>
      <c r="B9" s="1">
        <v>491</v>
      </c>
      <c r="C9" s="1">
        <v>0</v>
      </c>
      <c r="D9" s="1">
        <v>14</v>
      </c>
      <c r="E9" s="1">
        <v>79</v>
      </c>
      <c r="F9" s="1">
        <v>11</v>
      </c>
      <c r="G9" s="1">
        <v>385</v>
      </c>
      <c r="H9" s="1">
        <v>2</v>
      </c>
    </row>
    <row r="10" spans="1:8" x14ac:dyDescent="0.2">
      <c r="A10" s="1" t="s">
        <v>44</v>
      </c>
      <c r="B10" s="1">
        <v>5926</v>
      </c>
      <c r="C10" s="1">
        <v>11</v>
      </c>
      <c r="D10" s="1">
        <v>752</v>
      </c>
      <c r="E10" s="1">
        <v>117</v>
      </c>
      <c r="F10" s="1">
        <v>114</v>
      </c>
      <c r="G10" s="1">
        <v>4866</v>
      </c>
      <c r="H10" s="1">
        <v>66</v>
      </c>
    </row>
    <row r="11" spans="1:8" x14ac:dyDescent="0.2">
      <c r="A11" s="1" t="s">
        <v>13</v>
      </c>
      <c r="B11" s="1">
        <v>68</v>
      </c>
      <c r="C11" s="1">
        <v>1</v>
      </c>
      <c r="D11" s="1">
        <v>15</v>
      </c>
      <c r="E11" s="1">
        <v>5</v>
      </c>
      <c r="F11" s="1">
        <v>8</v>
      </c>
      <c r="G11" s="1">
        <v>28</v>
      </c>
      <c r="H11" s="1">
        <v>11</v>
      </c>
    </row>
    <row r="13" spans="1:8" x14ac:dyDescent="0.2">
      <c r="A13" s="1" t="s">
        <v>374</v>
      </c>
    </row>
    <row r="15" spans="1:8" x14ac:dyDescent="0.2">
      <c r="A15" s="1" t="s">
        <v>302</v>
      </c>
      <c r="B15" s="1">
        <v>47373</v>
      </c>
      <c r="C15" s="1">
        <v>1766</v>
      </c>
      <c r="D15" s="1">
        <v>9213</v>
      </c>
      <c r="E15" s="1">
        <v>6620</v>
      </c>
      <c r="F15" s="1">
        <v>7991</v>
      </c>
      <c r="G15" s="1">
        <v>15930</v>
      </c>
      <c r="H15" s="1">
        <v>5853</v>
      </c>
    </row>
    <row r="16" spans="1:8" x14ac:dyDescent="0.2">
      <c r="A16" s="1" t="s">
        <v>61</v>
      </c>
      <c r="B16" s="1">
        <v>38445</v>
      </c>
      <c r="C16" s="1">
        <v>1624</v>
      </c>
      <c r="D16" s="1">
        <v>7729</v>
      </c>
      <c r="E16" s="1">
        <v>6214</v>
      </c>
      <c r="F16" s="1">
        <v>7343</v>
      </c>
      <c r="G16" s="1">
        <v>9996</v>
      </c>
      <c r="H16" s="1">
        <v>5539</v>
      </c>
    </row>
    <row r="17" spans="1:8" x14ac:dyDescent="0.2">
      <c r="A17" s="1" t="s">
        <v>62</v>
      </c>
      <c r="B17" s="1">
        <v>5850</v>
      </c>
      <c r="C17" s="1">
        <v>71</v>
      </c>
      <c r="D17" s="1">
        <v>767</v>
      </c>
      <c r="E17" s="1">
        <v>126</v>
      </c>
      <c r="F17" s="1">
        <v>315</v>
      </c>
      <c r="G17" s="1">
        <v>4404</v>
      </c>
      <c r="H17" s="1">
        <v>167</v>
      </c>
    </row>
    <row r="18" spans="1:8" x14ac:dyDescent="0.2">
      <c r="A18" s="1" t="s">
        <v>63</v>
      </c>
      <c r="B18" s="1">
        <v>2666</v>
      </c>
      <c r="C18" s="1">
        <v>58</v>
      </c>
      <c r="D18" s="1">
        <v>663</v>
      </c>
      <c r="E18" s="1">
        <v>226</v>
      </c>
      <c r="F18" s="1">
        <v>300</v>
      </c>
      <c r="G18" s="1">
        <v>1308</v>
      </c>
      <c r="H18" s="1">
        <v>111</v>
      </c>
    </row>
    <row r="19" spans="1:8" x14ac:dyDescent="0.2">
      <c r="A19" s="1" t="s">
        <v>13</v>
      </c>
      <c r="B19" s="1">
        <v>412</v>
      </c>
      <c r="C19" s="1">
        <v>13</v>
      </c>
      <c r="D19" s="1">
        <v>54</v>
      </c>
      <c r="E19" s="1">
        <v>54</v>
      </c>
      <c r="F19" s="1">
        <v>33</v>
      </c>
      <c r="G19" s="1">
        <v>222</v>
      </c>
      <c r="H19" s="1">
        <v>36</v>
      </c>
    </row>
    <row r="21" spans="1:8" x14ac:dyDescent="0.2">
      <c r="A21" s="1" t="s">
        <v>373</v>
      </c>
    </row>
    <row r="23" spans="1:8" x14ac:dyDescent="0.2">
      <c r="A23" s="1" t="s">
        <v>302</v>
      </c>
      <c r="B23" s="1">
        <v>38445</v>
      </c>
      <c r="C23" s="1">
        <v>1624</v>
      </c>
      <c r="D23" s="1">
        <v>7729</v>
      </c>
      <c r="E23" s="1">
        <v>6214</v>
      </c>
      <c r="F23" s="1">
        <v>7343</v>
      </c>
      <c r="G23" s="1">
        <v>9996</v>
      </c>
      <c r="H23" s="1">
        <v>5539</v>
      </c>
    </row>
    <row r="24" spans="1:8" x14ac:dyDescent="0.2">
      <c r="A24" s="1" t="s">
        <v>64</v>
      </c>
      <c r="B24" s="1">
        <v>2769</v>
      </c>
      <c r="C24" s="1">
        <v>124</v>
      </c>
      <c r="D24" s="1">
        <v>425</v>
      </c>
      <c r="E24" s="1">
        <v>243</v>
      </c>
      <c r="F24" s="1">
        <v>617</v>
      </c>
      <c r="G24" s="1">
        <v>651</v>
      </c>
      <c r="H24" s="1">
        <v>709</v>
      </c>
    </row>
    <row r="25" spans="1:8" x14ac:dyDescent="0.2">
      <c r="A25" s="1" t="s">
        <v>65</v>
      </c>
      <c r="B25" s="1">
        <v>15507</v>
      </c>
      <c r="C25" s="1">
        <v>917</v>
      </c>
      <c r="D25" s="1">
        <v>3001</v>
      </c>
      <c r="E25" s="1">
        <v>2638</v>
      </c>
      <c r="F25" s="1">
        <v>2555</v>
      </c>
      <c r="G25" s="1">
        <v>2796</v>
      </c>
      <c r="H25" s="1">
        <v>3600</v>
      </c>
    </row>
    <row r="26" spans="1:8" x14ac:dyDescent="0.2">
      <c r="A26" s="1" t="s">
        <v>66</v>
      </c>
      <c r="B26" s="1">
        <v>8576</v>
      </c>
      <c r="C26" s="1">
        <v>368</v>
      </c>
      <c r="D26" s="1">
        <v>2031</v>
      </c>
      <c r="E26" s="1">
        <v>1621</v>
      </c>
      <c r="F26" s="1">
        <v>2009</v>
      </c>
      <c r="G26" s="1">
        <v>1866</v>
      </c>
      <c r="H26" s="1">
        <v>681</v>
      </c>
    </row>
    <row r="27" spans="1:8" x14ac:dyDescent="0.2">
      <c r="A27" s="1" t="s">
        <v>67</v>
      </c>
      <c r="B27" s="1">
        <v>6506</v>
      </c>
      <c r="C27" s="1">
        <v>157</v>
      </c>
      <c r="D27" s="1">
        <v>1408</v>
      </c>
      <c r="E27" s="1">
        <v>1078</v>
      </c>
      <c r="F27" s="1">
        <v>1350</v>
      </c>
      <c r="G27" s="1">
        <v>2196</v>
      </c>
      <c r="H27" s="1">
        <v>317</v>
      </c>
    </row>
    <row r="28" spans="1:8" x14ac:dyDescent="0.2">
      <c r="A28" s="1" t="s">
        <v>68</v>
      </c>
      <c r="B28" s="1">
        <v>5087</v>
      </c>
      <c r="C28" s="1">
        <v>58</v>
      </c>
      <c r="D28" s="1">
        <v>864</v>
      </c>
      <c r="E28" s="1">
        <v>634</v>
      </c>
      <c r="F28" s="1">
        <v>812</v>
      </c>
      <c r="G28" s="1">
        <v>2487</v>
      </c>
      <c r="H28" s="1">
        <v>232</v>
      </c>
    </row>
    <row r="30" spans="1:8" x14ac:dyDescent="0.2">
      <c r="A30" s="1" t="s">
        <v>372</v>
      </c>
    </row>
    <row r="32" spans="1:8" x14ac:dyDescent="0.2">
      <c r="A32" s="1" t="s">
        <v>302</v>
      </c>
      <c r="B32" s="1">
        <v>38445</v>
      </c>
      <c r="C32" s="1">
        <v>1624</v>
      </c>
      <c r="D32" s="1">
        <v>7729</v>
      </c>
      <c r="E32" s="1">
        <v>6214</v>
      </c>
      <c r="F32" s="1">
        <v>7343</v>
      </c>
      <c r="G32" s="1">
        <v>9996</v>
      </c>
      <c r="H32" s="1">
        <v>5539</v>
      </c>
    </row>
    <row r="33" spans="1:8" x14ac:dyDescent="0.2">
      <c r="A33" s="1" t="s">
        <v>69</v>
      </c>
      <c r="B33" s="1">
        <v>27720</v>
      </c>
      <c r="C33" s="1">
        <v>1422</v>
      </c>
      <c r="D33" s="1">
        <v>4088</v>
      </c>
      <c r="E33" s="1">
        <v>5659</v>
      </c>
      <c r="F33" s="1">
        <v>6030</v>
      </c>
      <c r="G33" s="1">
        <v>5359</v>
      </c>
      <c r="H33" s="1">
        <v>5162</v>
      </c>
    </row>
    <row r="34" spans="1:8" x14ac:dyDescent="0.2">
      <c r="A34" s="1" t="s">
        <v>70</v>
      </c>
      <c r="B34" s="1">
        <v>2402</v>
      </c>
      <c r="C34" s="1">
        <v>89</v>
      </c>
      <c r="D34" s="1">
        <v>604</v>
      </c>
      <c r="E34" s="1">
        <v>84</v>
      </c>
      <c r="F34" s="1">
        <v>45</v>
      </c>
      <c r="G34" s="1">
        <v>1477</v>
      </c>
      <c r="H34" s="1">
        <v>103</v>
      </c>
    </row>
    <row r="35" spans="1:8" x14ac:dyDescent="0.2">
      <c r="A35" s="1" t="s">
        <v>71</v>
      </c>
      <c r="B35" s="1">
        <v>2875</v>
      </c>
      <c r="C35" s="1">
        <v>0</v>
      </c>
      <c r="D35" s="1">
        <v>1085</v>
      </c>
      <c r="E35" s="1">
        <v>2</v>
      </c>
      <c r="F35" s="1">
        <v>6</v>
      </c>
      <c r="G35" s="1">
        <v>1768</v>
      </c>
      <c r="H35" s="1">
        <v>14</v>
      </c>
    </row>
    <row r="36" spans="1:8" x14ac:dyDescent="0.2">
      <c r="A36" s="1" t="s">
        <v>72</v>
      </c>
      <c r="B36" s="1">
        <v>4365</v>
      </c>
      <c r="C36" s="1">
        <v>112</v>
      </c>
      <c r="D36" s="1">
        <v>1327</v>
      </c>
      <c r="E36" s="1">
        <v>322</v>
      </c>
      <c r="F36" s="1">
        <v>1131</v>
      </c>
      <c r="G36" s="1">
        <v>1246</v>
      </c>
      <c r="H36" s="1">
        <v>227</v>
      </c>
    </row>
    <row r="37" spans="1:8" x14ac:dyDescent="0.2">
      <c r="A37" s="1" t="s">
        <v>13</v>
      </c>
      <c r="B37" s="1">
        <v>1083</v>
      </c>
      <c r="C37" s="1">
        <v>1</v>
      </c>
      <c r="D37" s="1">
        <v>625</v>
      </c>
      <c r="E37" s="1">
        <v>147</v>
      </c>
      <c r="F37" s="1">
        <v>131</v>
      </c>
      <c r="G37" s="1">
        <v>146</v>
      </c>
      <c r="H37" s="1">
        <v>33</v>
      </c>
    </row>
    <row r="38" spans="1:8" x14ac:dyDescent="0.2">
      <c r="A38" s="15" t="s">
        <v>352</v>
      </c>
      <c r="B38" s="15"/>
      <c r="C38" s="15"/>
      <c r="D38" s="15"/>
      <c r="E38" s="15"/>
      <c r="F38" s="15"/>
      <c r="G38" s="15"/>
      <c r="H38" s="15"/>
    </row>
  </sheetData>
  <mergeCells count="1">
    <mergeCell ref="A38:H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F6E-2A54-49CB-AC80-58EF62C8036B}">
  <dimension ref="A1:H41"/>
  <sheetViews>
    <sheetView view="pageBreakPreview" zoomScale="125" zoomScaleNormal="100" zoomScaleSheetLayoutView="125" workbookViewId="0"/>
  </sheetViews>
  <sheetFormatPr defaultRowHeight="10.199999999999999" x14ac:dyDescent="0.2"/>
  <cols>
    <col min="1" max="1" width="15.21875" style="13" customWidth="1"/>
    <col min="2" max="16384" width="8.88671875" style="1"/>
  </cols>
  <sheetData>
    <row r="1" spans="1:8" x14ac:dyDescent="0.2">
      <c r="A1" s="13" t="s">
        <v>586</v>
      </c>
    </row>
    <row r="2" spans="1:8" x14ac:dyDescent="0.2">
      <c r="A2" s="14" t="s">
        <v>351</v>
      </c>
      <c r="B2" s="4" t="s">
        <v>0</v>
      </c>
      <c r="C2" s="4" t="s">
        <v>1</v>
      </c>
      <c r="D2" s="4" t="s">
        <v>2</v>
      </c>
      <c r="E2" s="4" t="s">
        <v>3</v>
      </c>
      <c r="F2" s="4" t="s">
        <v>4</v>
      </c>
      <c r="G2" s="4" t="s">
        <v>5</v>
      </c>
      <c r="H2" s="5" t="s">
        <v>6</v>
      </c>
    </row>
    <row r="3" spans="1:8" x14ac:dyDescent="0.2">
      <c r="A3" s="13" t="s">
        <v>378</v>
      </c>
    </row>
    <row r="5" spans="1:8" x14ac:dyDescent="0.2">
      <c r="A5" s="13" t="s">
        <v>302</v>
      </c>
      <c r="B5" s="1">
        <v>47373</v>
      </c>
      <c r="C5" s="1">
        <v>1766</v>
      </c>
      <c r="D5" s="1">
        <v>9213</v>
      </c>
      <c r="E5" s="1">
        <v>6620</v>
      </c>
      <c r="F5" s="1">
        <v>7991</v>
      </c>
      <c r="G5" s="1">
        <v>15930</v>
      </c>
      <c r="H5" s="1">
        <v>5853</v>
      </c>
    </row>
    <row r="6" spans="1:8" x14ac:dyDescent="0.2">
      <c r="A6" s="13" t="s">
        <v>40</v>
      </c>
      <c r="B6" s="1">
        <v>33407</v>
      </c>
      <c r="C6" s="1">
        <v>1241</v>
      </c>
      <c r="D6" s="1">
        <v>5643</v>
      </c>
      <c r="E6" s="1">
        <v>4336</v>
      </c>
      <c r="F6" s="1">
        <v>4552</v>
      </c>
      <c r="G6" s="1">
        <v>14269</v>
      </c>
      <c r="H6" s="1">
        <v>3366</v>
      </c>
    </row>
    <row r="7" spans="1:8" x14ac:dyDescent="0.2">
      <c r="A7" s="13">
        <v>1</v>
      </c>
      <c r="B7" s="1">
        <v>3904</v>
      </c>
      <c r="C7" s="1">
        <v>195</v>
      </c>
      <c r="D7" s="1">
        <v>536</v>
      </c>
      <c r="E7" s="1">
        <v>637</v>
      </c>
      <c r="F7" s="1">
        <v>1062</v>
      </c>
      <c r="G7" s="1">
        <v>455</v>
      </c>
      <c r="H7" s="1">
        <v>1019</v>
      </c>
    </row>
    <row r="8" spans="1:8" x14ac:dyDescent="0.2">
      <c r="A8" s="13">
        <v>2</v>
      </c>
      <c r="B8" s="1">
        <v>2978</v>
      </c>
      <c r="C8" s="1">
        <v>126</v>
      </c>
      <c r="D8" s="1">
        <v>513</v>
      </c>
      <c r="E8" s="1">
        <v>570</v>
      </c>
      <c r="F8" s="1">
        <v>819</v>
      </c>
      <c r="G8" s="1">
        <v>348</v>
      </c>
      <c r="H8" s="1">
        <v>602</v>
      </c>
    </row>
    <row r="9" spans="1:8" x14ac:dyDescent="0.2">
      <c r="A9" s="13">
        <v>3</v>
      </c>
      <c r="B9" s="1">
        <v>1651</v>
      </c>
      <c r="C9" s="1">
        <v>67</v>
      </c>
      <c r="D9" s="1">
        <v>335</v>
      </c>
      <c r="E9" s="1">
        <v>300</v>
      </c>
      <c r="F9" s="1">
        <v>459</v>
      </c>
      <c r="G9" s="1">
        <v>196</v>
      </c>
      <c r="H9" s="1">
        <v>294</v>
      </c>
    </row>
    <row r="10" spans="1:8" x14ac:dyDescent="0.2">
      <c r="A10" s="13">
        <v>4</v>
      </c>
      <c r="B10" s="1">
        <v>1239</v>
      </c>
      <c r="C10" s="1">
        <v>36</v>
      </c>
      <c r="D10" s="1">
        <v>331</v>
      </c>
      <c r="E10" s="1">
        <v>210</v>
      </c>
      <c r="F10" s="1">
        <v>315</v>
      </c>
      <c r="G10" s="1">
        <v>174</v>
      </c>
      <c r="H10" s="1">
        <v>173</v>
      </c>
    </row>
    <row r="11" spans="1:8" x14ac:dyDescent="0.2">
      <c r="A11" s="13" t="s">
        <v>304</v>
      </c>
      <c r="B11" s="1">
        <v>2262</v>
      </c>
      <c r="C11" s="1">
        <v>68</v>
      </c>
      <c r="D11" s="1">
        <v>819</v>
      </c>
      <c r="E11" s="1">
        <v>349</v>
      </c>
      <c r="F11" s="1">
        <v>499</v>
      </c>
      <c r="G11" s="1">
        <v>266</v>
      </c>
      <c r="H11" s="1">
        <v>261</v>
      </c>
    </row>
    <row r="12" spans="1:8" x14ac:dyDescent="0.2">
      <c r="A12" s="13" t="s">
        <v>305</v>
      </c>
      <c r="B12" s="1">
        <v>772</v>
      </c>
      <c r="C12" s="1">
        <v>12</v>
      </c>
      <c r="D12" s="1">
        <v>372</v>
      </c>
      <c r="E12" s="1">
        <v>117</v>
      </c>
      <c r="F12" s="1">
        <v>124</v>
      </c>
      <c r="G12" s="1">
        <v>83</v>
      </c>
      <c r="H12" s="1">
        <v>64</v>
      </c>
    </row>
    <row r="13" spans="1:8" x14ac:dyDescent="0.2">
      <c r="A13" s="13" t="s">
        <v>73</v>
      </c>
      <c r="B13" s="1">
        <v>301</v>
      </c>
      <c r="C13" s="1">
        <v>4</v>
      </c>
      <c r="D13" s="1">
        <v>154</v>
      </c>
      <c r="E13" s="1">
        <v>37</v>
      </c>
      <c r="F13" s="1">
        <v>47</v>
      </c>
      <c r="G13" s="1">
        <v>32</v>
      </c>
      <c r="H13" s="1">
        <v>27</v>
      </c>
    </row>
    <row r="14" spans="1:8" x14ac:dyDescent="0.2">
      <c r="A14" s="13" t="s">
        <v>74</v>
      </c>
      <c r="B14" s="1">
        <v>859</v>
      </c>
      <c r="C14" s="1">
        <v>17</v>
      </c>
      <c r="D14" s="1">
        <v>510</v>
      </c>
      <c r="E14" s="1">
        <v>64</v>
      </c>
      <c r="F14" s="1">
        <v>114</v>
      </c>
      <c r="G14" s="1">
        <v>107</v>
      </c>
      <c r="H14" s="1">
        <v>47</v>
      </c>
    </row>
    <row r="16" spans="1:8" x14ac:dyDescent="0.2">
      <c r="A16" s="13" t="s">
        <v>377</v>
      </c>
    </row>
    <row r="18" spans="1:8" x14ac:dyDescent="0.2">
      <c r="A18" s="13" t="s">
        <v>302</v>
      </c>
      <c r="B18" s="1">
        <v>47373</v>
      </c>
      <c r="C18" s="1">
        <v>1766</v>
      </c>
      <c r="D18" s="1">
        <v>9213</v>
      </c>
      <c r="E18" s="1">
        <v>6620</v>
      </c>
      <c r="F18" s="1">
        <v>7991</v>
      </c>
      <c r="G18" s="1">
        <v>15930</v>
      </c>
      <c r="H18" s="1">
        <v>5853</v>
      </c>
    </row>
    <row r="19" spans="1:8" x14ac:dyDescent="0.2">
      <c r="A19" s="13" t="s">
        <v>40</v>
      </c>
      <c r="B19" s="1">
        <v>26249</v>
      </c>
      <c r="C19" s="1">
        <v>778</v>
      </c>
      <c r="D19" s="1">
        <v>5548</v>
      </c>
      <c r="E19" s="1">
        <v>2254</v>
      </c>
      <c r="F19" s="1">
        <v>3873</v>
      </c>
      <c r="G19" s="1">
        <v>12420</v>
      </c>
      <c r="H19" s="1">
        <v>1376</v>
      </c>
    </row>
    <row r="20" spans="1:8" x14ac:dyDescent="0.2">
      <c r="A20" s="13">
        <v>1</v>
      </c>
      <c r="B20" s="1">
        <v>6714</v>
      </c>
      <c r="C20" s="1">
        <v>416</v>
      </c>
      <c r="D20" s="1">
        <v>1475</v>
      </c>
      <c r="E20" s="1">
        <v>1106</v>
      </c>
      <c r="F20" s="1">
        <v>1519</v>
      </c>
      <c r="G20" s="1">
        <v>1156</v>
      </c>
      <c r="H20" s="1">
        <v>1042</v>
      </c>
    </row>
    <row r="21" spans="1:8" x14ac:dyDescent="0.2">
      <c r="A21" s="13">
        <v>2</v>
      </c>
      <c r="B21" s="1">
        <v>4078</v>
      </c>
      <c r="C21" s="1">
        <v>238</v>
      </c>
      <c r="D21" s="1">
        <v>790</v>
      </c>
      <c r="E21" s="1">
        <v>771</v>
      </c>
      <c r="F21" s="1">
        <v>793</v>
      </c>
      <c r="G21" s="1">
        <v>638</v>
      </c>
      <c r="H21" s="1">
        <v>848</v>
      </c>
    </row>
    <row r="22" spans="1:8" x14ac:dyDescent="0.2">
      <c r="A22" s="13">
        <v>3</v>
      </c>
      <c r="B22" s="1">
        <v>2449</v>
      </c>
      <c r="C22" s="1">
        <v>111</v>
      </c>
      <c r="D22" s="1">
        <v>411</v>
      </c>
      <c r="E22" s="1">
        <v>477</v>
      </c>
      <c r="F22" s="1">
        <v>483</v>
      </c>
      <c r="G22" s="1">
        <v>332</v>
      </c>
      <c r="H22" s="1">
        <v>635</v>
      </c>
    </row>
    <row r="23" spans="1:8" x14ac:dyDescent="0.2">
      <c r="A23" s="13">
        <v>4</v>
      </c>
      <c r="B23" s="1">
        <v>1761</v>
      </c>
      <c r="C23" s="1">
        <v>63</v>
      </c>
      <c r="D23" s="1">
        <v>280</v>
      </c>
      <c r="E23" s="1">
        <v>421</v>
      </c>
      <c r="F23" s="1">
        <v>300</v>
      </c>
      <c r="G23" s="1">
        <v>215</v>
      </c>
      <c r="H23" s="1">
        <v>482</v>
      </c>
    </row>
    <row r="24" spans="1:8" x14ac:dyDescent="0.2">
      <c r="A24" s="13" t="s">
        <v>304</v>
      </c>
      <c r="B24" s="1">
        <v>3976</v>
      </c>
      <c r="C24" s="1">
        <v>127</v>
      </c>
      <c r="D24" s="1">
        <v>496</v>
      </c>
      <c r="E24" s="1">
        <v>968</v>
      </c>
      <c r="F24" s="1">
        <v>711</v>
      </c>
      <c r="G24" s="1">
        <v>684</v>
      </c>
      <c r="H24" s="1">
        <v>990</v>
      </c>
    </row>
    <row r="25" spans="1:8" x14ac:dyDescent="0.2">
      <c r="A25" s="13" t="s">
        <v>305</v>
      </c>
      <c r="B25" s="1">
        <v>1238</v>
      </c>
      <c r="C25" s="1">
        <v>21</v>
      </c>
      <c r="D25" s="1">
        <v>130</v>
      </c>
      <c r="E25" s="1">
        <v>352</v>
      </c>
      <c r="F25" s="1">
        <v>191</v>
      </c>
      <c r="G25" s="1">
        <v>254</v>
      </c>
      <c r="H25" s="1">
        <v>290</v>
      </c>
    </row>
    <row r="26" spans="1:8" x14ac:dyDescent="0.2">
      <c r="A26" s="13" t="s">
        <v>73</v>
      </c>
      <c r="B26" s="1">
        <v>339</v>
      </c>
      <c r="C26" s="1">
        <v>6</v>
      </c>
      <c r="D26" s="1">
        <v>30</v>
      </c>
      <c r="E26" s="1">
        <v>90</v>
      </c>
      <c r="F26" s="1">
        <v>54</v>
      </c>
      <c r="G26" s="1">
        <v>85</v>
      </c>
      <c r="H26" s="1">
        <v>74</v>
      </c>
    </row>
    <row r="27" spans="1:8" x14ac:dyDescent="0.2">
      <c r="A27" s="13" t="s">
        <v>74</v>
      </c>
      <c r="B27" s="1">
        <v>569</v>
      </c>
      <c r="C27" s="1">
        <v>6</v>
      </c>
      <c r="D27" s="1">
        <v>53</v>
      </c>
      <c r="E27" s="1">
        <v>181</v>
      </c>
      <c r="F27" s="1">
        <v>67</v>
      </c>
      <c r="G27" s="1">
        <v>146</v>
      </c>
      <c r="H27" s="1">
        <v>116</v>
      </c>
    </row>
    <row r="29" spans="1:8" x14ac:dyDescent="0.2">
      <c r="A29" s="13" t="s">
        <v>376</v>
      </c>
    </row>
    <row r="31" spans="1:8" x14ac:dyDescent="0.2">
      <c r="A31" s="13" t="s">
        <v>302</v>
      </c>
      <c r="B31" s="1">
        <v>47373</v>
      </c>
      <c r="C31" s="1">
        <v>1766</v>
      </c>
      <c r="D31" s="1">
        <v>9213</v>
      </c>
      <c r="E31" s="1">
        <v>6620</v>
      </c>
      <c r="F31" s="1">
        <v>7991</v>
      </c>
      <c r="G31" s="1">
        <v>15930</v>
      </c>
      <c r="H31" s="1">
        <v>5853</v>
      </c>
    </row>
    <row r="32" spans="1:8" x14ac:dyDescent="0.2">
      <c r="A32" s="13" t="s">
        <v>40</v>
      </c>
      <c r="B32" s="1">
        <v>43800</v>
      </c>
      <c r="C32" s="1">
        <v>1744</v>
      </c>
      <c r="D32" s="1">
        <v>8624</v>
      </c>
      <c r="E32" s="1">
        <v>6403</v>
      </c>
      <c r="F32" s="1">
        <v>7529</v>
      </c>
      <c r="G32" s="1">
        <v>14979</v>
      </c>
      <c r="H32" s="1">
        <v>4521</v>
      </c>
    </row>
    <row r="33" spans="1:8" x14ac:dyDescent="0.2">
      <c r="A33" s="13">
        <v>1</v>
      </c>
      <c r="B33" s="1">
        <v>1289</v>
      </c>
      <c r="C33" s="1">
        <v>8</v>
      </c>
      <c r="D33" s="1">
        <v>190</v>
      </c>
      <c r="E33" s="1">
        <v>67</v>
      </c>
      <c r="F33" s="1">
        <v>188</v>
      </c>
      <c r="G33" s="1">
        <v>293</v>
      </c>
      <c r="H33" s="1">
        <v>543</v>
      </c>
    </row>
    <row r="34" spans="1:8" x14ac:dyDescent="0.2">
      <c r="A34" s="13">
        <v>2</v>
      </c>
      <c r="B34" s="1">
        <v>769</v>
      </c>
      <c r="C34" s="1">
        <v>6</v>
      </c>
      <c r="D34" s="1">
        <v>100</v>
      </c>
      <c r="E34" s="1">
        <v>49</v>
      </c>
      <c r="F34" s="1">
        <v>113</v>
      </c>
      <c r="G34" s="1">
        <v>185</v>
      </c>
      <c r="H34" s="1">
        <v>316</v>
      </c>
    </row>
    <row r="35" spans="1:8" x14ac:dyDescent="0.2">
      <c r="A35" s="13">
        <v>3</v>
      </c>
      <c r="B35" s="1">
        <v>390</v>
      </c>
      <c r="C35" s="1">
        <v>3</v>
      </c>
      <c r="D35" s="1">
        <v>59</v>
      </c>
      <c r="E35" s="1">
        <v>15</v>
      </c>
      <c r="F35" s="1">
        <v>52</v>
      </c>
      <c r="G35" s="1">
        <v>99</v>
      </c>
      <c r="H35" s="1">
        <v>162</v>
      </c>
    </row>
    <row r="36" spans="1:8" x14ac:dyDescent="0.2">
      <c r="A36" s="13">
        <v>4</v>
      </c>
      <c r="B36" s="1">
        <v>278</v>
      </c>
      <c r="C36" s="1">
        <v>0</v>
      </c>
      <c r="D36" s="1">
        <v>48</v>
      </c>
      <c r="E36" s="1">
        <v>23</v>
      </c>
      <c r="F36" s="1">
        <v>37</v>
      </c>
      <c r="G36" s="1">
        <v>80</v>
      </c>
      <c r="H36" s="1">
        <v>90</v>
      </c>
    </row>
    <row r="37" spans="1:8" x14ac:dyDescent="0.2">
      <c r="A37" s="13" t="s">
        <v>304</v>
      </c>
      <c r="B37" s="1">
        <v>512</v>
      </c>
      <c r="C37" s="1">
        <v>3</v>
      </c>
      <c r="D37" s="1">
        <v>99</v>
      </c>
      <c r="E37" s="1">
        <v>33</v>
      </c>
      <c r="F37" s="1">
        <v>43</v>
      </c>
      <c r="G37" s="1">
        <v>173</v>
      </c>
      <c r="H37" s="1">
        <v>161</v>
      </c>
    </row>
    <row r="38" spans="1:8" x14ac:dyDescent="0.2">
      <c r="A38" s="13" t="s">
        <v>305</v>
      </c>
      <c r="B38" s="1">
        <v>134</v>
      </c>
      <c r="C38" s="1">
        <v>0</v>
      </c>
      <c r="D38" s="1">
        <v>30</v>
      </c>
      <c r="E38" s="1">
        <v>12</v>
      </c>
      <c r="F38" s="1">
        <v>13</v>
      </c>
      <c r="G38" s="1">
        <v>50</v>
      </c>
      <c r="H38" s="1">
        <v>29</v>
      </c>
    </row>
    <row r="39" spans="1:8" x14ac:dyDescent="0.2">
      <c r="A39" s="13" t="s">
        <v>73</v>
      </c>
      <c r="B39" s="1">
        <v>44</v>
      </c>
      <c r="C39" s="1">
        <v>0</v>
      </c>
      <c r="D39" s="1">
        <v>13</v>
      </c>
      <c r="E39" s="1">
        <v>3</v>
      </c>
      <c r="F39" s="1">
        <v>0</v>
      </c>
      <c r="G39" s="1">
        <v>20</v>
      </c>
      <c r="H39" s="1">
        <v>8</v>
      </c>
    </row>
    <row r="40" spans="1:8" x14ac:dyDescent="0.2">
      <c r="A40" s="13" t="s">
        <v>74</v>
      </c>
      <c r="B40" s="1">
        <v>157</v>
      </c>
      <c r="C40" s="1">
        <v>2</v>
      </c>
      <c r="D40" s="1">
        <v>50</v>
      </c>
      <c r="E40" s="1">
        <v>15</v>
      </c>
      <c r="F40" s="1">
        <v>16</v>
      </c>
      <c r="G40" s="1">
        <v>51</v>
      </c>
      <c r="H40" s="1">
        <v>23</v>
      </c>
    </row>
    <row r="41" spans="1:8" x14ac:dyDescent="0.2">
      <c r="A41" s="15" t="s">
        <v>352</v>
      </c>
      <c r="B41" s="15"/>
      <c r="C41" s="15"/>
      <c r="D41" s="15"/>
      <c r="E41" s="15"/>
      <c r="F41" s="15"/>
      <c r="G41" s="15"/>
      <c r="H41" s="15"/>
    </row>
  </sheetData>
  <mergeCells count="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F2009-8A87-4B66-B6C7-C9803C00CFA1}">
  <dimension ref="A1:H28"/>
  <sheetViews>
    <sheetView view="pageBreakPreview" zoomScale="125" zoomScaleNormal="100" zoomScaleSheetLayoutView="125" workbookViewId="0">
      <selection activeCell="A2" sqref="A2"/>
    </sheetView>
  </sheetViews>
  <sheetFormatPr defaultRowHeight="10.199999999999999" x14ac:dyDescent="0.2"/>
  <cols>
    <col min="1" max="1" width="15.21875" style="17" customWidth="1"/>
    <col min="2" max="16384" width="8.88671875" style="1"/>
  </cols>
  <sheetData>
    <row r="1" spans="1:8" x14ac:dyDescent="0.2">
      <c r="A1" s="17" t="s">
        <v>587</v>
      </c>
    </row>
    <row r="2" spans="1:8" x14ac:dyDescent="0.2">
      <c r="A2" s="14" t="s">
        <v>379</v>
      </c>
      <c r="B2" s="4" t="s">
        <v>0</v>
      </c>
      <c r="C2" s="4" t="s">
        <v>1</v>
      </c>
      <c r="D2" s="4" t="s">
        <v>2</v>
      </c>
      <c r="E2" s="4" t="s">
        <v>3</v>
      </c>
      <c r="F2" s="4" t="s">
        <v>4</v>
      </c>
      <c r="G2" s="4" t="s">
        <v>5</v>
      </c>
      <c r="H2" s="5" t="s">
        <v>6</v>
      </c>
    </row>
    <row r="3" spans="1:8" x14ac:dyDescent="0.2">
      <c r="A3" s="17" t="s">
        <v>75</v>
      </c>
    </row>
    <row r="5" spans="1:8" x14ac:dyDescent="0.2">
      <c r="A5" s="17" t="s">
        <v>302</v>
      </c>
      <c r="B5" s="1">
        <v>47373</v>
      </c>
      <c r="C5" s="1">
        <v>1766</v>
      </c>
      <c r="D5" s="1">
        <v>9213</v>
      </c>
      <c r="E5" s="1">
        <v>6620</v>
      </c>
      <c r="F5" s="1">
        <v>7991</v>
      </c>
      <c r="G5" s="1">
        <v>15930</v>
      </c>
      <c r="H5" s="1">
        <v>5853</v>
      </c>
    </row>
    <row r="6" spans="1:8" x14ac:dyDescent="0.2">
      <c r="A6" s="17" t="s">
        <v>40</v>
      </c>
      <c r="B6" s="1">
        <v>45918</v>
      </c>
      <c r="C6" s="1">
        <v>1763</v>
      </c>
      <c r="D6" s="1">
        <v>8407</v>
      </c>
      <c r="E6" s="1">
        <v>6562</v>
      </c>
      <c r="F6" s="1">
        <v>7923</v>
      </c>
      <c r="G6" s="1">
        <v>15788</v>
      </c>
      <c r="H6" s="1">
        <v>5475</v>
      </c>
    </row>
    <row r="7" spans="1:8" x14ac:dyDescent="0.2">
      <c r="A7" s="17">
        <v>1</v>
      </c>
      <c r="B7" s="1">
        <v>758</v>
      </c>
      <c r="C7" s="1">
        <v>0</v>
      </c>
      <c r="D7" s="1">
        <v>448</v>
      </c>
      <c r="E7" s="1">
        <v>34</v>
      </c>
      <c r="F7" s="1">
        <v>33</v>
      </c>
      <c r="G7" s="1">
        <v>50</v>
      </c>
      <c r="H7" s="1">
        <v>193</v>
      </c>
    </row>
    <row r="8" spans="1:8" x14ac:dyDescent="0.2">
      <c r="A8" s="17">
        <v>2</v>
      </c>
      <c r="B8" s="1">
        <v>311</v>
      </c>
      <c r="C8" s="1">
        <v>1</v>
      </c>
      <c r="D8" s="1">
        <v>183</v>
      </c>
      <c r="E8" s="1">
        <v>9</v>
      </c>
      <c r="F8" s="1">
        <v>11</v>
      </c>
      <c r="G8" s="1">
        <v>12</v>
      </c>
      <c r="H8" s="1">
        <v>95</v>
      </c>
    </row>
    <row r="9" spans="1:8" x14ac:dyDescent="0.2">
      <c r="A9" s="17">
        <v>3</v>
      </c>
      <c r="B9" s="1">
        <v>126</v>
      </c>
      <c r="C9" s="1">
        <v>1</v>
      </c>
      <c r="D9" s="1">
        <v>68</v>
      </c>
      <c r="E9" s="1">
        <v>2</v>
      </c>
      <c r="F9" s="1">
        <v>12</v>
      </c>
      <c r="G9" s="1">
        <v>15</v>
      </c>
      <c r="H9" s="1">
        <v>28</v>
      </c>
    </row>
    <row r="10" spans="1:8" x14ac:dyDescent="0.2">
      <c r="A10" s="17">
        <v>4</v>
      </c>
      <c r="B10" s="1">
        <v>81</v>
      </c>
      <c r="C10" s="1">
        <v>0</v>
      </c>
      <c r="D10" s="1">
        <v>41</v>
      </c>
      <c r="E10" s="1">
        <v>4</v>
      </c>
      <c r="F10" s="1">
        <v>3</v>
      </c>
      <c r="G10" s="1">
        <v>10</v>
      </c>
      <c r="H10" s="1">
        <v>23</v>
      </c>
    </row>
    <row r="11" spans="1:8" x14ac:dyDescent="0.2">
      <c r="A11" s="17" t="s">
        <v>304</v>
      </c>
      <c r="B11" s="1">
        <v>105</v>
      </c>
      <c r="C11" s="1">
        <v>0</v>
      </c>
      <c r="D11" s="1">
        <v>45</v>
      </c>
      <c r="E11" s="1">
        <v>7</v>
      </c>
      <c r="F11" s="1">
        <v>5</v>
      </c>
      <c r="G11" s="1">
        <v>22</v>
      </c>
      <c r="H11" s="1">
        <v>26</v>
      </c>
    </row>
    <row r="12" spans="1:8" x14ac:dyDescent="0.2">
      <c r="A12" s="17" t="s">
        <v>305</v>
      </c>
      <c r="B12" s="1">
        <v>21</v>
      </c>
      <c r="C12" s="1">
        <v>0</v>
      </c>
      <c r="D12" s="1">
        <v>8</v>
      </c>
      <c r="E12" s="1">
        <v>0</v>
      </c>
      <c r="F12" s="1">
        <v>1</v>
      </c>
      <c r="G12" s="1">
        <v>5</v>
      </c>
      <c r="H12" s="1">
        <v>7</v>
      </c>
    </row>
    <row r="13" spans="1:8" x14ac:dyDescent="0.2">
      <c r="A13" s="17" t="s">
        <v>73</v>
      </c>
      <c r="B13" s="1">
        <v>6</v>
      </c>
      <c r="C13" s="1">
        <v>0</v>
      </c>
      <c r="D13" s="1">
        <v>0</v>
      </c>
      <c r="E13" s="1">
        <v>0</v>
      </c>
      <c r="F13" s="1">
        <v>0</v>
      </c>
      <c r="G13" s="1">
        <v>4</v>
      </c>
      <c r="H13" s="1">
        <v>2</v>
      </c>
    </row>
    <row r="14" spans="1:8" x14ac:dyDescent="0.2">
      <c r="A14" s="17" t="s">
        <v>74</v>
      </c>
      <c r="B14" s="1">
        <v>47</v>
      </c>
      <c r="C14" s="1">
        <v>1</v>
      </c>
      <c r="D14" s="1">
        <v>13</v>
      </c>
      <c r="E14" s="1">
        <v>2</v>
      </c>
      <c r="F14" s="1">
        <v>3</v>
      </c>
      <c r="G14" s="1">
        <v>24</v>
      </c>
      <c r="H14" s="1">
        <v>4</v>
      </c>
    </row>
    <row r="16" spans="1:8" x14ac:dyDescent="0.2">
      <c r="A16" s="17" t="s">
        <v>398</v>
      </c>
    </row>
    <row r="18" spans="1:8" x14ac:dyDescent="0.2">
      <c r="A18" s="17" t="s">
        <v>302</v>
      </c>
      <c r="B18" s="1">
        <v>47373</v>
      </c>
      <c r="C18" s="1">
        <v>1766</v>
      </c>
      <c r="D18" s="1">
        <v>9213</v>
      </c>
      <c r="E18" s="1">
        <v>6620</v>
      </c>
      <c r="F18" s="1">
        <v>7991</v>
      </c>
      <c r="G18" s="1">
        <v>15930</v>
      </c>
      <c r="H18" s="1">
        <v>5853</v>
      </c>
    </row>
    <row r="19" spans="1:8" x14ac:dyDescent="0.2">
      <c r="A19" s="17" t="s">
        <v>40</v>
      </c>
      <c r="B19" s="1">
        <v>17222</v>
      </c>
      <c r="C19" s="1">
        <v>366</v>
      </c>
      <c r="D19" s="1">
        <v>3003</v>
      </c>
      <c r="E19" s="1">
        <v>875</v>
      </c>
      <c r="F19" s="1">
        <v>1506</v>
      </c>
      <c r="G19" s="1">
        <v>10859</v>
      </c>
      <c r="H19" s="1">
        <v>613</v>
      </c>
    </row>
    <row r="20" spans="1:8" x14ac:dyDescent="0.2">
      <c r="A20" s="17" t="s">
        <v>303</v>
      </c>
      <c r="B20" s="1">
        <v>6745</v>
      </c>
      <c r="C20" s="1">
        <v>322</v>
      </c>
      <c r="D20" s="1">
        <v>1247</v>
      </c>
      <c r="E20" s="1">
        <v>825</v>
      </c>
      <c r="F20" s="1">
        <v>1533</v>
      </c>
      <c r="G20" s="1">
        <v>1226</v>
      </c>
      <c r="H20" s="1">
        <v>1592</v>
      </c>
    </row>
    <row r="21" spans="1:8" x14ac:dyDescent="0.2">
      <c r="A21" s="17" t="s">
        <v>304</v>
      </c>
      <c r="B21" s="1">
        <v>6377</v>
      </c>
      <c r="C21" s="1">
        <v>332</v>
      </c>
      <c r="D21" s="1">
        <v>1331</v>
      </c>
      <c r="E21" s="1">
        <v>916</v>
      </c>
      <c r="F21" s="1">
        <v>1335</v>
      </c>
      <c r="G21" s="1">
        <v>1021</v>
      </c>
      <c r="H21" s="1">
        <v>1442</v>
      </c>
    </row>
    <row r="22" spans="1:8" x14ac:dyDescent="0.2">
      <c r="A22" s="17" t="s">
        <v>305</v>
      </c>
      <c r="B22" s="1">
        <v>5671</v>
      </c>
      <c r="C22" s="1">
        <v>280</v>
      </c>
      <c r="D22" s="1">
        <v>1174</v>
      </c>
      <c r="E22" s="1">
        <v>1158</v>
      </c>
      <c r="F22" s="1">
        <v>1294</v>
      </c>
      <c r="G22" s="1">
        <v>824</v>
      </c>
      <c r="H22" s="1">
        <v>941</v>
      </c>
    </row>
    <row r="23" spans="1:8" x14ac:dyDescent="0.2">
      <c r="A23" s="17" t="s">
        <v>73</v>
      </c>
      <c r="B23" s="1">
        <v>2714</v>
      </c>
      <c r="C23" s="1">
        <v>120</v>
      </c>
      <c r="D23" s="1">
        <v>577</v>
      </c>
      <c r="E23" s="1">
        <v>555</v>
      </c>
      <c r="F23" s="1">
        <v>623</v>
      </c>
      <c r="G23" s="1">
        <v>447</v>
      </c>
      <c r="H23" s="1">
        <v>392</v>
      </c>
    </row>
    <row r="24" spans="1:8" x14ac:dyDescent="0.2">
      <c r="A24" s="17" t="s">
        <v>76</v>
      </c>
      <c r="B24" s="1">
        <v>4801</v>
      </c>
      <c r="C24" s="1">
        <v>217</v>
      </c>
      <c r="D24" s="1">
        <v>1043</v>
      </c>
      <c r="E24" s="1">
        <v>1176</v>
      </c>
      <c r="F24" s="1">
        <v>983</v>
      </c>
      <c r="G24" s="1">
        <v>835</v>
      </c>
      <c r="H24" s="1">
        <v>547</v>
      </c>
    </row>
    <row r="25" spans="1:8" x14ac:dyDescent="0.2">
      <c r="A25" s="17" t="s">
        <v>77</v>
      </c>
      <c r="B25" s="1">
        <v>2462</v>
      </c>
      <c r="C25" s="1">
        <v>98</v>
      </c>
      <c r="D25" s="1">
        <v>527</v>
      </c>
      <c r="E25" s="1">
        <v>687</v>
      </c>
      <c r="F25" s="1">
        <v>501</v>
      </c>
      <c r="G25" s="1">
        <v>427</v>
      </c>
      <c r="H25" s="1">
        <v>222</v>
      </c>
    </row>
    <row r="26" spans="1:8" x14ac:dyDescent="0.2">
      <c r="A26" s="17" t="s">
        <v>78</v>
      </c>
      <c r="B26" s="1">
        <v>1055</v>
      </c>
      <c r="C26" s="1">
        <v>28</v>
      </c>
      <c r="D26" s="1">
        <v>253</v>
      </c>
      <c r="E26" s="1">
        <v>346</v>
      </c>
      <c r="F26" s="1">
        <v>170</v>
      </c>
      <c r="G26" s="1">
        <v>187</v>
      </c>
      <c r="H26" s="1">
        <v>71</v>
      </c>
    </row>
    <row r="27" spans="1:8" x14ac:dyDescent="0.2">
      <c r="A27" s="17" t="s">
        <v>79</v>
      </c>
      <c r="B27" s="1">
        <v>326</v>
      </c>
      <c r="C27" s="1">
        <v>3</v>
      </c>
      <c r="D27" s="1">
        <v>58</v>
      </c>
      <c r="E27" s="1">
        <v>82</v>
      </c>
      <c r="F27" s="1">
        <v>46</v>
      </c>
      <c r="G27" s="1">
        <v>104</v>
      </c>
      <c r="H27" s="1">
        <v>33</v>
      </c>
    </row>
    <row r="28" spans="1:8" x14ac:dyDescent="0.2">
      <c r="A28" s="15" t="s">
        <v>352</v>
      </c>
      <c r="B28" s="15"/>
      <c r="C28" s="15"/>
      <c r="D28" s="15"/>
      <c r="E28" s="15"/>
      <c r="F28" s="15"/>
      <c r="G28" s="15"/>
      <c r="H28" s="15"/>
    </row>
  </sheetData>
  <mergeCells count="1">
    <mergeCell ref="A28:H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8724-0A0A-4E55-B43E-10F18E5AE3A3}">
  <dimension ref="A1:H21"/>
  <sheetViews>
    <sheetView view="pageBreakPreview" zoomScale="125" zoomScaleNormal="100" zoomScaleSheetLayoutView="125" workbookViewId="0"/>
  </sheetViews>
  <sheetFormatPr defaultRowHeight="10.199999999999999" x14ac:dyDescent="0.2"/>
  <cols>
    <col min="1" max="1" width="15.21875" style="1" customWidth="1"/>
    <col min="2" max="16384" width="8.88671875" style="1"/>
  </cols>
  <sheetData>
    <row r="1" spans="1:8" x14ac:dyDescent="0.2">
      <c r="A1" s="1" t="s">
        <v>588</v>
      </c>
    </row>
    <row r="2" spans="1:8" x14ac:dyDescent="0.2">
      <c r="A2" s="9"/>
      <c r="B2" s="4" t="s">
        <v>0</v>
      </c>
      <c r="C2" s="4" t="s">
        <v>1</v>
      </c>
      <c r="D2" s="4" t="s">
        <v>2</v>
      </c>
      <c r="E2" s="4" t="s">
        <v>3</v>
      </c>
      <c r="F2" s="4" t="s">
        <v>4</v>
      </c>
      <c r="G2" s="4" t="s">
        <v>5</v>
      </c>
      <c r="H2" s="5" t="s">
        <v>6</v>
      </c>
    </row>
    <row r="3" spans="1:8" x14ac:dyDescent="0.2">
      <c r="A3" s="1" t="s">
        <v>302</v>
      </c>
      <c r="B3" s="1">
        <v>47373</v>
      </c>
      <c r="C3" s="1">
        <v>1766</v>
      </c>
      <c r="D3" s="1">
        <v>9213</v>
      </c>
      <c r="E3" s="1">
        <v>6620</v>
      </c>
      <c r="F3" s="1">
        <v>7991</v>
      </c>
      <c r="G3" s="1">
        <v>15930</v>
      </c>
      <c r="H3" s="1">
        <v>5853</v>
      </c>
    </row>
    <row r="4" spans="1:8" x14ac:dyDescent="0.2">
      <c r="A4" s="1" t="s">
        <v>380</v>
      </c>
      <c r="B4" s="1">
        <v>22735</v>
      </c>
      <c r="C4" s="1">
        <v>1215</v>
      </c>
      <c r="D4" s="1">
        <v>4845</v>
      </c>
      <c r="E4" s="1">
        <v>5555</v>
      </c>
      <c r="F4" s="1">
        <v>4606</v>
      </c>
      <c r="G4" s="1">
        <v>2282</v>
      </c>
      <c r="H4" s="1">
        <v>4232</v>
      </c>
    </row>
    <row r="5" spans="1:8" ht="9.6" customHeight="1" x14ac:dyDescent="0.2">
      <c r="A5" s="1" t="s">
        <v>381</v>
      </c>
      <c r="B5" s="1">
        <v>23461</v>
      </c>
      <c r="C5" s="1">
        <v>1260</v>
      </c>
      <c r="D5" s="1">
        <v>4814</v>
      </c>
      <c r="E5" s="1">
        <v>3375</v>
      </c>
      <c r="F5" s="1">
        <v>7015</v>
      </c>
      <c r="G5" s="1">
        <v>3729</v>
      </c>
      <c r="H5" s="1">
        <v>3268</v>
      </c>
    </row>
    <row r="6" spans="1:8" x14ac:dyDescent="0.2">
      <c r="A6" s="1" t="s">
        <v>382</v>
      </c>
      <c r="B6" s="1">
        <v>8745</v>
      </c>
      <c r="C6" s="1">
        <v>65</v>
      </c>
      <c r="D6" s="1">
        <v>1827</v>
      </c>
      <c r="E6" s="1">
        <v>1211</v>
      </c>
      <c r="F6" s="1">
        <v>5142</v>
      </c>
      <c r="G6" s="1">
        <v>418</v>
      </c>
      <c r="H6" s="1">
        <v>82</v>
      </c>
    </row>
    <row r="7" spans="1:8" x14ac:dyDescent="0.2">
      <c r="A7" s="1" t="s">
        <v>383</v>
      </c>
      <c r="B7" s="1">
        <v>1358</v>
      </c>
      <c r="C7" s="1">
        <v>2</v>
      </c>
      <c r="D7" s="1">
        <v>34</v>
      </c>
      <c r="E7" s="1">
        <v>9</v>
      </c>
      <c r="F7" s="1">
        <v>59</v>
      </c>
      <c r="G7" s="1">
        <v>115</v>
      </c>
      <c r="H7" s="1">
        <v>1139</v>
      </c>
    </row>
    <row r="8" spans="1:8" x14ac:dyDescent="0.2">
      <c r="A8" s="1" t="s">
        <v>384</v>
      </c>
      <c r="B8" s="1">
        <v>6375</v>
      </c>
      <c r="C8" s="1">
        <v>96</v>
      </c>
      <c r="D8" s="1">
        <v>1014</v>
      </c>
      <c r="E8" s="1">
        <v>268</v>
      </c>
      <c r="F8" s="1">
        <v>895</v>
      </c>
      <c r="G8" s="1">
        <v>967</v>
      </c>
      <c r="H8" s="1">
        <v>3135</v>
      </c>
    </row>
    <row r="9" spans="1:8" x14ac:dyDescent="0.2">
      <c r="A9" s="1" t="s">
        <v>385</v>
      </c>
      <c r="B9" s="1">
        <v>733</v>
      </c>
      <c r="C9" s="1">
        <v>37</v>
      </c>
      <c r="D9" s="1">
        <v>264</v>
      </c>
      <c r="E9" s="1">
        <v>112</v>
      </c>
      <c r="F9" s="1">
        <v>227</v>
      </c>
      <c r="G9" s="1">
        <v>52</v>
      </c>
      <c r="H9" s="1">
        <v>41</v>
      </c>
    </row>
    <row r="10" spans="1:8" x14ac:dyDescent="0.2">
      <c r="A10" s="1" t="s">
        <v>386</v>
      </c>
      <c r="B10" s="1">
        <v>7169</v>
      </c>
      <c r="C10" s="1">
        <v>161</v>
      </c>
      <c r="D10" s="1">
        <v>1952</v>
      </c>
      <c r="E10" s="1">
        <v>1571</v>
      </c>
      <c r="F10" s="1">
        <v>2174</v>
      </c>
      <c r="G10" s="1">
        <v>777</v>
      </c>
      <c r="H10" s="1">
        <v>534</v>
      </c>
    </row>
    <row r="11" spans="1:8" x14ac:dyDescent="0.2">
      <c r="A11" s="1" t="s">
        <v>387</v>
      </c>
      <c r="B11" s="1">
        <v>8631</v>
      </c>
      <c r="C11" s="1">
        <v>187</v>
      </c>
      <c r="D11" s="1">
        <v>1196</v>
      </c>
      <c r="E11" s="1">
        <v>3021</v>
      </c>
      <c r="F11" s="1">
        <v>786</v>
      </c>
      <c r="G11" s="1">
        <v>2465</v>
      </c>
      <c r="H11" s="1">
        <v>976</v>
      </c>
    </row>
    <row r="13" spans="1:8" x14ac:dyDescent="0.2">
      <c r="A13" s="1" t="s">
        <v>380</v>
      </c>
      <c r="B13" s="16">
        <f>B4*100/B$3</f>
        <v>47.991471935490679</v>
      </c>
      <c r="C13" s="16">
        <f t="shared" ref="C13:H13" si="0">C4*100/C$3</f>
        <v>68.799546998867498</v>
      </c>
      <c r="D13" s="16">
        <f t="shared" si="0"/>
        <v>52.588733311624878</v>
      </c>
      <c r="E13" s="16">
        <f t="shared" si="0"/>
        <v>83.912386706948638</v>
      </c>
      <c r="F13" s="16">
        <f t="shared" si="0"/>
        <v>57.639844825428604</v>
      </c>
      <c r="G13" s="16">
        <f t="shared" si="0"/>
        <v>14.325172630257375</v>
      </c>
      <c r="H13" s="16">
        <f t="shared" si="0"/>
        <v>72.304800956774301</v>
      </c>
    </row>
    <row r="14" spans="1:8" x14ac:dyDescent="0.2">
      <c r="A14" s="1" t="s">
        <v>381</v>
      </c>
      <c r="B14" s="16">
        <f t="shared" ref="B14:H20" si="1">B5*100/B$3</f>
        <v>49.523990458700105</v>
      </c>
      <c r="C14" s="16">
        <f t="shared" si="1"/>
        <v>71.347678369195918</v>
      </c>
      <c r="D14" s="16">
        <f t="shared" si="1"/>
        <v>52.252252252252255</v>
      </c>
      <c r="E14" s="16">
        <f t="shared" si="1"/>
        <v>50.981873111782477</v>
      </c>
      <c r="F14" s="16">
        <f t="shared" si="1"/>
        <v>87.786259541984734</v>
      </c>
      <c r="G14" s="16">
        <f t="shared" si="1"/>
        <v>23.408662900188325</v>
      </c>
      <c r="H14" s="16">
        <f t="shared" si="1"/>
        <v>55.834614727490177</v>
      </c>
    </row>
    <row r="15" spans="1:8" x14ac:dyDescent="0.2">
      <c r="A15" s="1" t="s">
        <v>382</v>
      </c>
      <c r="B15" s="16">
        <f t="shared" si="1"/>
        <v>18.459882211386233</v>
      </c>
      <c r="C15" s="16">
        <f t="shared" si="1"/>
        <v>3.6806342015855038</v>
      </c>
      <c r="D15" s="16">
        <f t="shared" si="1"/>
        <v>19.830674047541518</v>
      </c>
      <c r="E15" s="16">
        <f t="shared" si="1"/>
        <v>18.293051359516618</v>
      </c>
      <c r="F15" s="16">
        <f t="shared" si="1"/>
        <v>64.347390814666497</v>
      </c>
      <c r="G15" s="16">
        <f t="shared" si="1"/>
        <v>2.6239799121155052</v>
      </c>
      <c r="H15" s="16">
        <f t="shared" si="1"/>
        <v>1.4009909448146249</v>
      </c>
    </row>
    <row r="16" spans="1:8" x14ac:dyDescent="0.2">
      <c r="A16" s="1" t="s">
        <v>383</v>
      </c>
      <c r="B16" s="16">
        <f t="shared" si="1"/>
        <v>2.866611783083191</v>
      </c>
      <c r="C16" s="16">
        <f t="shared" si="1"/>
        <v>0.11325028312570781</v>
      </c>
      <c r="D16" s="16">
        <f t="shared" si="1"/>
        <v>0.36904374253771843</v>
      </c>
      <c r="E16" s="16">
        <f t="shared" si="1"/>
        <v>0.13595166163141995</v>
      </c>
      <c r="F16" s="16">
        <f t="shared" si="1"/>
        <v>0.73833062194969346</v>
      </c>
      <c r="G16" s="16">
        <f t="shared" si="1"/>
        <v>0.72190834902699308</v>
      </c>
      <c r="H16" s="16">
        <f t="shared" si="1"/>
        <v>19.460105928583634</v>
      </c>
    </row>
    <row r="17" spans="1:8" x14ac:dyDescent="0.2">
      <c r="A17" s="1" t="s">
        <v>384</v>
      </c>
      <c r="B17" s="16">
        <f t="shared" si="1"/>
        <v>13.457032486859603</v>
      </c>
      <c r="C17" s="16">
        <f t="shared" si="1"/>
        <v>5.4360135900339754</v>
      </c>
      <c r="D17" s="16">
        <f t="shared" si="1"/>
        <v>11.006186909801368</v>
      </c>
      <c r="E17" s="16">
        <f t="shared" si="1"/>
        <v>4.04833836858006</v>
      </c>
      <c r="F17" s="16">
        <f t="shared" si="1"/>
        <v>11.200100112626705</v>
      </c>
      <c r="G17" s="16">
        <f t="shared" si="1"/>
        <v>6.0703075957313244</v>
      </c>
      <c r="H17" s="16">
        <f t="shared" si="1"/>
        <v>53.562275756022551</v>
      </c>
    </row>
    <row r="18" spans="1:8" x14ac:dyDescent="0.2">
      <c r="A18" s="1" t="s">
        <v>385</v>
      </c>
      <c r="B18" s="16">
        <f t="shared" si="1"/>
        <v>1.547294872606759</v>
      </c>
      <c r="C18" s="16">
        <f t="shared" si="1"/>
        <v>2.0951302378255945</v>
      </c>
      <c r="D18" s="16">
        <f t="shared" si="1"/>
        <v>2.8655161185281668</v>
      </c>
      <c r="E18" s="16">
        <f t="shared" si="1"/>
        <v>1.6918429003021147</v>
      </c>
      <c r="F18" s="16">
        <f t="shared" si="1"/>
        <v>2.8406957827556001</v>
      </c>
      <c r="G18" s="16">
        <f t="shared" si="1"/>
        <v>0.32642812303829255</v>
      </c>
      <c r="H18" s="16">
        <f t="shared" si="1"/>
        <v>0.70049547240731247</v>
      </c>
    </row>
    <row r="19" spans="1:8" x14ac:dyDescent="0.2">
      <c r="A19" s="1" t="s">
        <v>386</v>
      </c>
      <c r="B19" s="16">
        <f t="shared" si="1"/>
        <v>15.133092689928862</v>
      </c>
      <c r="C19" s="16">
        <f t="shared" si="1"/>
        <v>9.1166477916194797</v>
      </c>
      <c r="D19" s="16">
        <f t="shared" si="1"/>
        <v>21.187452512753719</v>
      </c>
      <c r="E19" s="16">
        <f t="shared" si="1"/>
        <v>23.731117824773413</v>
      </c>
      <c r="F19" s="16">
        <f t="shared" si="1"/>
        <v>27.205606307095483</v>
      </c>
      <c r="G19" s="16">
        <f t="shared" si="1"/>
        <v>4.8775894538606401</v>
      </c>
      <c r="H19" s="16">
        <f t="shared" si="1"/>
        <v>9.1235263967196314</v>
      </c>
    </row>
    <row r="20" spans="1:8" ht="9.6" customHeight="1" x14ac:dyDescent="0.2">
      <c r="A20" s="1" t="s">
        <v>387</v>
      </c>
      <c r="B20" s="16">
        <f t="shared" si="1"/>
        <v>18.219238806915332</v>
      </c>
      <c r="C20" s="16">
        <f t="shared" si="1"/>
        <v>10.588901472253681</v>
      </c>
      <c r="D20" s="16">
        <f t="shared" si="1"/>
        <v>12.981656355150331</v>
      </c>
      <c r="E20" s="16">
        <f t="shared" si="1"/>
        <v>45.63444108761329</v>
      </c>
      <c r="F20" s="16">
        <f t="shared" si="1"/>
        <v>9.8360655737704921</v>
      </c>
      <c r="G20" s="16">
        <f t="shared" si="1"/>
        <v>15.473948524795983</v>
      </c>
      <c r="H20" s="16">
        <f t="shared" si="1"/>
        <v>16.675209294378952</v>
      </c>
    </row>
    <row r="21" spans="1:8" x14ac:dyDescent="0.2">
      <c r="A21" s="15" t="s">
        <v>352</v>
      </c>
      <c r="B21" s="15"/>
      <c r="C21" s="15"/>
      <c r="D21" s="15"/>
      <c r="E21" s="15"/>
      <c r="F21" s="15"/>
      <c r="G21" s="15"/>
      <c r="H21" s="15"/>
    </row>
  </sheetData>
  <mergeCells count="1">
    <mergeCell ref="A21:H2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5CA1-2381-4F38-BA95-166E5A77ECED}">
  <dimension ref="A1:H36"/>
  <sheetViews>
    <sheetView view="pageBreakPreview" zoomScale="125" zoomScaleNormal="100" zoomScaleSheetLayoutView="125" workbookViewId="0"/>
  </sheetViews>
  <sheetFormatPr defaultRowHeight="10.199999999999999" x14ac:dyDescent="0.2"/>
  <cols>
    <col min="1" max="1" width="16.77734375" style="1" customWidth="1"/>
    <col min="2" max="16384" width="8.88671875" style="1"/>
  </cols>
  <sheetData>
    <row r="1" spans="1:8" x14ac:dyDescent="0.2">
      <c r="A1" s="1" t="s">
        <v>589</v>
      </c>
    </row>
    <row r="2" spans="1:8" x14ac:dyDescent="0.2">
      <c r="A2" s="9" t="s">
        <v>397</v>
      </c>
      <c r="B2" s="4" t="s">
        <v>0</v>
      </c>
      <c r="C2" s="4" t="s">
        <v>1</v>
      </c>
      <c r="D2" s="4" t="s">
        <v>2</v>
      </c>
      <c r="E2" s="4" t="s">
        <v>3</v>
      </c>
      <c r="F2" s="4" t="s">
        <v>4</v>
      </c>
      <c r="G2" s="4" t="s">
        <v>5</v>
      </c>
      <c r="H2" s="5" t="s">
        <v>6</v>
      </c>
    </row>
    <row r="3" spans="1:8" x14ac:dyDescent="0.2">
      <c r="A3" s="1" t="s">
        <v>396</v>
      </c>
    </row>
    <row r="5" spans="1:8" x14ac:dyDescent="0.2">
      <c r="A5" s="1" t="s">
        <v>302</v>
      </c>
      <c r="B5" s="1">
        <v>47373</v>
      </c>
      <c r="C5" s="1">
        <v>1766</v>
      </c>
      <c r="D5" s="1">
        <v>9213</v>
      </c>
      <c r="E5" s="1">
        <v>6620</v>
      </c>
      <c r="F5" s="1">
        <v>7991</v>
      </c>
      <c r="G5" s="1">
        <v>15930</v>
      </c>
      <c r="H5" s="1">
        <v>5853</v>
      </c>
    </row>
    <row r="6" spans="1:8" x14ac:dyDescent="0.2">
      <c r="A6" s="1" t="s">
        <v>389</v>
      </c>
      <c r="B6" s="1">
        <v>32013</v>
      </c>
      <c r="C6" s="1">
        <v>434</v>
      </c>
      <c r="D6" s="1">
        <v>6412</v>
      </c>
      <c r="E6" s="1">
        <v>4495</v>
      </c>
      <c r="F6" s="1">
        <v>4741</v>
      </c>
      <c r="G6" s="1">
        <v>12321</v>
      </c>
      <c r="H6" s="1">
        <v>3610</v>
      </c>
    </row>
    <row r="7" spans="1:8" x14ac:dyDescent="0.2">
      <c r="A7" s="1" t="s">
        <v>80</v>
      </c>
      <c r="B7" s="1">
        <v>12265</v>
      </c>
      <c r="C7" s="1">
        <v>1001</v>
      </c>
      <c r="D7" s="1">
        <v>2309</v>
      </c>
      <c r="E7" s="1">
        <v>1610</v>
      </c>
      <c r="F7" s="1">
        <v>2718</v>
      </c>
      <c r="G7" s="1">
        <v>2752</v>
      </c>
      <c r="H7" s="1">
        <v>1875</v>
      </c>
    </row>
    <row r="8" spans="1:8" x14ac:dyDescent="0.2">
      <c r="A8" s="1" t="s">
        <v>81</v>
      </c>
      <c r="B8" s="1">
        <v>445</v>
      </c>
      <c r="C8" s="1">
        <v>37</v>
      </c>
      <c r="D8" s="1">
        <v>46</v>
      </c>
      <c r="E8" s="1">
        <v>52</v>
      </c>
      <c r="F8" s="1">
        <v>90</v>
      </c>
      <c r="G8" s="1">
        <v>162</v>
      </c>
      <c r="H8" s="1">
        <v>58</v>
      </c>
    </row>
    <row r="9" spans="1:8" x14ac:dyDescent="0.2">
      <c r="A9" s="1" t="s">
        <v>82</v>
      </c>
      <c r="B9" s="1">
        <v>2650</v>
      </c>
      <c r="C9" s="1">
        <v>294</v>
      </c>
      <c r="D9" s="1">
        <v>446</v>
      </c>
      <c r="E9" s="1">
        <v>463</v>
      </c>
      <c r="F9" s="1">
        <v>442</v>
      </c>
      <c r="G9" s="1">
        <v>695</v>
      </c>
      <c r="H9" s="1">
        <v>310</v>
      </c>
    </row>
    <row r="11" spans="1:8" x14ac:dyDescent="0.2">
      <c r="A11" s="1" t="s">
        <v>395</v>
      </c>
    </row>
    <row r="13" spans="1:8" x14ac:dyDescent="0.2">
      <c r="A13" s="1" t="s">
        <v>302</v>
      </c>
      <c r="B13" s="1">
        <v>47373</v>
      </c>
      <c r="C13" s="1">
        <v>1766</v>
      </c>
      <c r="D13" s="1">
        <v>9213</v>
      </c>
      <c r="E13" s="1">
        <v>6620</v>
      </c>
      <c r="F13" s="1">
        <v>7991</v>
      </c>
      <c r="G13" s="1">
        <v>15930</v>
      </c>
      <c r="H13" s="1">
        <v>5853</v>
      </c>
    </row>
    <row r="14" spans="1:8" x14ac:dyDescent="0.2">
      <c r="A14" s="1" t="s">
        <v>390</v>
      </c>
      <c r="B14" s="1">
        <v>39427</v>
      </c>
      <c r="C14" s="1">
        <v>1376</v>
      </c>
      <c r="D14" s="1">
        <v>6895</v>
      </c>
      <c r="E14" s="1">
        <v>5363</v>
      </c>
      <c r="F14" s="1">
        <v>6132</v>
      </c>
      <c r="G14" s="1">
        <v>14892</v>
      </c>
      <c r="H14" s="1">
        <v>4769</v>
      </c>
    </row>
    <row r="15" spans="1:8" x14ac:dyDescent="0.2">
      <c r="A15" s="1" t="s">
        <v>80</v>
      </c>
      <c r="B15" s="1">
        <v>7003</v>
      </c>
      <c r="C15" s="1">
        <v>307</v>
      </c>
      <c r="D15" s="1">
        <v>2084</v>
      </c>
      <c r="E15" s="1">
        <v>1009</v>
      </c>
      <c r="F15" s="1">
        <v>1717</v>
      </c>
      <c r="G15" s="1">
        <v>859</v>
      </c>
      <c r="H15" s="1">
        <v>1027</v>
      </c>
    </row>
    <row r="16" spans="1:8" x14ac:dyDescent="0.2">
      <c r="A16" s="1" t="s">
        <v>81</v>
      </c>
      <c r="B16" s="1">
        <v>165</v>
      </c>
      <c r="C16" s="1">
        <v>12</v>
      </c>
      <c r="D16" s="1">
        <v>40</v>
      </c>
      <c r="E16" s="1">
        <v>16</v>
      </c>
      <c r="F16" s="1">
        <v>38</v>
      </c>
      <c r="G16" s="1">
        <v>52</v>
      </c>
      <c r="H16" s="1">
        <v>7</v>
      </c>
    </row>
    <row r="17" spans="1:8" x14ac:dyDescent="0.2">
      <c r="A17" s="1" t="s">
        <v>82</v>
      </c>
      <c r="B17" s="1">
        <v>778</v>
      </c>
      <c r="C17" s="1">
        <v>71</v>
      </c>
      <c r="D17" s="1">
        <v>194</v>
      </c>
      <c r="E17" s="1">
        <v>232</v>
      </c>
      <c r="F17" s="1">
        <v>104</v>
      </c>
      <c r="G17" s="1">
        <v>127</v>
      </c>
      <c r="H17" s="1">
        <v>50</v>
      </c>
    </row>
    <row r="19" spans="1:8" x14ac:dyDescent="0.2">
      <c r="A19" s="1" t="s">
        <v>393</v>
      </c>
    </row>
    <row r="21" spans="1:8" x14ac:dyDescent="0.2">
      <c r="A21" s="1" t="s">
        <v>302</v>
      </c>
      <c r="B21" s="1">
        <v>47373</v>
      </c>
      <c r="C21" s="1">
        <v>1766</v>
      </c>
      <c r="D21" s="1">
        <v>9213</v>
      </c>
      <c r="E21" s="1">
        <v>6620</v>
      </c>
      <c r="F21" s="1">
        <v>7991</v>
      </c>
      <c r="G21" s="1">
        <v>15930</v>
      </c>
      <c r="H21" s="1">
        <v>5853</v>
      </c>
    </row>
    <row r="22" spans="1:8" x14ac:dyDescent="0.2">
      <c r="A22" s="1" t="s">
        <v>391</v>
      </c>
      <c r="B22" s="1">
        <v>2621</v>
      </c>
      <c r="C22" s="1">
        <v>124</v>
      </c>
      <c r="D22" s="1">
        <v>371</v>
      </c>
      <c r="E22" s="1">
        <v>309</v>
      </c>
      <c r="F22" s="1">
        <v>807</v>
      </c>
      <c r="G22" s="1">
        <v>665</v>
      </c>
      <c r="H22" s="1">
        <v>345</v>
      </c>
    </row>
    <row r="23" spans="1:8" x14ac:dyDescent="0.2">
      <c r="A23" s="1" t="s">
        <v>83</v>
      </c>
      <c r="B23" s="1">
        <v>15910</v>
      </c>
      <c r="C23" s="1">
        <v>241</v>
      </c>
      <c r="D23" s="1">
        <v>3069</v>
      </c>
      <c r="E23" s="1">
        <v>803</v>
      </c>
      <c r="F23" s="1">
        <v>968</v>
      </c>
      <c r="G23" s="1">
        <v>10034</v>
      </c>
      <c r="H23" s="1">
        <v>795</v>
      </c>
    </row>
    <row r="24" spans="1:8" x14ac:dyDescent="0.2">
      <c r="A24" s="1" t="s">
        <v>84</v>
      </c>
      <c r="B24" s="1">
        <v>112</v>
      </c>
      <c r="C24" s="1">
        <v>2</v>
      </c>
      <c r="D24" s="1">
        <v>37</v>
      </c>
      <c r="E24" s="1">
        <v>3</v>
      </c>
      <c r="F24" s="1">
        <v>5</v>
      </c>
      <c r="G24" s="1">
        <v>60</v>
      </c>
      <c r="H24" s="1">
        <v>5</v>
      </c>
    </row>
    <row r="25" spans="1:8" x14ac:dyDescent="0.2">
      <c r="A25" s="1" t="s">
        <v>85</v>
      </c>
      <c r="B25" s="1">
        <v>655</v>
      </c>
      <c r="C25" s="1">
        <v>7</v>
      </c>
      <c r="D25" s="1">
        <v>63</v>
      </c>
      <c r="E25" s="1">
        <v>123</v>
      </c>
      <c r="F25" s="1">
        <v>80</v>
      </c>
      <c r="G25" s="1">
        <v>125</v>
      </c>
      <c r="H25" s="1">
        <v>257</v>
      </c>
    </row>
    <row r="26" spans="1:8" x14ac:dyDescent="0.2">
      <c r="A26" s="1" t="s">
        <v>86</v>
      </c>
      <c r="B26" s="1">
        <v>345</v>
      </c>
      <c r="C26" s="1">
        <v>1</v>
      </c>
      <c r="D26" s="1">
        <v>47</v>
      </c>
      <c r="E26" s="1">
        <v>6</v>
      </c>
      <c r="F26" s="1">
        <v>19</v>
      </c>
      <c r="G26" s="1">
        <v>261</v>
      </c>
      <c r="H26" s="1">
        <v>11</v>
      </c>
    </row>
    <row r="27" spans="1:8" x14ac:dyDescent="0.2">
      <c r="A27" s="1" t="s">
        <v>392</v>
      </c>
      <c r="B27" s="1">
        <v>21866</v>
      </c>
      <c r="C27" s="1">
        <v>1081</v>
      </c>
      <c r="D27" s="1">
        <v>4594</v>
      </c>
      <c r="E27" s="1">
        <v>4497</v>
      </c>
      <c r="F27" s="1">
        <v>4796</v>
      </c>
      <c r="G27" s="1">
        <v>3374</v>
      </c>
      <c r="H27" s="1">
        <v>3524</v>
      </c>
    </row>
    <row r="28" spans="1:8" x14ac:dyDescent="0.2">
      <c r="A28" s="1" t="s">
        <v>13</v>
      </c>
      <c r="B28" s="1">
        <v>2570</v>
      </c>
      <c r="C28" s="1">
        <v>220</v>
      </c>
      <c r="D28" s="1">
        <v>534</v>
      </c>
      <c r="E28" s="1">
        <v>435</v>
      </c>
      <c r="F28" s="1">
        <v>625</v>
      </c>
      <c r="G28" s="1">
        <v>380</v>
      </c>
      <c r="H28" s="1">
        <v>376</v>
      </c>
    </row>
    <row r="29" spans="1:8" x14ac:dyDescent="0.2">
      <c r="A29" s="1" t="s">
        <v>87</v>
      </c>
      <c r="B29" s="1">
        <v>3294</v>
      </c>
      <c r="C29" s="1">
        <v>90</v>
      </c>
      <c r="D29" s="1">
        <v>498</v>
      </c>
      <c r="E29" s="1">
        <v>444</v>
      </c>
      <c r="F29" s="1">
        <v>691</v>
      </c>
      <c r="G29" s="1">
        <v>1031</v>
      </c>
      <c r="H29" s="1">
        <v>540</v>
      </c>
    </row>
    <row r="31" spans="1:8" x14ac:dyDescent="0.2">
      <c r="A31" s="1" t="s">
        <v>394</v>
      </c>
    </row>
    <row r="33" spans="1:8" x14ac:dyDescent="0.2">
      <c r="A33" s="1" t="s">
        <v>302</v>
      </c>
      <c r="B33" s="1">
        <v>47373</v>
      </c>
      <c r="C33" s="1">
        <v>1766</v>
      </c>
      <c r="D33" s="1">
        <v>9213</v>
      </c>
      <c r="E33" s="1">
        <v>6620</v>
      </c>
      <c r="F33" s="1">
        <v>7991</v>
      </c>
      <c r="G33" s="1">
        <v>15930</v>
      </c>
      <c r="H33" s="1">
        <v>5853</v>
      </c>
    </row>
    <row r="34" spans="1:8" x14ac:dyDescent="0.2">
      <c r="A34" s="1" t="s">
        <v>40</v>
      </c>
      <c r="B34" s="1">
        <v>35622</v>
      </c>
      <c r="C34" s="1">
        <v>1461</v>
      </c>
      <c r="D34" s="1">
        <v>7164</v>
      </c>
      <c r="E34" s="1">
        <v>4500</v>
      </c>
      <c r="F34" s="1">
        <v>5288</v>
      </c>
      <c r="G34" s="1">
        <v>12996</v>
      </c>
      <c r="H34" s="1">
        <v>4213</v>
      </c>
    </row>
    <row r="35" spans="1:8" x14ac:dyDescent="0.2">
      <c r="A35" s="1" t="s">
        <v>388</v>
      </c>
      <c r="B35" s="1">
        <v>11751</v>
      </c>
      <c r="C35" s="1">
        <v>305</v>
      </c>
      <c r="D35" s="1">
        <v>2049</v>
      </c>
      <c r="E35" s="1">
        <v>2120</v>
      </c>
      <c r="F35" s="1">
        <v>2703</v>
      </c>
      <c r="G35" s="1">
        <v>2934</v>
      </c>
      <c r="H35" s="1">
        <v>1640</v>
      </c>
    </row>
    <row r="36" spans="1:8" x14ac:dyDescent="0.2">
      <c r="A36" s="15" t="s">
        <v>352</v>
      </c>
      <c r="B36" s="15"/>
      <c r="C36" s="15"/>
      <c r="D36" s="15"/>
      <c r="E36" s="15"/>
      <c r="F36" s="15"/>
      <c r="G36" s="15"/>
      <c r="H36" s="15"/>
    </row>
  </sheetData>
  <mergeCells count="1">
    <mergeCell ref="A36:H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90BBD-1E9E-4258-82E9-73E88E31D0DD}">
  <dimension ref="A1:H21"/>
  <sheetViews>
    <sheetView view="pageBreakPreview" zoomScale="125" zoomScaleNormal="100" zoomScaleSheetLayoutView="125" workbookViewId="0"/>
  </sheetViews>
  <sheetFormatPr defaultRowHeight="10.199999999999999" x14ac:dyDescent="0.2"/>
  <cols>
    <col min="1" max="1" width="15.21875" style="1" customWidth="1"/>
    <col min="2" max="16384" width="8.88671875" style="1"/>
  </cols>
  <sheetData>
    <row r="1" spans="1:8" x14ac:dyDescent="0.2">
      <c r="A1" s="1" t="s">
        <v>582</v>
      </c>
    </row>
    <row r="2" spans="1:8" x14ac:dyDescent="0.2">
      <c r="A2" s="9" t="s">
        <v>407</v>
      </c>
      <c r="B2" s="4" t="s">
        <v>0</v>
      </c>
      <c r="C2" s="4" t="s">
        <v>1</v>
      </c>
      <c r="D2" s="4" t="s">
        <v>2</v>
      </c>
      <c r="E2" s="4" t="s">
        <v>3</v>
      </c>
      <c r="F2" s="4" t="s">
        <v>4</v>
      </c>
      <c r="G2" s="4" t="s">
        <v>5</v>
      </c>
      <c r="H2" s="5" t="s">
        <v>6</v>
      </c>
    </row>
    <row r="3" spans="1:8" x14ac:dyDescent="0.2">
      <c r="A3" s="1" t="s">
        <v>302</v>
      </c>
      <c r="B3" s="1">
        <v>47373</v>
      </c>
      <c r="C3" s="1">
        <v>1766</v>
      </c>
      <c r="D3" s="1">
        <v>9213</v>
      </c>
      <c r="E3" s="1">
        <v>6620</v>
      </c>
      <c r="F3" s="1">
        <v>7991</v>
      </c>
      <c r="G3" s="1">
        <v>15930</v>
      </c>
      <c r="H3" s="1">
        <v>5853</v>
      </c>
    </row>
    <row r="4" spans="1:8" x14ac:dyDescent="0.2">
      <c r="A4" s="1" t="s">
        <v>399</v>
      </c>
      <c r="B4" s="1">
        <v>3356</v>
      </c>
      <c r="C4" s="1">
        <v>4</v>
      </c>
      <c r="D4" s="1">
        <v>600</v>
      </c>
      <c r="E4" s="1">
        <v>120</v>
      </c>
      <c r="F4" s="1">
        <v>151</v>
      </c>
      <c r="G4" s="1">
        <v>2333</v>
      </c>
      <c r="H4" s="1">
        <v>148</v>
      </c>
    </row>
    <row r="5" spans="1:8" x14ac:dyDescent="0.2">
      <c r="A5" s="1" t="s">
        <v>400</v>
      </c>
      <c r="B5" s="1">
        <v>783</v>
      </c>
      <c r="C5" s="1">
        <v>15</v>
      </c>
      <c r="D5" s="1">
        <v>124</v>
      </c>
      <c r="E5" s="1">
        <v>37</v>
      </c>
      <c r="F5" s="1">
        <v>145</v>
      </c>
      <c r="G5" s="1">
        <v>397</v>
      </c>
      <c r="H5" s="1">
        <v>65</v>
      </c>
    </row>
    <row r="6" spans="1:8" x14ac:dyDescent="0.2">
      <c r="A6" s="1" t="s">
        <v>401</v>
      </c>
      <c r="B6" s="1">
        <v>1255</v>
      </c>
      <c r="C6" s="1">
        <v>36</v>
      </c>
      <c r="D6" s="1">
        <v>308</v>
      </c>
      <c r="E6" s="1">
        <v>118</v>
      </c>
      <c r="F6" s="1">
        <v>199</v>
      </c>
      <c r="G6" s="1">
        <v>492</v>
      </c>
      <c r="H6" s="1">
        <v>102</v>
      </c>
    </row>
    <row r="7" spans="1:8" x14ac:dyDescent="0.2">
      <c r="A7" s="1" t="s">
        <v>402</v>
      </c>
      <c r="B7" s="1">
        <v>4859</v>
      </c>
      <c r="C7" s="1">
        <v>534</v>
      </c>
      <c r="D7" s="1">
        <v>852</v>
      </c>
      <c r="E7" s="1">
        <v>527</v>
      </c>
      <c r="F7" s="1">
        <v>1678</v>
      </c>
      <c r="G7" s="1">
        <v>688</v>
      </c>
      <c r="H7" s="1">
        <v>580</v>
      </c>
    </row>
    <row r="8" spans="1:8" x14ac:dyDescent="0.2">
      <c r="A8" s="1" t="s">
        <v>403</v>
      </c>
      <c r="B8" s="1">
        <v>12835</v>
      </c>
      <c r="C8" s="1">
        <v>80</v>
      </c>
      <c r="D8" s="1">
        <v>2250</v>
      </c>
      <c r="E8" s="1">
        <v>732</v>
      </c>
      <c r="F8" s="1">
        <v>992</v>
      </c>
      <c r="G8" s="1">
        <v>8323</v>
      </c>
      <c r="H8" s="1">
        <v>458</v>
      </c>
    </row>
    <row r="9" spans="1:8" x14ac:dyDescent="0.2">
      <c r="A9" s="1" t="s">
        <v>404</v>
      </c>
      <c r="B9" s="1">
        <v>6380</v>
      </c>
      <c r="C9" s="1">
        <v>31</v>
      </c>
      <c r="D9" s="1">
        <v>951</v>
      </c>
      <c r="E9" s="1">
        <v>179</v>
      </c>
      <c r="F9" s="1">
        <v>259</v>
      </c>
      <c r="G9" s="1">
        <v>4800</v>
      </c>
      <c r="H9" s="1">
        <v>160</v>
      </c>
    </row>
    <row r="10" spans="1:8" x14ac:dyDescent="0.2">
      <c r="A10" s="1" t="s">
        <v>405</v>
      </c>
      <c r="B10" s="1">
        <v>17636</v>
      </c>
      <c r="C10" s="1">
        <v>289</v>
      </c>
      <c r="D10" s="1">
        <v>3355</v>
      </c>
      <c r="E10" s="1">
        <v>1280</v>
      </c>
      <c r="F10" s="1">
        <v>1944</v>
      </c>
      <c r="G10" s="1">
        <v>9670</v>
      </c>
      <c r="H10" s="1">
        <v>1098</v>
      </c>
    </row>
    <row r="11" spans="1:8" x14ac:dyDescent="0.2">
      <c r="A11" s="1" t="s">
        <v>406</v>
      </c>
      <c r="B11" s="1">
        <v>16499</v>
      </c>
      <c r="C11" s="1">
        <v>358</v>
      </c>
      <c r="D11" s="1">
        <v>3572</v>
      </c>
      <c r="E11" s="1">
        <v>1790</v>
      </c>
      <c r="F11" s="1">
        <v>1955</v>
      </c>
      <c r="G11" s="1">
        <v>7791</v>
      </c>
      <c r="H11" s="1">
        <v>1033</v>
      </c>
    </row>
    <row r="13" spans="1:8" x14ac:dyDescent="0.2">
      <c r="A13" s="1" t="s">
        <v>399</v>
      </c>
      <c r="B13" s="16">
        <f>B4*100/B$3</f>
        <v>7.0842040824942476</v>
      </c>
      <c r="C13" s="16">
        <f t="shared" ref="C13:H13" si="0">C4*100/C$3</f>
        <v>0.22650056625141562</v>
      </c>
      <c r="D13" s="16">
        <f t="shared" si="0"/>
        <v>6.512536633018561</v>
      </c>
      <c r="E13" s="16">
        <f t="shared" si="0"/>
        <v>1.8126888217522659</v>
      </c>
      <c r="F13" s="16">
        <f t="shared" si="0"/>
        <v>1.8896258290576899</v>
      </c>
      <c r="G13" s="16">
        <f t="shared" si="0"/>
        <v>14.645323289391087</v>
      </c>
      <c r="H13" s="16">
        <f t="shared" si="0"/>
        <v>2.5286178028361523</v>
      </c>
    </row>
    <row r="14" spans="1:8" x14ac:dyDescent="0.2">
      <c r="A14" s="1" t="s">
        <v>400</v>
      </c>
      <c r="B14" s="16">
        <f t="shared" ref="B14:H20" si="1">B5*100/B$3</f>
        <v>1.6528402254448737</v>
      </c>
      <c r="C14" s="16">
        <f t="shared" si="1"/>
        <v>0.84937712344280858</v>
      </c>
      <c r="D14" s="16">
        <f t="shared" si="1"/>
        <v>1.3459242374905025</v>
      </c>
      <c r="E14" s="16">
        <f t="shared" si="1"/>
        <v>0.55891238670694865</v>
      </c>
      <c r="F14" s="16">
        <f t="shared" si="1"/>
        <v>1.8145413590289075</v>
      </c>
      <c r="G14" s="16">
        <f t="shared" si="1"/>
        <v>2.4921531701192716</v>
      </c>
      <c r="H14" s="16">
        <f t="shared" si="1"/>
        <v>1.1105416025969588</v>
      </c>
    </row>
    <row r="15" spans="1:8" x14ac:dyDescent="0.2">
      <c r="A15" s="1" t="s">
        <v>401</v>
      </c>
      <c r="B15" s="16">
        <f t="shared" si="1"/>
        <v>2.6491883562366749</v>
      </c>
      <c r="C15" s="16">
        <f t="shared" si="1"/>
        <v>2.0385050962627407</v>
      </c>
      <c r="D15" s="16">
        <f t="shared" si="1"/>
        <v>3.3431021382828612</v>
      </c>
      <c r="E15" s="16">
        <f t="shared" si="1"/>
        <v>1.7824773413897281</v>
      </c>
      <c r="F15" s="16">
        <f t="shared" si="1"/>
        <v>2.4903015892879488</v>
      </c>
      <c r="G15" s="16">
        <f t="shared" si="1"/>
        <v>3.0885122410546137</v>
      </c>
      <c r="H15" s="16">
        <f t="shared" si="1"/>
        <v>1.742696053305997</v>
      </c>
    </row>
    <row r="16" spans="1:8" x14ac:dyDescent="0.2">
      <c r="A16" s="1" t="s">
        <v>402</v>
      </c>
      <c r="B16" s="16">
        <f t="shared" si="1"/>
        <v>10.256897388807971</v>
      </c>
      <c r="C16" s="16">
        <f t="shared" si="1"/>
        <v>30.237825594563986</v>
      </c>
      <c r="D16" s="16">
        <f t="shared" si="1"/>
        <v>9.2478020188863557</v>
      </c>
      <c r="E16" s="16">
        <f t="shared" si="1"/>
        <v>7.9607250755287007</v>
      </c>
      <c r="F16" s="16">
        <f t="shared" si="1"/>
        <v>20.998623451382805</v>
      </c>
      <c r="G16" s="16">
        <f t="shared" si="1"/>
        <v>4.3188951663527932</v>
      </c>
      <c r="H16" s="16">
        <f t="shared" si="1"/>
        <v>9.9094481462497868</v>
      </c>
    </row>
    <row r="17" spans="1:8" x14ac:dyDescent="0.2">
      <c r="A17" s="1" t="s">
        <v>403</v>
      </c>
      <c r="B17" s="16">
        <f t="shared" si="1"/>
        <v>27.093492073544002</v>
      </c>
      <c r="C17" s="16">
        <f t="shared" si="1"/>
        <v>4.5300113250283127</v>
      </c>
      <c r="D17" s="16">
        <f t="shared" si="1"/>
        <v>24.422012373819602</v>
      </c>
      <c r="E17" s="16">
        <f t="shared" si="1"/>
        <v>11.057401812688822</v>
      </c>
      <c r="F17" s="16">
        <f t="shared" si="1"/>
        <v>12.413965711425353</v>
      </c>
      <c r="G17" s="16">
        <f t="shared" si="1"/>
        <v>52.247332077840554</v>
      </c>
      <c r="H17" s="16">
        <f t="shared" si="1"/>
        <v>7.8250469844524178</v>
      </c>
    </row>
    <row r="18" spans="1:8" x14ac:dyDescent="0.2">
      <c r="A18" s="1" t="s">
        <v>404</v>
      </c>
      <c r="B18" s="16">
        <f t="shared" si="1"/>
        <v>13.467587022143414</v>
      </c>
      <c r="C18" s="16">
        <f t="shared" si="1"/>
        <v>1.7553793884484712</v>
      </c>
      <c r="D18" s="16">
        <f t="shared" si="1"/>
        <v>10.322370563334418</v>
      </c>
      <c r="E18" s="16">
        <f t="shared" si="1"/>
        <v>2.7039274924471299</v>
      </c>
      <c r="F18" s="16">
        <f t="shared" si="1"/>
        <v>3.2411462895757728</v>
      </c>
      <c r="G18" s="16">
        <f t="shared" si="1"/>
        <v>30.131826741996232</v>
      </c>
      <c r="H18" s="16">
        <f t="shared" si="1"/>
        <v>2.7336408679309754</v>
      </c>
    </row>
    <row r="19" spans="1:8" x14ac:dyDescent="0.2">
      <c r="A19" s="1" t="s">
        <v>405</v>
      </c>
      <c r="B19" s="16">
        <f t="shared" si="1"/>
        <v>37.227956853059759</v>
      </c>
      <c r="C19" s="16">
        <f t="shared" si="1"/>
        <v>16.36466591166478</v>
      </c>
      <c r="D19" s="16">
        <f t="shared" si="1"/>
        <v>36.415934006295451</v>
      </c>
      <c r="E19" s="16">
        <f t="shared" si="1"/>
        <v>19.335347432024168</v>
      </c>
      <c r="F19" s="16">
        <f t="shared" si="1"/>
        <v>24.327368289325491</v>
      </c>
      <c r="G19" s="16">
        <f t="shared" si="1"/>
        <v>60.703075957313246</v>
      </c>
      <c r="H19" s="16">
        <f t="shared" si="1"/>
        <v>18.759610456176318</v>
      </c>
    </row>
    <row r="20" spans="1:8" x14ac:dyDescent="0.2">
      <c r="A20" s="1" t="s">
        <v>406</v>
      </c>
      <c r="B20" s="16">
        <f t="shared" si="1"/>
        <v>34.827855529521038</v>
      </c>
      <c r="C20" s="16">
        <f t="shared" si="1"/>
        <v>20.271800679501698</v>
      </c>
      <c r="D20" s="16">
        <f t="shared" si="1"/>
        <v>38.771301421903829</v>
      </c>
      <c r="E20" s="16">
        <f t="shared" si="1"/>
        <v>27.0392749244713</v>
      </c>
      <c r="F20" s="16">
        <f t="shared" si="1"/>
        <v>24.465023151044925</v>
      </c>
      <c r="G20" s="16">
        <f t="shared" si="1"/>
        <v>48.907721280602637</v>
      </c>
      <c r="H20" s="16">
        <f t="shared" si="1"/>
        <v>17.649068853579362</v>
      </c>
    </row>
    <row r="21" spans="1:8" x14ac:dyDescent="0.2">
      <c r="A21" s="15" t="s">
        <v>352</v>
      </c>
      <c r="B21" s="15"/>
      <c r="C21" s="15"/>
      <c r="D21" s="15"/>
      <c r="E21" s="15"/>
      <c r="F21" s="15"/>
      <c r="G21" s="15"/>
      <c r="H21" s="15"/>
    </row>
  </sheetData>
  <mergeCells count="1">
    <mergeCell ref="A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Vanuatu 2009 Structure</vt:lpstr>
      <vt:lpstr>Rooms water</vt:lpstr>
      <vt:lpstr>Toilet Light</vt:lpstr>
      <vt:lpstr>Cook fuel Tenure</vt:lpstr>
      <vt:lpstr>Animals</vt:lpstr>
      <vt:lpstr>Horses chickens</vt:lpstr>
      <vt:lpstr>Tree crops</vt:lpstr>
      <vt:lpstr>Fishing</vt:lpstr>
      <vt:lpstr>Appliances</vt:lpstr>
      <vt:lpstr>Large appliances</vt:lpstr>
      <vt:lpstr>Bednets</vt:lpstr>
      <vt:lpstr>Age1 Sex</vt:lpstr>
      <vt:lpstr>Age sex</vt:lpstr>
      <vt:lpstr>Relationship</vt:lpstr>
      <vt:lpstr>SMAM</vt:lpstr>
      <vt:lpstr>Marital Status</vt:lpstr>
      <vt:lpstr>Mo Vital</vt:lpstr>
      <vt:lpstr>Fa Vital</vt:lpstr>
      <vt:lpstr>Ethnicity</vt:lpstr>
      <vt:lpstr>Citizenship</vt:lpstr>
      <vt:lpstr>Religion</vt:lpstr>
      <vt:lpstr>Detailed religion</vt:lpstr>
      <vt:lpstr>Birthplace</vt:lpstr>
      <vt:lpstr>Usual res</vt:lpstr>
      <vt:lpstr>Prev Province</vt:lpstr>
      <vt:lpstr>Prev res</vt:lpstr>
      <vt:lpstr>Language</vt:lpstr>
      <vt:lpstr>Internet Smoking</vt:lpstr>
      <vt:lpstr>Education</vt:lpstr>
      <vt:lpstr>Econ Actv</vt:lpstr>
      <vt:lpstr>Layoff Employ Stat</vt:lpstr>
      <vt:lpstr>Occupation</vt:lpstr>
      <vt:lpstr>Industry</vt:lpstr>
      <vt:lpstr>Looking for work</vt:lpstr>
      <vt:lpstr>Fertility</vt:lpstr>
      <vt:lpstr>Deaths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2018-11-19T00:54:10Z</dcterms:created>
  <dcterms:modified xsi:type="dcterms:W3CDTF">2019-02-27T03:34:29Z</dcterms:modified>
</cp:coreProperties>
</file>