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NON-US Pacific\PNG\"/>
    </mc:Choice>
  </mc:AlternateContent>
  <xr:revisionPtr revIDLastSave="0" documentId="13_ncr:1_{0C266556-064C-4475-8901-7BD904EB14D3}" xr6:coauthVersionLast="41" xr6:coauthVersionMax="41" xr10:uidLastSave="{00000000-0000-0000-0000-000000000000}"/>
  <bookViews>
    <workbookView xWindow="-108" yWindow="-108" windowWidth="20376" windowHeight="12216" activeTab="1" xr2:uid="{7B164489-08E3-4D24-91C7-49BDAA5F9B5B}"/>
  </bookViews>
  <sheets>
    <sheet name="Age Sex" sheetId="1" r:id="rId1"/>
    <sheet name="Single year" sheetId="2" r:id="rId2"/>
    <sheet name="SMAM" sheetId="3" r:id="rId3"/>
    <sheet name="Fertility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2" i="4" l="1"/>
  <c r="R12" i="4"/>
  <c r="O13" i="4"/>
  <c r="R13" i="4"/>
  <c r="O14" i="4"/>
  <c r="R14" i="4"/>
  <c r="O15" i="4"/>
  <c r="R15" i="4"/>
  <c r="O16" i="4"/>
  <c r="R16" i="4"/>
  <c r="O17" i="4"/>
  <c r="R17" i="4"/>
  <c r="O18" i="4"/>
  <c r="R18" i="4"/>
  <c r="O19" i="4"/>
  <c r="R19" i="4"/>
  <c r="O21" i="4"/>
  <c r="R21" i="4"/>
  <c r="O22" i="4"/>
  <c r="R22" i="4"/>
  <c r="O23" i="4"/>
  <c r="R23" i="4"/>
  <c r="O24" i="4"/>
  <c r="R24" i="4"/>
  <c r="O25" i="4"/>
  <c r="R25" i="4"/>
  <c r="O26" i="4"/>
  <c r="R26" i="4"/>
  <c r="O27" i="4"/>
  <c r="R27" i="4"/>
  <c r="O28" i="4"/>
  <c r="R28" i="4"/>
  <c r="O30" i="4"/>
  <c r="R30" i="4"/>
  <c r="O31" i="4"/>
  <c r="R31" i="4"/>
  <c r="O32" i="4"/>
  <c r="R32" i="4"/>
  <c r="O33" i="4"/>
  <c r="R33" i="4"/>
  <c r="O34" i="4"/>
  <c r="R34" i="4"/>
  <c r="O35" i="4"/>
  <c r="R35" i="4"/>
  <c r="O36" i="4"/>
  <c r="R36" i="4"/>
  <c r="O37" i="4"/>
  <c r="R37" i="4"/>
  <c r="O39" i="4"/>
  <c r="R39" i="4"/>
  <c r="O40" i="4"/>
  <c r="R40" i="4"/>
  <c r="O41" i="4"/>
  <c r="R41" i="4"/>
  <c r="O42" i="4"/>
  <c r="R42" i="4"/>
  <c r="O43" i="4"/>
  <c r="R43" i="4"/>
  <c r="O44" i="4"/>
  <c r="R44" i="4"/>
  <c r="O45" i="4"/>
  <c r="R45" i="4"/>
  <c r="O46" i="4"/>
  <c r="R46" i="4"/>
  <c r="O48" i="4"/>
  <c r="R48" i="4"/>
  <c r="O49" i="4"/>
  <c r="R49" i="4"/>
  <c r="O50" i="4"/>
  <c r="R50" i="4"/>
  <c r="O51" i="4"/>
  <c r="R51" i="4"/>
  <c r="O52" i="4"/>
  <c r="R52" i="4"/>
  <c r="O53" i="4"/>
  <c r="R53" i="4"/>
  <c r="O54" i="4"/>
  <c r="R54" i="4"/>
  <c r="O55" i="4"/>
  <c r="R55" i="4"/>
  <c r="O57" i="4"/>
  <c r="R57" i="4"/>
  <c r="O58" i="4"/>
  <c r="R58" i="4"/>
  <c r="O59" i="4"/>
  <c r="R59" i="4"/>
  <c r="O60" i="4"/>
  <c r="R60" i="4"/>
  <c r="O61" i="4"/>
  <c r="R61" i="4"/>
  <c r="O62" i="4"/>
  <c r="R62" i="4"/>
  <c r="O63" i="4"/>
  <c r="R63" i="4"/>
  <c r="O64" i="4"/>
  <c r="R64" i="4"/>
  <c r="O69" i="4"/>
  <c r="R69" i="4"/>
  <c r="O70" i="4"/>
  <c r="R70" i="4"/>
  <c r="O71" i="4"/>
  <c r="R71" i="4"/>
  <c r="O72" i="4"/>
  <c r="R72" i="4"/>
  <c r="O73" i="4"/>
  <c r="R73" i="4"/>
  <c r="O74" i="4"/>
  <c r="R74" i="4"/>
  <c r="O75" i="4"/>
  <c r="R75" i="4"/>
  <c r="O76" i="4"/>
  <c r="R76" i="4"/>
  <c r="O78" i="4"/>
  <c r="R78" i="4"/>
  <c r="O79" i="4"/>
  <c r="R79" i="4"/>
  <c r="O80" i="4"/>
  <c r="R80" i="4"/>
  <c r="O81" i="4"/>
  <c r="R81" i="4"/>
  <c r="O82" i="4"/>
  <c r="R82" i="4"/>
  <c r="O83" i="4"/>
  <c r="R83" i="4"/>
  <c r="O84" i="4"/>
  <c r="R84" i="4"/>
  <c r="O85" i="4"/>
  <c r="R85" i="4"/>
  <c r="O87" i="4"/>
  <c r="R87" i="4"/>
  <c r="O88" i="4"/>
  <c r="R88" i="4"/>
  <c r="O89" i="4"/>
  <c r="R89" i="4"/>
  <c r="O90" i="4"/>
  <c r="R90" i="4"/>
  <c r="O91" i="4"/>
  <c r="R91" i="4"/>
  <c r="O92" i="4"/>
  <c r="R92" i="4"/>
  <c r="O93" i="4"/>
  <c r="R93" i="4"/>
  <c r="O94" i="4"/>
  <c r="R94" i="4"/>
  <c r="O96" i="4"/>
  <c r="R96" i="4"/>
  <c r="O97" i="4"/>
  <c r="R97" i="4"/>
  <c r="O98" i="4"/>
  <c r="R98" i="4"/>
  <c r="O99" i="4"/>
  <c r="R99" i="4"/>
  <c r="O100" i="4"/>
  <c r="R100" i="4"/>
  <c r="O101" i="4"/>
  <c r="R101" i="4"/>
  <c r="O102" i="4"/>
  <c r="R102" i="4"/>
  <c r="O103" i="4"/>
  <c r="R103" i="4"/>
  <c r="O105" i="4"/>
  <c r="R105" i="4"/>
  <c r="O106" i="4"/>
  <c r="R106" i="4"/>
  <c r="O107" i="4"/>
  <c r="R107" i="4"/>
  <c r="O108" i="4"/>
  <c r="R108" i="4"/>
  <c r="O109" i="4"/>
  <c r="R109" i="4"/>
  <c r="O110" i="4"/>
  <c r="R110" i="4"/>
  <c r="O111" i="4"/>
  <c r="R111" i="4"/>
  <c r="O112" i="4"/>
  <c r="R112" i="4"/>
  <c r="O114" i="4"/>
  <c r="R114" i="4"/>
  <c r="O115" i="4"/>
  <c r="R115" i="4"/>
  <c r="O116" i="4"/>
  <c r="R116" i="4"/>
  <c r="O117" i="4"/>
  <c r="R117" i="4"/>
  <c r="O118" i="4"/>
  <c r="R118" i="4"/>
  <c r="O119" i="4"/>
  <c r="R119" i="4"/>
  <c r="O120" i="4"/>
  <c r="R120" i="4"/>
  <c r="O121" i="4"/>
  <c r="R121" i="4"/>
  <c r="O123" i="4"/>
  <c r="R123" i="4"/>
  <c r="O124" i="4"/>
  <c r="R124" i="4"/>
  <c r="O125" i="4"/>
  <c r="R125" i="4"/>
  <c r="O126" i="4"/>
  <c r="R126" i="4"/>
  <c r="O127" i="4"/>
  <c r="R127" i="4"/>
  <c r="O128" i="4"/>
  <c r="R128" i="4"/>
  <c r="O129" i="4"/>
  <c r="R129" i="4"/>
  <c r="O130" i="4"/>
  <c r="R130" i="4"/>
  <c r="O135" i="4"/>
  <c r="R135" i="4"/>
  <c r="O136" i="4"/>
  <c r="R136" i="4"/>
  <c r="O137" i="4"/>
  <c r="R137" i="4"/>
  <c r="O138" i="4"/>
  <c r="R138" i="4"/>
  <c r="O139" i="4"/>
  <c r="R139" i="4"/>
  <c r="O140" i="4"/>
  <c r="R140" i="4"/>
  <c r="O141" i="4"/>
  <c r="R141" i="4"/>
  <c r="O142" i="4"/>
  <c r="R142" i="4"/>
  <c r="O144" i="4"/>
  <c r="R144" i="4"/>
  <c r="O145" i="4"/>
  <c r="R145" i="4"/>
  <c r="O146" i="4"/>
  <c r="R146" i="4"/>
  <c r="O147" i="4"/>
  <c r="R147" i="4"/>
  <c r="O148" i="4"/>
  <c r="R148" i="4"/>
  <c r="O149" i="4"/>
  <c r="R149" i="4"/>
  <c r="O150" i="4"/>
  <c r="R150" i="4"/>
  <c r="O151" i="4"/>
  <c r="R151" i="4"/>
  <c r="O153" i="4"/>
  <c r="R153" i="4"/>
  <c r="O154" i="4"/>
  <c r="R154" i="4"/>
  <c r="O155" i="4"/>
  <c r="R155" i="4"/>
  <c r="O156" i="4"/>
  <c r="R156" i="4"/>
  <c r="O157" i="4"/>
  <c r="R157" i="4"/>
  <c r="O158" i="4"/>
  <c r="R158" i="4"/>
  <c r="O159" i="4"/>
  <c r="R159" i="4"/>
  <c r="O160" i="4"/>
  <c r="R160" i="4"/>
  <c r="O162" i="4"/>
  <c r="R162" i="4"/>
  <c r="O163" i="4"/>
  <c r="R163" i="4"/>
  <c r="O164" i="4"/>
  <c r="R164" i="4"/>
  <c r="O165" i="4"/>
  <c r="R165" i="4"/>
  <c r="O166" i="4"/>
  <c r="R166" i="4"/>
  <c r="O167" i="4"/>
  <c r="R167" i="4"/>
  <c r="O168" i="4"/>
  <c r="R168" i="4"/>
  <c r="O169" i="4"/>
  <c r="R169" i="4"/>
  <c r="O171" i="4"/>
  <c r="R171" i="4"/>
  <c r="O172" i="4"/>
  <c r="R172" i="4"/>
  <c r="O173" i="4"/>
  <c r="R173" i="4"/>
  <c r="O174" i="4"/>
  <c r="R174" i="4"/>
  <c r="O175" i="4"/>
  <c r="R175" i="4"/>
  <c r="O176" i="4"/>
  <c r="R176" i="4"/>
  <c r="O177" i="4"/>
  <c r="R177" i="4"/>
  <c r="O178" i="4"/>
  <c r="R178" i="4"/>
  <c r="O180" i="4"/>
  <c r="R180" i="4"/>
  <c r="O181" i="4"/>
  <c r="R181" i="4"/>
  <c r="O182" i="4"/>
  <c r="R182" i="4"/>
  <c r="O183" i="4"/>
  <c r="R183" i="4"/>
  <c r="O184" i="4"/>
  <c r="R184" i="4"/>
  <c r="O185" i="4"/>
  <c r="R185" i="4"/>
  <c r="O186" i="4"/>
  <c r="R186" i="4"/>
  <c r="O187" i="4"/>
  <c r="R187" i="4"/>
  <c r="O189" i="4"/>
  <c r="R189" i="4"/>
  <c r="O190" i="4"/>
  <c r="R190" i="4"/>
  <c r="O191" i="4"/>
  <c r="R191" i="4"/>
  <c r="O192" i="4"/>
  <c r="R192" i="4"/>
  <c r="O193" i="4"/>
  <c r="R193" i="4"/>
  <c r="O194" i="4"/>
  <c r="R194" i="4"/>
  <c r="O195" i="4"/>
  <c r="R195" i="4"/>
  <c r="O196" i="4"/>
  <c r="R196" i="4"/>
  <c r="O4" i="4"/>
  <c r="R4" i="4"/>
  <c r="O5" i="4"/>
  <c r="R5" i="4"/>
  <c r="O6" i="4"/>
  <c r="R6" i="4"/>
  <c r="O7" i="4"/>
  <c r="R7" i="4"/>
  <c r="O8" i="4"/>
  <c r="R8" i="4"/>
  <c r="O9" i="4"/>
  <c r="R9" i="4"/>
  <c r="O10" i="4"/>
  <c r="R10" i="4"/>
  <c r="R3" i="4"/>
  <c r="O3" i="4"/>
  <c r="H12" i="4"/>
  <c r="H13" i="4"/>
  <c r="H14" i="4"/>
  <c r="H15" i="4"/>
  <c r="H16" i="4"/>
  <c r="H17" i="4"/>
  <c r="H18" i="4"/>
  <c r="H19" i="4"/>
  <c r="H21" i="4"/>
  <c r="H22" i="4"/>
  <c r="H23" i="4"/>
  <c r="H24" i="4"/>
  <c r="H25" i="4"/>
  <c r="H26" i="4"/>
  <c r="H27" i="4"/>
  <c r="H28" i="4"/>
  <c r="H30" i="4"/>
  <c r="H31" i="4"/>
  <c r="H32" i="4"/>
  <c r="H33" i="4"/>
  <c r="H34" i="4"/>
  <c r="H35" i="4"/>
  <c r="H36" i="4"/>
  <c r="H37" i="4"/>
  <c r="H39" i="4"/>
  <c r="H40" i="4"/>
  <c r="T40" i="4" s="1"/>
  <c r="H41" i="4"/>
  <c r="H42" i="4"/>
  <c r="H43" i="4"/>
  <c r="H44" i="4"/>
  <c r="H45" i="4"/>
  <c r="H46" i="4"/>
  <c r="H48" i="4"/>
  <c r="H49" i="4"/>
  <c r="H50" i="4"/>
  <c r="H51" i="4"/>
  <c r="H52" i="4"/>
  <c r="H53" i="4"/>
  <c r="H54" i="4"/>
  <c r="H55" i="4"/>
  <c r="H57" i="4"/>
  <c r="H58" i="4"/>
  <c r="H59" i="4"/>
  <c r="H60" i="4"/>
  <c r="H61" i="4"/>
  <c r="H62" i="4"/>
  <c r="H63" i="4"/>
  <c r="T63" i="4" s="1"/>
  <c r="H64" i="4"/>
  <c r="S64" i="4" s="1"/>
  <c r="H69" i="4"/>
  <c r="H70" i="4"/>
  <c r="H71" i="4"/>
  <c r="H72" i="4"/>
  <c r="H73" i="4"/>
  <c r="H74" i="4"/>
  <c r="H75" i="4"/>
  <c r="H76" i="4"/>
  <c r="H78" i="4"/>
  <c r="H79" i="4"/>
  <c r="S79" i="4" s="1"/>
  <c r="H80" i="4"/>
  <c r="H81" i="4"/>
  <c r="S81" i="4" s="1"/>
  <c r="H82" i="4"/>
  <c r="H83" i="4"/>
  <c r="H84" i="4"/>
  <c r="H85" i="4"/>
  <c r="H87" i="4"/>
  <c r="H88" i="4"/>
  <c r="S88" i="4" s="1"/>
  <c r="H89" i="4"/>
  <c r="H90" i="4"/>
  <c r="H91" i="4"/>
  <c r="H92" i="4"/>
  <c r="H93" i="4"/>
  <c r="H94" i="4"/>
  <c r="T94" i="4" s="1"/>
  <c r="H96" i="4"/>
  <c r="H97" i="4"/>
  <c r="H98" i="4"/>
  <c r="H99" i="4"/>
  <c r="H100" i="4"/>
  <c r="S100" i="4" s="1"/>
  <c r="H101" i="4"/>
  <c r="H102" i="4"/>
  <c r="S102" i="4" s="1"/>
  <c r="H103" i="4"/>
  <c r="H105" i="4"/>
  <c r="H106" i="4"/>
  <c r="T106" i="4" s="1"/>
  <c r="H107" i="4"/>
  <c r="H108" i="4"/>
  <c r="H109" i="4"/>
  <c r="H110" i="4"/>
  <c r="S110" i="4" s="1"/>
  <c r="H111" i="4"/>
  <c r="H112" i="4"/>
  <c r="H114" i="4"/>
  <c r="H115" i="4"/>
  <c r="H116" i="4"/>
  <c r="H117" i="4"/>
  <c r="T117" i="4" s="1"/>
  <c r="H118" i="4"/>
  <c r="T118" i="4" s="1"/>
  <c r="H119" i="4"/>
  <c r="H120" i="4"/>
  <c r="S120" i="4" s="1"/>
  <c r="H121" i="4"/>
  <c r="S121" i="4" s="1"/>
  <c r="H123" i="4"/>
  <c r="H124" i="4"/>
  <c r="T124" i="4" s="1"/>
  <c r="H125" i="4"/>
  <c r="S125" i="4" s="1"/>
  <c r="H126" i="4"/>
  <c r="H127" i="4"/>
  <c r="S127" i="4" s="1"/>
  <c r="H128" i="4"/>
  <c r="T128" i="4" s="1"/>
  <c r="H129" i="4"/>
  <c r="S129" i="4" s="1"/>
  <c r="H130" i="4"/>
  <c r="H135" i="4"/>
  <c r="H136" i="4"/>
  <c r="H137" i="4"/>
  <c r="H138" i="4"/>
  <c r="T138" i="4" s="1"/>
  <c r="H139" i="4"/>
  <c r="H140" i="4"/>
  <c r="H141" i="4"/>
  <c r="S141" i="4" s="1"/>
  <c r="H142" i="4"/>
  <c r="S142" i="4" s="1"/>
  <c r="H144" i="4"/>
  <c r="H145" i="4"/>
  <c r="H146" i="4"/>
  <c r="H147" i="4"/>
  <c r="H148" i="4"/>
  <c r="H149" i="4"/>
  <c r="T149" i="4" s="1"/>
  <c r="H150" i="4"/>
  <c r="S150" i="4" s="1"/>
  <c r="H151" i="4"/>
  <c r="H153" i="4"/>
  <c r="H154" i="4"/>
  <c r="H155" i="4"/>
  <c r="S155" i="4" s="1"/>
  <c r="H156" i="4"/>
  <c r="T156" i="4" s="1"/>
  <c r="H157" i="4"/>
  <c r="T157" i="4" s="1"/>
  <c r="H158" i="4"/>
  <c r="H159" i="4"/>
  <c r="T159" i="4" s="1"/>
  <c r="H160" i="4"/>
  <c r="H162" i="4"/>
  <c r="S162" i="4" s="1"/>
  <c r="H163" i="4"/>
  <c r="T163" i="4" s="1"/>
  <c r="H164" i="4"/>
  <c r="T164" i="4" s="1"/>
  <c r="H165" i="4"/>
  <c r="H166" i="4"/>
  <c r="T166" i="4" s="1"/>
  <c r="H167" i="4"/>
  <c r="H168" i="4"/>
  <c r="H169" i="4"/>
  <c r="H171" i="4"/>
  <c r="T171" i="4" s="1"/>
  <c r="H172" i="4"/>
  <c r="H173" i="4"/>
  <c r="T173" i="4" s="1"/>
  <c r="H174" i="4"/>
  <c r="H175" i="4"/>
  <c r="H176" i="4"/>
  <c r="S176" i="4" s="1"/>
  <c r="H177" i="4"/>
  <c r="S177" i="4" s="1"/>
  <c r="H178" i="4"/>
  <c r="S178" i="4" s="1"/>
  <c r="H180" i="4"/>
  <c r="S180" i="4" s="1"/>
  <c r="H181" i="4"/>
  <c r="S181" i="4" s="1"/>
  <c r="H182" i="4"/>
  <c r="S182" i="4" s="1"/>
  <c r="H183" i="4"/>
  <c r="T183" i="4" s="1"/>
  <c r="H184" i="4"/>
  <c r="S184" i="4" s="1"/>
  <c r="H185" i="4"/>
  <c r="T185" i="4" s="1"/>
  <c r="H186" i="4"/>
  <c r="S186" i="4" s="1"/>
  <c r="H187" i="4"/>
  <c r="H189" i="4"/>
  <c r="S189" i="4" s="1"/>
  <c r="H190" i="4"/>
  <c r="T190" i="4" s="1"/>
  <c r="H191" i="4"/>
  <c r="S191" i="4" s="1"/>
  <c r="H192" i="4"/>
  <c r="T192" i="4" s="1"/>
  <c r="H193" i="4"/>
  <c r="S193" i="4" s="1"/>
  <c r="H194" i="4"/>
  <c r="H195" i="4"/>
  <c r="S195" i="4" s="1"/>
  <c r="H196" i="4"/>
  <c r="S196" i="4" s="1"/>
  <c r="F12" i="4"/>
  <c r="F13" i="4"/>
  <c r="F14" i="4"/>
  <c r="F15" i="4"/>
  <c r="F16" i="4"/>
  <c r="F17" i="4"/>
  <c r="F18" i="4"/>
  <c r="F19" i="4"/>
  <c r="F21" i="4"/>
  <c r="Q21" i="4" s="1"/>
  <c r="F22" i="4"/>
  <c r="F23" i="4"/>
  <c r="F24" i="4"/>
  <c r="F25" i="4"/>
  <c r="F26" i="4"/>
  <c r="F27" i="4"/>
  <c r="F28" i="4"/>
  <c r="F30" i="4"/>
  <c r="F31" i="4"/>
  <c r="F32" i="4"/>
  <c r="F33" i="4"/>
  <c r="F34" i="4"/>
  <c r="F35" i="4"/>
  <c r="F36" i="4"/>
  <c r="Q36" i="4" s="1"/>
  <c r="F37" i="4"/>
  <c r="F39" i="4"/>
  <c r="F40" i="4"/>
  <c r="F41" i="4"/>
  <c r="F42" i="4"/>
  <c r="F43" i="4"/>
  <c r="F44" i="4"/>
  <c r="F45" i="4"/>
  <c r="F46" i="4"/>
  <c r="F48" i="4"/>
  <c r="F49" i="4"/>
  <c r="F50" i="4"/>
  <c r="F51" i="4"/>
  <c r="F52" i="4"/>
  <c r="F53" i="4"/>
  <c r="F54" i="4"/>
  <c r="F55" i="4"/>
  <c r="F57" i="4"/>
  <c r="F58" i="4"/>
  <c r="P58" i="4" s="1"/>
  <c r="F59" i="4"/>
  <c r="F60" i="4"/>
  <c r="F61" i="4"/>
  <c r="F62" i="4"/>
  <c r="F63" i="4"/>
  <c r="F64" i="4"/>
  <c r="F69" i="4"/>
  <c r="F70" i="4"/>
  <c r="Q70" i="4" s="1"/>
  <c r="F71" i="4"/>
  <c r="F72" i="4"/>
  <c r="F73" i="4"/>
  <c r="F74" i="4"/>
  <c r="F75" i="4"/>
  <c r="F76" i="4"/>
  <c r="F78" i="4"/>
  <c r="F79" i="4"/>
  <c r="F80" i="4"/>
  <c r="F81" i="4"/>
  <c r="Q81" i="4" s="1"/>
  <c r="F82" i="4"/>
  <c r="F83" i="4"/>
  <c r="F84" i="4"/>
  <c r="F85" i="4"/>
  <c r="Q85" i="4" s="1"/>
  <c r="F87" i="4"/>
  <c r="F88" i="4"/>
  <c r="F89" i="4"/>
  <c r="F90" i="4"/>
  <c r="F91" i="4"/>
  <c r="P91" i="4" s="1"/>
  <c r="F92" i="4"/>
  <c r="F93" i="4"/>
  <c r="F94" i="4"/>
  <c r="F96" i="4"/>
  <c r="F97" i="4"/>
  <c r="F98" i="4"/>
  <c r="P98" i="4" s="1"/>
  <c r="F99" i="4"/>
  <c r="F100" i="4"/>
  <c r="F101" i="4"/>
  <c r="F102" i="4"/>
  <c r="F103" i="4"/>
  <c r="F105" i="4"/>
  <c r="Q105" i="4" s="1"/>
  <c r="F106" i="4"/>
  <c r="P106" i="4" s="1"/>
  <c r="F107" i="4"/>
  <c r="F108" i="4"/>
  <c r="F109" i="4"/>
  <c r="F110" i="4"/>
  <c r="F111" i="4"/>
  <c r="F112" i="4"/>
  <c r="F114" i="4"/>
  <c r="F115" i="4"/>
  <c r="P115" i="4" s="1"/>
  <c r="F116" i="4"/>
  <c r="Q116" i="4" s="1"/>
  <c r="F117" i="4"/>
  <c r="F118" i="4"/>
  <c r="F119" i="4"/>
  <c r="F120" i="4"/>
  <c r="F121" i="4"/>
  <c r="F123" i="4"/>
  <c r="P123" i="4" s="1"/>
  <c r="F124" i="4"/>
  <c r="F125" i="4"/>
  <c r="F126" i="4"/>
  <c r="P126" i="4" s="1"/>
  <c r="F127" i="4"/>
  <c r="P127" i="4" s="1"/>
  <c r="F128" i="4"/>
  <c r="F129" i="4"/>
  <c r="F130" i="4"/>
  <c r="F135" i="4"/>
  <c r="F136" i="4"/>
  <c r="F137" i="4"/>
  <c r="Q137" i="4" s="1"/>
  <c r="F138" i="4"/>
  <c r="Q138" i="4" s="1"/>
  <c r="F139" i="4"/>
  <c r="F140" i="4"/>
  <c r="F141" i="4"/>
  <c r="F142" i="4"/>
  <c r="F144" i="4"/>
  <c r="Q144" i="4" s="1"/>
  <c r="F145" i="4"/>
  <c r="P145" i="4" s="1"/>
  <c r="F146" i="4"/>
  <c r="F147" i="4"/>
  <c r="P147" i="4" s="1"/>
  <c r="F148" i="4"/>
  <c r="Q148" i="4" s="1"/>
  <c r="F149" i="4"/>
  <c r="F150" i="4"/>
  <c r="F151" i="4"/>
  <c r="F153" i="4"/>
  <c r="F154" i="4"/>
  <c r="Q154" i="4" s="1"/>
  <c r="F155" i="4"/>
  <c r="F156" i="4"/>
  <c r="F157" i="4"/>
  <c r="F158" i="4"/>
  <c r="P158" i="4" s="1"/>
  <c r="F159" i="4"/>
  <c r="P159" i="4" s="1"/>
  <c r="F160" i="4"/>
  <c r="Q160" i="4" s="1"/>
  <c r="F162" i="4"/>
  <c r="F163" i="4"/>
  <c r="F164" i="4"/>
  <c r="F165" i="4"/>
  <c r="P165" i="4" s="1"/>
  <c r="F166" i="4"/>
  <c r="P166" i="4" s="1"/>
  <c r="F167" i="4"/>
  <c r="Q167" i="4" s="1"/>
  <c r="F168" i="4"/>
  <c r="F169" i="4"/>
  <c r="Q169" i="4" s="1"/>
  <c r="F171" i="4"/>
  <c r="F172" i="4"/>
  <c r="P172" i="4" s="1"/>
  <c r="F173" i="4"/>
  <c r="P173" i="4" s="1"/>
  <c r="F174" i="4"/>
  <c r="Q174" i="4" s="1"/>
  <c r="F175" i="4"/>
  <c r="F176" i="4"/>
  <c r="Q176" i="4" s="1"/>
  <c r="F177" i="4"/>
  <c r="F178" i="4"/>
  <c r="Q178" i="4" s="1"/>
  <c r="F180" i="4"/>
  <c r="Q180" i="4" s="1"/>
  <c r="F181" i="4"/>
  <c r="P181" i="4" s="1"/>
  <c r="F182" i="4"/>
  <c r="F183" i="4"/>
  <c r="P183" i="4" s="1"/>
  <c r="F184" i="4"/>
  <c r="P184" i="4" s="1"/>
  <c r="F185" i="4"/>
  <c r="P185" i="4" s="1"/>
  <c r="F186" i="4"/>
  <c r="Q186" i="4" s="1"/>
  <c r="F187" i="4"/>
  <c r="P187" i="4" s="1"/>
  <c r="F189" i="4"/>
  <c r="F190" i="4"/>
  <c r="P190" i="4" s="1"/>
  <c r="F191" i="4"/>
  <c r="P191" i="4" s="1"/>
  <c r="F192" i="4"/>
  <c r="P192" i="4" s="1"/>
  <c r="F193" i="4"/>
  <c r="Q193" i="4" s="1"/>
  <c r="F194" i="4"/>
  <c r="P194" i="4" s="1"/>
  <c r="F195" i="4"/>
  <c r="Q195" i="4" s="1"/>
  <c r="F196" i="4"/>
  <c r="P196" i="4" s="1"/>
  <c r="C12" i="4"/>
  <c r="L12" i="4" s="1"/>
  <c r="C13" i="4"/>
  <c r="L13" i="4" s="1"/>
  <c r="C14" i="4"/>
  <c r="L14" i="4" s="1"/>
  <c r="C15" i="4"/>
  <c r="L15" i="4" s="1"/>
  <c r="C16" i="4"/>
  <c r="L16" i="4" s="1"/>
  <c r="C17" i="4"/>
  <c r="L17" i="4" s="1"/>
  <c r="C18" i="4"/>
  <c r="L18" i="4" s="1"/>
  <c r="C19" i="4"/>
  <c r="L19" i="4" s="1"/>
  <c r="C21" i="4"/>
  <c r="L21" i="4" s="1"/>
  <c r="C22" i="4"/>
  <c r="L22" i="4" s="1"/>
  <c r="C23" i="4"/>
  <c r="L23" i="4" s="1"/>
  <c r="C24" i="4"/>
  <c r="L24" i="4" s="1"/>
  <c r="C25" i="4"/>
  <c r="L25" i="4" s="1"/>
  <c r="C26" i="4"/>
  <c r="L26" i="4" s="1"/>
  <c r="C27" i="4"/>
  <c r="L27" i="4" s="1"/>
  <c r="C28" i="4"/>
  <c r="L28" i="4" s="1"/>
  <c r="C30" i="4"/>
  <c r="L30" i="4" s="1"/>
  <c r="C31" i="4"/>
  <c r="L31" i="4" s="1"/>
  <c r="C32" i="4"/>
  <c r="L32" i="4" s="1"/>
  <c r="C33" i="4"/>
  <c r="L33" i="4" s="1"/>
  <c r="C34" i="4"/>
  <c r="L34" i="4" s="1"/>
  <c r="C35" i="4"/>
  <c r="L35" i="4" s="1"/>
  <c r="C36" i="4"/>
  <c r="L36" i="4" s="1"/>
  <c r="C37" i="4"/>
  <c r="L37" i="4" s="1"/>
  <c r="C39" i="4"/>
  <c r="L39" i="4" s="1"/>
  <c r="C40" i="4"/>
  <c r="L40" i="4" s="1"/>
  <c r="C41" i="4"/>
  <c r="L41" i="4" s="1"/>
  <c r="C42" i="4"/>
  <c r="L42" i="4" s="1"/>
  <c r="C43" i="4"/>
  <c r="L43" i="4" s="1"/>
  <c r="C44" i="4"/>
  <c r="L44" i="4" s="1"/>
  <c r="C45" i="4"/>
  <c r="L45" i="4" s="1"/>
  <c r="C46" i="4"/>
  <c r="L46" i="4" s="1"/>
  <c r="C48" i="4"/>
  <c r="L48" i="4" s="1"/>
  <c r="C49" i="4"/>
  <c r="L49" i="4" s="1"/>
  <c r="C50" i="4"/>
  <c r="L50" i="4" s="1"/>
  <c r="C51" i="4"/>
  <c r="L51" i="4" s="1"/>
  <c r="C52" i="4"/>
  <c r="L52" i="4" s="1"/>
  <c r="C53" i="4"/>
  <c r="L53" i="4" s="1"/>
  <c r="C54" i="4"/>
  <c r="L54" i="4" s="1"/>
  <c r="C55" i="4"/>
  <c r="L55" i="4" s="1"/>
  <c r="C57" i="4"/>
  <c r="L57" i="4" s="1"/>
  <c r="C58" i="4"/>
  <c r="L58" i="4" s="1"/>
  <c r="C59" i="4"/>
  <c r="L59" i="4" s="1"/>
  <c r="C60" i="4"/>
  <c r="L60" i="4" s="1"/>
  <c r="C61" i="4"/>
  <c r="L61" i="4" s="1"/>
  <c r="C62" i="4"/>
  <c r="L62" i="4" s="1"/>
  <c r="C63" i="4"/>
  <c r="L63" i="4" s="1"/>
  <c r="C64" i="4"/>
  <c r="L64" i="4" s="1"/>
  <c r="C69" i="4"/>
  <c r="L69" i="4" s="1"/>
  <c r="C70" i="4"/>
  <c r="L70" i="4" s="1"/>
  <c r="C71" i="4"/>
  <c r="L71" i="4" s="1"/>
  <c r="C72" i="4"/>
  <c r="L72" i="4" s="1"/>
  <c r="C73" i="4"/>
  <c r="L73" i="4" s="1"/>
  <c r="C74" i="4"/>
  <c r="L74" i="4" s="1"/>
  <c r="C75" i="4"/>
  <c r="L75" i="4" s="1"/>
  <c r="C76" i="4"/>
  <c r="L76" i="4" s="1"/>
  <c r="C78" i="4"/>
  <c r="L78" i="4" s="1"/>
  <c r="C79" i="4"/>
  <c r="L79" i="4" s="1"/>
  <c r="C80" i="4"/>
  <c r="L80" i="4" s="1"/>
  <c r="C81" i="4"/>
  <c r="L81" i="4" s="1"/>
  <c r="C82" i="4"/>
  <c r="L82" i="4" s="1"/>
  <c r="C83" i="4"/>
  <c r="L83" i="4" s="1"/>
  <c r="C84" i="4"/>
  <c r="L84" i="4" s="1"/>
  <c r="C85" i="4"/>
  <c r="L85" i="4" s="1"/>
  <c r="C87" i="4"/>
  <c r="L87" i="4" s="1"/>
  <c r="C88" i="4"/>
  <c r="L88" i="4" s="1"/>
  <c r="C89" i="4"/>
  <c r="L89" i="4" s="1"/>
  <c r="C90" i="4"/>
  <c r="L90" i="4" s="1"/>
  <c r="C91" i="4"/>
  <c r="L91" i="4" s="1"/>
  <c r="C92" i="4"/>
  <c r="L92" i="4" s="1"/>
  <c r="C93" i="4"/>
  <c r="L93" i="4" s="1"/>
  <c r="C94" i="4"/>
  <c r="L94" i="4" s="1"/>
  <c r="C96" i="4"/>
  <c r="L96" i="4" s="1"/>
  <c r="C97" i="4"/>
  <c r="L97" i="4" s="1"/>
  <c r="C98" i="4"/>
  <c r="L98" i="4" s="1"/>
  <c r="C99" i="4"/>
  <c r="L99" i="4" s="1"/>
  <c r="C100" i="4"/>
  <c r="L100" i="4" s="1"/>
  <c r="C101" i="4"/>
  <c r="L101" i="4" s="1"/>
  <c r="C102" i="4"/>
  <c r="L102" i="4" s="1"/>
  <c r="C103" i="4"/>
  <c r="L103" i="4" s="1"/>
  <c r="C105" i="4"/>
  <c r="L105" i="4" s="1"/>
  <c r="C106" i="4"/>
  <c r="L106" i="4" s="1"/>
  <c r="C107" i="4"/>
  <c r="L107" i="4" s="1"/>
  <c r="C108" i="4"/>
  <c r="L108" i="4" s="1"/>
  <c r="C109" i="4"/>
  <c r="L109" i="4" s="1"/>
  <c r="C110" i="4"/>
  <c r="L110" i="4" s="1"/>
  <c r="C111" i="4"/>
  <c r="L111" i="4" s="1"/>
  <c r="C112" i="4"/>
  <c r="L112" i="4" s="1"/>
  <c r="C114" i="4"/>
  <c r="L114" i="4" s="1"/>
  <c r="C115" i="4"/>
  <c r="L115" i="4" s="1"/>
  <c r="C116" i="4"/>
  <c r="L116" i="4" s="1"/>
  <c r="C117" i="4"/>
  <c r="L117" i="4" s="1"/>
  <c r="C118" i="4"/>
  <c r="L118" i="4" s="1"/>
  <c r="C119" i="4"/>
  <c r="L119" i="4" s="1"/>
  <c r="C120" i="4"/>
  <c r="L120" i="4" s="1"/>
  <c r="C121" i="4"/>
  <c r="L121" i="4" s="1"/>
  <c r="C123" i="4"/>
  <c r="L123" i="4" s="1"/>
  <c r="C124" i="4"/>
  <c r="L124" i="4" s="1"/>
  <c r="C125" i="4"/>
  <c r="L125" i="4" s="1"/>
  <c r="C126" i="4"/>
  <c r="L126" i="4" s="1"/>
  <c r="C127" i="4"/>
  <c r="L127" i="4" s="1"/>
  <c r="C128" i="4"/>
  <c r="L128" i="4" s="1"/>
  <c r="C129" i="4"/>
  <c r="L129" i="4" s="1"/>
  <c r="C130" i="4"/>
  <c r="L130" i="4" s="1"/>
  <c r="C135" i="4"/>
  <c r="L135" i="4" s="1"/>
  <c r="C136" i="4"/>
  <c r="L136" i="4" s="1"/>
  <c r="C137" i="4"/>
  <c r="L137" i="4" s="1"/>
  <c r="C138" i="4"/>
  <c r="L138" i="4" s="1"/>
  <c r="C139" i="4"/>
  <c r="L139" i="4" s="1"/>
  <c r="C140" i="4"/>
  <c r="L140" i="4" s="1"/>
  <c r="C141" i="4"/>
  <c r="L141" i="4" s="1"/>
  <c r="C142" i="4"/>
  <c r="L142" i="4" s="1"/>
  <c r="C144" i="4"/>
  <c r="L144" i="4" s="1"/>
  <c r="C145" i="4"/>
  <c r="L145" i="4" s="1"/>
  <c r="C146" i="4"/>
  <c r="L146" i="4" s="1"/>
  <c r="C147" i="4"/>
  <c r="L147" i="4" s="1"/>
  <c r="C148" i="4"/>
  <c r="L148" i="4" s="1"/>
  <c r="C149" i="4"/>
  <c r="L149" i="4" s="1"/>
  <c r="C150" i="4"/>
  <c r="L150" i="4" s="1"/>
  <c r="C151" i="4"/>
  <c r="L151" i="4" s="1"/>
  <c r="C153" i="4"/>
  <c r="L153" i="4" s="1"/>
  <c r="C154" i="4"/>
  <c r="L154" i="4" s="1"/>
  <c r="C155" i="4"/>
  <c r="L155" i="4" s="1"/>
  <c r="C156" i="4"/>
  <c r="L156" i="4" s="1"/>
  <c r="C157" i="4"/>
  <c r="L157" i="4" s="1"/>
  <c r="C158" i="4"/>
  <c r="L158" i="4" s="1"/>
  <c r="C159" i="4"/>
  <c r="L159" i="4" s="1"/>
  <c r="C160" i="4"/>
  <c r="L160" i="4" s="1"/>
  <c r="C162" i="4"/>
  <c r="L162" i="4" s="1"/>
  <c r="C163" i="4"/>
  <c r="L163" i="4" s="1"/>
  <c r="C164" i="4"/>
  <c r="L164" i="4" s="1"/>
  <c r="C165" i="4"/>
  <c r="L165" i="4" s="1"/>
  <c r="C166" i="4"/>
  <c r="L166" i="4" s="1"/>
  <c r="C167" i="4"/>
  <c r="L167" i="4" s="1"/>
  <c r="C168" i="4"/>
  <c r="L168" i="4" s="1"/>
  <c r="C169" i="4"/>
  <c r="L169" i="4" s="1"/>
  <c r="C171" i="4"/>
  <c r="L171" i="4" s="1"/>
  <c r="C172" i="4"/>
  <c r="L172" i="4" s="1"/>
  <c r="C173" i="4"/>
  <c r="L173" i="4" s="1"/>
  <c r="C174" i="4"/>
  <c r="L174" i="4" s="1"/>
  <c r="C175" i="4"/>
  <c r="L175" i="4" s="1"/>
  <c r="C176" i="4"/>
  <c r="L176" i="4" s="1"/>
  <c r="C177" i="4"/>
  <c r="L177" i="4" s="1"/>
  <c r="C178" i="4"/>
  <c r="L178" i="4" s="1"/>
  <c r="C180" i="4"/>
  <c r="L180" i="4" s="1"/>
  <c r="C181" i="4"/>
  <c r="L181" i="4" s="1"/>
  <c r="C182" i="4"/>
  <c r="L182" i="4" s="1"/>
  <c r="C183" i="4"/>
  <c r="L183" i="4" s="1"/>
  <c r="C184" i="4"/>
  <c r="L184" i="4" s="1"/>
  <c r="C185" i="4"/>
  <c r="L185" i="4" s="1"/>
  <c r="C186" i="4"/>
  <c r="L186" i="4" s="1"/>
  <c r="C187" i="4"/>
  <c r="L187" i="4" s="1"/>
  <c r="C189" i="4"/>
  <c r="L189" i="4" s="1"/>
  <c r="C190" i="4"/>
  <c r="L190" i="4" s="1"/>
  <c r="C191" i="4"/>
  <c r="L191" i="4" s="1"/>
  <c r="C192" i="4"/>
  <c r="L192" i="4" s="1"/>
  <c r="C193" i="4"/>
  <c r="L193" i="4" s="1"/>
  <c r="C194" i="4"/>
  <c r="L194" i="4" s="1"/>
  <c r="C195" i="4"/>
  <c r="L195" i="4" s="1"/>
  <c r="C196" i="4"/>
  <c r="L196" i="4" s="1"/>
  <c r="D79" i="4" l="1"/>
  <c r="M79" i="4" s="1"/>
  <c r="D19" i="4"/>
  <c r="N19" i="4" s="1"/>
  <c r="D135" i="4"/>
  <c r="M135" i="4" s="1"/>
  <c r="S185" i="4"/>
  <c r="Q191" i="4"/>
  <c r="T121" i="4"/>
  <c r="D115" i="4"/>
  <c r="M115" i="4" s="1"/>
  <c r="D150" i="4"/>
  <c r="M150" i="4" s="1"/>
  <c r="T181" i="4"/>
  <c r="S106" i="4"/>
  <c r="Q158" i="4"/>
  <c r="P167" i="4"/>
  <c r="S192" i="4"/>
  <c r="T189" i="4"/>
  <c r="S183" i="4"/>
  <c r="P138" i="4"/>
  <c r="T191" i="4"/>
  <c r="P193" i="4"/>
  <c r="P195" i="4"/>
  <c r="Q185" i="4"/>
  <c r="T141" i="4"/>
  <c r="Q187" i="4"/>
  <c r="T162" i="4"/>
  <c r="T150" i="4"/>
  <c r="T125" i="4"/>
  <c r="Q192" i="4"/>
  <c r="S190" i="4"/>
  <c r="T182" i="4"/>
  <c r="S156" i="4"/>
  <c r="P85" i="4"/>
  <c r="Q194" i="4"/>
  <c r="T184" i="4"/>
  <c r="P180" i="4"/>
  <c r="D184" i="4"/>
  <c r="M184" i="4" s="1"/>
  <c r="T196" i="4"/>
  <c r="P186" i="4"/>
  <c r="T127" i="4"/>
  <c r="S118" i="4"/>
  <c r="P70" i="4"/>
  <c r="P175" i="4"/>
  <c r="Q175" i="4"/>
  <c r="P139" i="4"/>
  <c r="Q139" i="4"/>
  <c r="P93" i="4"/>
  <c r="Q93" i="4"/>
  <c r="P16" i="4"/>
  <c r="Q16" i="4"/>
  <c r="S90" i="4"/>
  <c r="T90" i="4"/>
  <c r="P182" i="4"/>
  <c r="Q182" i="4"/>
  <c r="Q146" i="4"/>
  <c r="P146" i="4"/>
  <c r="P107" i="4"/>
  <c r="Q107" i="4"/>
  <c r="P71" i="4"/>
  <c r="Q71" i="4"/>
  <c r="P54" i="4"/>
  <c r="Q54" i="4"/>
  <c r="P39" i="4"/>
  <c r="Q39" i="4"/>
  <c r="D39" i="4"/>
  <c r="P24" i="4"/>
  <c r="Q24" i="4"/>
  <c r="S187" i="4"/>
  <c r="T187" i="4"/>
  <c r="S172" i="4"/>
  <c r="T172" i="4"/>
  <c r="S165" i="4"/>
  <c r="T165" i="4"/>
  <c r="S151" i="4"/>
  <c r="T151" i="4"/>
  <c r="S136" i="4"/>
  <c r="T136" i="4"/>
  <c r="T119" i="4"/>
  <c r="S119" i="4"/>
  <c r="S97" i="4"/>
  <c r="T97" i="4"/>
  <c r="S76" i="4"/>
  <c r="T76" i="4"/>
  <c r="S58" i="4"/>
  <c r="T58" i="4"/>
  <c r="S51" i="4"/>
  <c r="T51" i="4"/>
  <c r="S44" i="4"/>
  <c r="T44" i="4"/>
  <c r="S37" i="4"/>
  <c r="T37" i="4"/>
  <c r="S21" i="4"/>
  <c r="T21" i="4"/>
  <c r="S13" i="4"/>
  <c r="T13" i="4"/>
  <c r="M19" i="4"/>
  <c r="P189" i="4"/>
  <c r="Q189" i="4"/>
  <c r="D189" i="4"/>
  <c r="P168" i="4"/>
  <c r="Q168" i="4"/>
  <c r="Q153" i="4"/>
  <c r="D153" i="4"/>
  <c r="P153" i="4"/>
  <c r="P129" i="4"/>
  <c r="Q129" i="4"/>
  <c r="Q114" i="4"/>
  <c r="P114" i="4"/>
  <c r="D114" i="4"/>
  <c r="P100" i="4"/>
  <c r="Q100" i="4"/>
  <c r="P78" i="4"/>
  <c r="Q78" i="4"/>
  <c r="D78" i="4"/>
  <c r="P61" i="4"/>
  <c r="Q61" i="4"/>
  <c r="P32" i="4"/>
  <c r="Q32" i="4"/>
  <c r="S194" i="4"/>
  <c r="T194" i="4"/>
  <c r="S158" i="4"/>
  <c r="T158" i="4"/>
  <c r="S126" i="4"/>
  <c r="T126" i="4"/>
  <c r="S112" i="4"/>
  <c r="T112" i="4"/>
  <c r="S83" i="4"/>
  <c r="T83" i="4"/>
  <c r="P128" i="4"/>
  <c r="Q128" i="4"/>
  <c r="P121" i="4"/>
  <c r="Q121" i="4"/>
  <c r="Q99" i="4"/>
  <c r="P99" i="4"/>
  <c r="Q92" i="4"/>
  <c r="P92" i="4"/>
  <c r="Q60" i="4"/>
  <c r="P60" i="4"/>
  <c r="P53" i="4"/>
  <c r="Q53" i="4"/>
  <c r="P46" i="4"/>
  <c r="Q46" i="4"/>
  <c r="P31" i="4"/>
  <c r="Q31" i="4"/>
  <c r="P23" i="4"/>
  <c r="Q23" i="4"/>
  <c r="D15" i="4"/>
  <c r="P15" i="4"/>
  <c r="Q15" i="4"/>
  <c r="S135" i="4"/>
  <c r="T135" i="4"/>
  <c r="S111" i="4"/>
  <c r="T111" i="4"/>
  <c r="T96" i="4"/>
  <c r="S96" i="4"/>
  <c r="T89" i="4"/>
  <c r="S89" i="4"/>
  <c r="T82" i="4"/>
  <c r="S82" i="4"/>
  <c r="T75" i="4"/>
  <c r="S75" i="4"/>
  <c r="S57" i="4"/>
  <c r="T57" i="4"/>
  <c r="S50" i="4"/>
  <c r="T50" i="4"/>
  <c r="S43" i="4"/>
  <c r="T43" i="4"/>
  <c r="S36" i="4"/>
  <c r="T36" i="4"/>
  <c r="S28" i="4"/>
  <c r="T28" i="4"/>
  <c r="S12" i="4"/>
  <c r="T12" i="4"/>
  <c r="Q173" i="4"/>
  <c r="S171" i="4"/>
  <c r="P169" i="4"/>
  <c r="S159" i="4"/>
  <c r="P144" i="4"/>
  <c r="T102" i="4"/>
  <c r="T81" i="4"/>
  <c r="P21" i="4"/>
  <c r="Q22" i="4"/>
  <c r="P22" i="4"/>
  <c r="P112" i="4"/>
  <c r="Q112" i="4"/>
  <c r="P44" i="4"/>
  <c r="Q44" i="4"/>
  <c r="T73" i="4"/>
  <c r="S73" i="4"/>
  <c r="S41" i="4"/>
  <c r="T41" i="4"/>
  <c r="S34" i="4"/>
  <c r="T34" i="4"/>
  <c r="D26" i="4"/>
  <c r="S26" i="4"/>
  <c r="T26" i="4"/>
  <c r="D18" i="4"/>
  <c r="S18" i="4"/>
  <c r="T18" i="4"/>
  <c r="Q184" i="4"/>
  <c r="P176" i="4"/>
  <c r="Q165" i="4"/>
  <c r="S163" i="4"/>
  <c r="Q159" i="4"/>
  <c r="S157" i="4"/>
  <c r="P154" i="4"/>
  <c r="P137" i="4"/>
  <c r="S124" i="4"/>
  <c r="T88" i="4"/>
  <c r="T64" i="4"/>
  <c r="P84" i="4"/>
  <c r="Q84" i="4"/>
  <c r="Q45" i="4"/>
  <c r="P45" i="4"/>
  <c r="T49" i="4"/>
  <c r="S49" i="4"/>
  <c r="P83" i="4"/>
  <c r="Q83" i="4"/>
  <c r="P51" i="4"/>
  <c r="Q51" i="4"/>
  <c r="D13" i="4"/>
  <c r="P13" i="4"/>
  <c r="Q13" i="4"/>
  <c r="S123" i="4"/>
  <c r="T123" i="4"/>
  <c r="S109" i="4"/>
  <c r="T109" i="4"/>
  <c r="T87" i="4"/>
  <c r="S87" i="4"/>
  <c r="T48" i="4"/>
  <c r="S48" i="4"/>
  <c r="P171" i="4"/>
  <c r="Q171" i="4"/>
  <c r="P164" i="4"/>
  <c r="Q164" i="4"/>
  <c r="P157" i="4"/>
  <c r="Q157" i="4"/>
  <c r="P150" i="4"/>
  <c r="Q150" i="4"/>
  <c r="P135" i="4"/>
  <c r="Q135" i="4"/>
  <c r="P125" i="4"/>
  <c r="Q125" i="4"/>
  <c r="P118" i="4"/>
  <c r="Q118" i="4"/>
  <c r="P111" i="4"/>
  <c r="Q111" i="4"/>
  <c r="P96" i="4"/>
  <c r="Q96" i="4"/>
  <c r="P89" i="4"/>
  <c r="Q89" i="4"/>
  <c r="P82" i="4"/>
  <c r="Q82" i="4"/>
  <c r="P75" i="4"/>
  <c r="Q75" i="4"/>
  <c r="P57" i="4"/>
  <c r="Q57" i="4"/>
  <c r="P50" i="4"/>
  <c r="Q50" i="4"/>
  <c r="P43" i="4"/>
  <c r="Q43" i="4"/>
  <c r="D28" i="4"/>
  <c r="Q28" i="4"/>
  <c r="P28" i="4"/>
  <c r="D12" i="4"/>
  <c r="Q12" i="4"/>
  <c r="P12" i="4"/>
  <c r="D190" i="4"/>
  <c r="D183" i="4"/>
  <c r="D176" i="4"/>
  <c r="T176" i="4"/>
  <c r="D169" i="4"/>
  <c r="S169" i="4"/>
  <c r="T169" i="4"/>
  <c r="D154" i="4"/>
  <c r="S154" i="4"/>
  <c r="T154" i="4"/>
  <c r="D147" i="4"/>
  <c r="S147" i="4"/>
  <c r="T147" i="4"/>
  <c r="D140" i="4"/>
  <c r="S140" i="4"/>
  <c r="T140" i="4"/>
  <c r="D130" i="4"/>
  <c r="S130" i="4"/>
  <c r="T130" i="4"/>
  <c r="S115" i="4"/>
  <c r="T115" i="4"/>
  <c r="D108" i="4"/>
  <c r="S108" i="4"/>
  <c r="T108" i="4"/>
  <c r="D101" i="4"/>
  <c r="T101" i="4"/>
  <c r="D94" i="4"/>
  <c r="S94" i="4"/>
  <c r="D72" i="4"/>
  <c r="S72" i="4"/>
  <c r="T72" i="4"/>
  <c r="D62" i="4"/>
  <c r="S62" i="4"/>
  <c r="T62" i="4"/>
  <c r="D55" i="4"/>
  <c r="T55" i="4"/>
  <c r="D40" i="4"/>
  <c r="S40" i="4"/>
  <c r="D33" i="4"/>
  <c r="S33" i="4"/>
  <c r="T33" i="4"/>
  <c r="D25" i="4"/>
  <c r="S25" i="4"/>
  <c r="T25" i="4"/>
  <c r="S17" i="4"/>
  <c r="T17" i="4"/>
  <c r="T195" i="4"/>
  <c r="Q190" i="4"/>
  <c r="Q183" i="4"/>
  <c r="T180" i="4"/>
  <c r="T177" i="4"/>
  <c r="S166" i="4"/>
  <c r="S117" i="4"/>
  <c r="T110" i="4"/>
  <c r="Q106" i="4"/>
  <c r="Q58" i="4"/>
  <c r="P120" i="4"/>
  <c r="Q120" i="4"/>
  <c r="P59" i="4"/>
  <c r="Q59" i="4"/>
  <c r="Q30" i="4"/>
  <c r="P30" i="4"/>
  <c r="T35" i="4"/>
  <c r="S35" i="4"/>
  <c r="P151" i="4"/>
  <c r="Q151" i="4"/>
  <c r="P136" i="4"/>
  <c r="Q136" i="4"/>
  <c r="P119" i="4"/>
  <c r="Q119" i="4"/>
  <c r="P97" i="4"/>
  <c r="Q97" i="4"/>
  <c r="P76" i="4"/>
  <c r="Q76" i="4"/>
  <c r="P37" i="4"/>
  <c r="Q37" i="4"/>
  <c r="S116" i="4"/>
  <c r="T116" i="4"/>
  <c r="S80" i="4"/>
  <c r="T80" i="4"/>
  <c r="D192" i="4"/>
  <c r="D185" i="4"/>
  <c r="D178" i="4"/>
  <c r="P178" i="4"/>
  <c r="D163" i="4"/>
  <c r="P163" i="4"/>
  <c r="Q163" i="4"/>
  <c r="D156" i="4"/>
  <c r="P156" i="4"/>
  <c r="Q156" i="4"/>
  <c r="D149" i="4"/>
  <c r="Q149" i="4"/>
  <c r="P149" i="4"/>
  <c r="D142" i="4"/>
  <c r="Q142" i="4"/>
  <c r="P142" i="4"/>
  <c r="D124" i="4"/>
  <c r="Q124" i="4"/>
  <c r="D117" i="4"/>
  <c r="Q117" i="4"/>
  <c r="P117" i="4"/>
  <c r="D110" i="4"/>
  <c r="Q110" i="4"/>
  <c r="P110" i="4"/>
  <c r="D103" i="4"/>
  <c r="P103" i="4"/>
  <c r="Q103" i="4"/>
  <c r="D88" i="4"/>
  <c r="P88" i="4"/>
  <c r="Q88" i="4"/>
  <c r="D81" i="4"/>
  <c r="P81" i="4"/>
  <c r="D74" i="4"/>
  <c r="P74" i="4"/>
  <c r="Q74" i="4"/>
  <c r="D64" i="4"/>
  <c r="P64" i="4"/>
  <c r="Q64" i="4"/>
  <c r="D49" i="4"/>
  <c r="P49" i="4"/>
  <c r="Q49" i="4"/>
  <c r="D42" i="4"/>
  <c r="P42" i="4"/>
  <c r="Q42" i="4"/>
  <c r="D35" i="4"/>
  <c r="P35" i="4"/>
  <c r="Q35" i="4"/>
  <c r="D27" i="4"/>
  <c r="P27" i="4"/>
  <c r="Q27" i="4"/>
  <c r="P19" i="4"/>
  <c r="Q19" i="4"/>
  <c r="D182" i="4"/>
  <c r="D175" i="4"/>
  <c r="S175" i="4"/>
  <c r="D168" i="4"/>
  <c r="S168" i="4"/>
  <c r="T168" i="4"/>
  <c r="T153" i="4"/>
  <c r="S153" i="4"/>
  <c r="D146" i="4"/>
  <c r="T146" i="4"/>
  <c r="S146" i="4"/>
  <c r="D139" i="4"/>
  <c r="T139" i="4"/>
  <c r="S139" i="4"/>
  <c r="D129" i="4"/>
  <c r="T129" i="4"/>
  <c r="T114" i="4"/>
  <c r="S114" i="4"/>
  <c r="D107" i="4"/>
  <c r="T107" i="4"/>
  <c r="S107" i="4"/>
  <c r="D100" i="4"/>
  <c r="T100" i="4"/>
  <c r="D93" i="4"/>
  <c r="S93" i="4"/>
  <c r="T93" i="4"/>
  <c r="S78" i="4"/>
  <c r="T78" i="4"/>
  <c r="D71" i="4"/>
  <c r="S71" i="4"/>
  <c r="T71" i="4"/>
  <c r="D61" i="4"/>
  <c r="S61" i="4"/>
  <c r="T61" i="4"/>
  <c r="D54" i="4"/>
  <c r="S54" i="4"/>
  <c r="T54" i="4"/>
  <c r="S39" i="4"/>
  <c r="T39" i="4"/>
  <c r="D32" i="4"/>
  <c r="S32" i="4"/>
  <c r="T32" i="4"/>
  <c r="S24" i="4"/>
  <c r="T24" i="4"/>
  <c r="S16" i="4"/>
  <c r="T16" i="4"/>
  <c r="T178" i="4"/>
  <c r="P174" i="4"/>
  <c r="T155" i="4"/>
  <c r="S149" i="4"/>
  <c r="Q145" i="4"/>
  <c r="T142" i="4"/>
  <c r="S138" i="4"/>
  <c r="S128" i="4"/>
  <c r="P124" i="4"/>
  <c r="T120" i="4"/>
  <c r="Q115" i="4"/>
  <c r="S101" i="4"/>
  <c r="Q91" i="4"/>
  <c r="P69" i="4"/>
  <c r="Q69" i="4"/>
  <c r="Q52" i="4"/>
  <c r="P52" i="4"/>
  <c r="Q14" i="4"/>
  <c r="P14" i="4"/>
  <c r="S103" i="4"/>
  <c r="T103" i="4"/>
  <c r="S74" i="4"/>
  <c r="T74" i="4"/>
  <c r="T42" i="4"/>
  <c r="S42" i="4"/>
  <c r="T19" i="4"/>
  <c r="S19" i="4"/>
  <c r="Q127" i="4"/>
  <c r="N79" i="4"/>
  <c r="P90" i="4"/>
  <c r="Q90" i="4"/>
  <c r="S148" i="4"/>
  <c r="T148" i="4"/>
  <c r="D191" i="4"/>
  <c r="D177" i="4"/>
  <c r="P177" i="4"/>
  <c r="Q177" i="4"/>
  <c r="D162" i="4"/>
  <c r="P162" i="4"/>
  <c r="Q162" i="4"/>
  <c r="D155" i="4"/>
  <c r="P155" i="4"/>
  <c r="Q155" i="4"/>
  <c r="D148" i="4"/>
  <c r="P148" i="4"/>
  <c r="D141" i="4"/>
  <c r="P141" i="4"/>
  <c r="Q141" i="4"/>
  <c r="D123" i="4"/>
  <c r="Q123" i="4"/>
  <c r="D116" i="4"/>
  <c r="P116" i="4"/>
  <c r="D109" i="4"/>
  <c r="P109" i="4"/>
  <c r="Q109" i="4"/>
  <c r="D102" i="4"/>
  <c r="P102" i="4"/>
  <c r="Q102" i="4"/>
  <c r="D87" i="4"/>
  <c r="P87" i="4"/>
  <c r="Q87" i="4"/>
  <c r="D80" i="4"/>
  <c r="P80" i="4"/>
  <c r="Q80" i="4"/>
  <c r="D73" i="4"/>
  <c r="P73" i="4"/>
  <c r="Q73" i="4"/>
  <c r="D63" i="4"/>
  <c r="P63" i="4"/>
  <c r="Q63" i="4"/>
  <c r="D48" i="4"/>
  <c r="P48" i="4"/>
  <c r="Q48" i="4"/>
  <c r="D41" i="4"/>
  <c r="P41" i="4"/>
  <c r="Q41" i="4"/>
  <c r="P34" i="4"/>
  <c r="Q34" i="4"/>
  <c r="P26" i="4"/>
  <c r="Q26" i="4"/>
  <c r="P18" i="4"/>
  <c r="Q18" i="4"/>
  <c r="S174" i="4"/>
  <c r="T174" i="4"/>
  <c r="S167" i="4"/>
  <c r="T167" i="4"/>
  <c r="S160" i="4"/>
  <c r="T160" i="4"/>
  <c r="S145" i="4"/>
  <c r="T145" i="4"/>
  <c r="S99" i="4"/>
  <c r="T99" i="4"/>
  <c r="S92" i="4"/>
  <c r="T92" i="4"/>
  <c r="S85" i="4"/>
  <c r="T85" i="4"/>
  <c r="S70" i="4"/>
  <c r="T70" i="4"/>
  <c r="S60" i="4"/>
  <c r="T60" i="4"/>
  <c r="S53" i="4"/>
  <c r="T53" i="4"/>
  <c r="S46" i="4"/>
  <c r="T46" i="4"/>
  <c r="S31" i="4"/>
  <c r="T31" i="4"/>
  <c r="S23" i="4"/>
  <c r="T23" i="4"/>
  <c r="S15" i="4"/>
  <c r="T15" i="4"/>
  <c r="Q196" i="4"/>
  <c r="T193" i="4"/>
  <c r="T186" i="4"/>
  <c r="Q181" i="4"/>
  <c r="Q172" i="4"/>
  <c r="Q166" i="4"/>
  <c r="S164" i="4"/>
  <c r="Q147" i="4"/>
  <c r="Q126" i="4"/>
  <c r="S63" i="4"/>
  <c r="S55" i="4"/>
  <c r="T27" i="4"/>
  <c r="S27" i="4"/>
  <c r="D34" i="4"/>
  <c r="P140" i="4"/>
  <c r="Q140" i="4"/>
  <c r="P130" i="4"/>
  <c r="Q130" i="4"/>
  <c r="P108" i="4"/>
  <c r="Q108" i="4"/>
  <c r="P101" i="4"/>
  <c r="Q101" i="4"/>
  <c r="P94" i="4"/>
  <c r="Q94" i="4"/>
  <c r="P79" i="4"/>
  <c r="Q79" i="4"/>
  <c r="P72" i="4"/>
  <c r="Q72" i="4"/>
  <c r="P62" i="4"/>
  <c r="Q62" i="4"/>
  <c r="P55" i="4"/>
  <c r="Q55" i="4"/>
  <c r="P40" i="4"/>
  <c r="Q40" i="4"/>
  <c r="P33" i="4"/>
  <c r="Q33" i="4"/>
  <c r="P25" i="4"/>
  <c r="Q25" i="4"/>
  <c r="P17" i="4"/>
  <c r="Q17" i="4"/>
  <c r="S144" i="4"/>
  <c r="T144" i="4"/>
  <c r="S137" i="4"/>
  <c r="T137" i="4"/>
  <c r="S105" i="4"/>
  <c r="T105" i="4"/>
  <c r="S98" i="4"/>
  <c r="T98" i="4"/>
  <c r="S91" i="4"/>
  <c r="T91" i="4"/>
  <c r="S84" i="4"/>
  <c r="T84" i="4"/>
  <c r="S69" i="4"/>
  <c r="T69" i="4"/>
  <c r="S59" i="4"/>
  <c r="T59" i="4"/>
  <c r="S52" i="4"/>
  <c r="T52" i="4"/>
  <c r="S45" i="4"/>
  <c r="T45" i="4"/>
  <c r="S30" i="4"/>
  <c r="T30" i="4"/>
  <c r="S22" i="4"/>
  <c r="T22" i="4"/>
  <c r="S14" i="4"/>
  <c r="T14" i="4"/>
  <c r="T175" i="4"/>
  <c r="S173" i="4"/>
  <c r="P160" i="4"/>
  <c r="P105" i="4"/>
  <c r="Q98" i="4"/>
  <c r="T79" i="4"/>
  <c r="P36" i="4"/>
  <c r="D14" i="4"/>
  <c r="D193" i="4"/>
  <c r="D186" i="4"/>
  <c r="D171" i="4"/>
  <c r="D164" i="4"/>
  <c r="D157" i="4"/>
  <c r="D125" i="4"/>
  <c r="D118" i="4"/>
  <c r="D111" i="4"/>
  <c r="D96" i="4"/>
  <c r="D89" i="4"/>
  <c r="D82" i="4"/>
  <c r="D75" i="4"/>
  <c r="D57" i="4"/>
  <c r="D50" i="4"/>
  <c r="D43" i="4"/>
  <c r="D36" i="4"/>
  <c r="D21" i="4"/>
  <c r="D196" i="4"/>
  <c r="D167" i="4"/>
  <c r="D128" i="4"/>
  <c r="D92" i="4"/>
  <c r="D31" i="4"/>
  <c r="D195" i="4"/>
  <c r="D159" i="4"/>
  <c r="D127" i="4"/>
  <c r="D105" i="4"/>
  <c r="D59" i="4"/>
  <c r="D30" i="4"/>
  <c r="D194" i="4"/>
  <c r="D187" i="4"/>
  <c r="D172" i="4"/>
  <c r="D165" i="4"/>
  <c r="D158" i="4"/>
  <c r="D151" i="4"/>
  <c r="D136" i="4"/>
  <c r="D126" i="4"/>
  <c r="D119" i="4"/>
  <c r="D112" i="4"/>
  <c r="D97" i="4"/>
  <c r="D90" i="4"/>
  <c r="D83" i="4"/>
  <c r="D76" i="4"/>
  <c r="D58" i="4"/>
  <c r="D51" i="4"/>
  <c r="D44" i="4"/>
  <c r="D37" i="4"/>
  <c r="D22" i="4"/>
  <c r="D60" i="4"/>
  <c r="D24" i="4"/>
  <c r="D166" i="4"/>
  <c r="D144" i="4"/>
  <c r="D98" i="4"/>
  <c r="D45" i="4"/>
  <c r="D181" i="4"/>
  <c r="D145" i="4"/>
  <c r="D106" i="4"/>
  <c r="D70" i="4"/>
  <c r="D53" i="4"/>
  <c r="D17" i="4"/>
  <c r="D180" i="4"/>
  <c r="D137" i="4"/>
  <c r="D91" i="4"/>
  <c r="D23" i="4"/>
  <c r="D174" i="4"/>
  <c r="D138" i="4"/>
  <c r="D99" i="4"/>
  <c r="D173" i="4"/>
  <c r="D16" i="4"/>
  <c r="D160" i="4"/>
  <c r="D121" i="4"/>
  <c r="D85" i="4"/>
  <c r="D46" i="4"/>
  <c r="D120" i="4"/>
  <c r="D84" i="4"/>
  <c r="D69" i="4"/>
  <c r="D52" i="4"/>
  <c r="R245" i="3"/>
  <c r="Q245" i="3"/>
  <c r="P245" i="3"/>
  <c r="R244" i="3"/>
  <c r="U240" i="3" s="1"/>
  <c r="U242" i="3" s="1"/>
  <c r="Q244" i="3"/>
  <c r="T240" i="3" s="1"/>
  <c r="P244" i="3"/>
  <c r="R243" i="3"/>
  <c r="Q243" i="3"/>
  <c r="P243" i="3"/>
  <c r="R242" i="3"/>
  <c r="Q242" i="3"/>
  <c r="P242" i="3"/>
  <c r="R241" i="3"/>
  <c r="Q241" i="3"/>
  <c r="P241" i="3"/>
  <c r="R240" i="3"/>
  <c r="Q240" i="3"/>
  <c r="P240" i="3"/>
  <c r="R239" i="3"/>
  <c r="Q239" i="3"/>
  <c r="P239" i="3"/>
  <c r="R238" i="3"/>
  <c r="Q238" i="3"/>
  <c r="P238" i="3"/>
  <c r="R234" i="3"/>
  <c r="Q234" i="3"/>
  <c r="P234" i="3"/>
  <c r="R233" i="3"/>
  <c r="U229" i="3" s="1"/>
  <c r="Q233" i="3"/>
  <c r="T229" i="3" s="1"/>
  <c r="T234" i="3" s="1"/>
  <c r="P233" i="3"/>
  <c r="R232" i="3"/>
  <c r="Q232" i="3"/>
  <c r="P232" i="3"/>
  <c r="R231" i="3"/>
  <c r="Q231" i="3"/>
  <c r="P231" i="3"/>
  <c r="R230" i="3"/>
  <c r="Q230" i="3"/>
  <c r="P230" i="3"/>
  <c r="R229" i="3"/>
  <c r="Q229" i="3"/>
  <c r="P229" i="3"/>
  <c r="R228" i="3"/>
  <c r="Q228" i="3"/>
  <c r="P228" i="3"/>
  <c r="R227" i="3"/>
  <c r="Q227" i="3"/>
  <c r="P227" i="3"/>
  <c r="R223" i="3"/>
  <c r="Q223" i="3"/>
  <c r="P223" i="3"/>
  <c r="R222" i="3"/>
  <c r="U218" i="3" s="1"/>
  <c r="Q222" i="3"/>
  <c r="T218" i="3" s="1"/>
  <c r="T220" i="3" s="1"/>
  <c r="P222" i="3"/>
  <c r="R221" i="3"/>
  <c r="Q221" i="3"/>
  <c r="P221" i="3"/>
  <c r="R220" i="3"/>
  <c r="Q220" i="3"/>
  <c r="P220" i="3"/>
  <c r="R219" i="3"/>
  <c r="Q219" i="3"/>
  <c r="P219" i="3"/>
  <c r="R218" i="3"/>
  <c r="Q218" i="3"/>
  <c r="P218" i="3"/>
  <c r="R217" i="3"/>
  <c r="Q217" i="3"/>
  <c r="P217" i="3"/>
  <c r="R216" i="3"/>
  <c r="Q216" i="3"/>
  <c r="P216" i="3"/>
  <c r="R208" i="3"/>
  <c r="Q208" i="3"/>
  <c r="P208" i="3"/>
  <c r="R207" i="3"/>
  <c r="U203" i="3" s="1"/>
  <c r="U208" i="3" s="1"/>
  <c r="Q207" i="3"/>
  <c r="P207" i="3"/>
  <c r="R206" i="3"/>
  <c r="Q206" i="3"/>
  <c r="P206" i="3"/>
  <c r="R205" i="3"/>
  <c r="Q205" i="3"/>
  <c r="P205" i="3"/>
  <c r="R204" i="3"/>
  <c r="Q204" i="3"/>
  <c r="P204" i="3"/>
  <c r="R203" i="3"/>
  <c r="Q203" i="3"/>
  <c r="P203" i="3"/>
  <c r="R202" i="3"/>
  <c r="Q202" i="3"/>
  <c r="P202" i="3"/>
  <c r="R201" i="3"/>
  <c r="Q201" i="3"/>
  <c r="P201" i="3"/>
  <c r="R197" i="3"/>
  <c r="Q197" i="3"/>
  <c r="P197" i="3"/>
  <c r="R196" i="3"/>
  <c r="Q196" i="3"/>
  <c r="P196" i="3"/>
  <c r="R195" i="3"/>
  <c r="Q195" i="3"/>
  <c r="P195" i="3"/>
  <c r="R194" i="3"/>
  <c r="Q194" i="3"/>
  <c r="P194" i="3"/>
  <c r="R193" i="3"/>
  <c r="Q193" i="3"/>
  <c r="P193" i="3"/>
  <c r="T192" i="3"/>
  <c r="T194" i="3" s="1"/>
  <c r="R192" i="3"/>
  <c r="Q192" i="3"/>
  <c r="P192" i="3"/>
  <c r="R191" i="3"/>
  <c r="Q191" i="3"/>
  <c r="P191" i="3"/>
  <c r="R190" i="3"/>
  <c r="Q190" i="3"/>
  <c r="P190" i="3"/>
  <c r="R186" i="3"/>
  <c r="Q186" i="3"/>
  <c r="P186" i="3"/>
  <c r="R185" i="3"/>
  <c r="Q185" i="3"/>
  <c r="P185" i="3"/>
  <c r="S181" i="3" s="1"/>
  <c r="R184" i="3"/>
  <c r="Q184" i="3"/>
  <c r="P184" i="3"/>
  <c r="R183" i="3"/>
  <c r="Q183" i="3"/>
  <c r="P183" i="3"/>
  <c r="R182" i="3"/>
  <c r="Q182" i="3"/>
  <c r="P182" i="3"/>
  <c r="R181" i="3"/>
  <c r="Q181" i="3"/>
  <c r="P181" i="3"/>
  <c r="R180" i="3"/>
  <c r="Q180" i="3"/>
  <c r="P180" i="3"/>
  <c r="R179" i="3"/>
  <c r="Q179" i="3"/>
  <c r="P179" i="3"/>
  <c r="R175" i="3"/>
  <c r="Q175" i="3"/>
  <c r="P175" i="3"/>
  <c r="R174" i="3"/>
  <c r="Q174" i="3"/>
  <c r="P174" i="3"/>
  <c r="S170" i="3" s="1"/>
  <c r="R173" i="3"/>
  <c r="Q173" i="3"/>
  <c r="P173" i="3"/>
  <c r="R172" i="3"/>
  <c r="Q172" i="3"/>
  <c r="P172" i="3"/>
  <c r="R171" i="3"/>
  <c r="Q171" i="3"/>
  <c r="P171" i="3"/>
  <c r="R170" i="3"/>
  <c r="Q170" i="3"/>
  <c r="P170" i="3"/>
  <c r="R169" i="3"/>
  <c r="Q169" i="3"/>
  <c r="P169" i="3"/>
  <c r="R168" i="3"/>
  <c r="Q168" i="3"/>
  <c r="P168" i="3"/>
  <c r="R164" i="3"/>
  <c r="Q164" i="3"/>
  <c r="P164" i="3"/>
  <c r="R163" i="3"/>
  <c r="Q163" i="3"/>
  <c r="P163" i="3"/>
  <c r="S159" i="3" s="1"/>
  <c r="R162" i="3"/>
  <c r="Q162" i="3"/>
  <c r="P162" i="3"/>
  <c r="R161" i="3"/>
  <c r="Q161" i="3"/>
  <c r="P161" i="3"/>
  <c r="R160" i="3"/>
  <c r="Q160" i="3"/>
  <c r="P160" i="3"/>
  <c r="R159" i="3"/>
  <c r="Q159" i="3"/>
  <c r="P159" i="3"/>
  <c r="R158" i="3"/>
  <c r="Q158" i="3"/>
  <c r="P158" i="3"/>
  <c r="R157" i="3"/>
  <c r="Q157" i="3"/>
  <c r="P157" i="3"/>
  <c r="R153" i="3"/>
  <c r="Q153" i="3"/>
  <c r="P153" i="3"/>
  <c r="R152" i="3"/>
  <c r="U148" i="3" s="1"/>
  <c r="U150" i="3" s="1"/>
  <c r="Q152" i="3"/>
  <c r="P152" i="3"/>
  <c r="R151" i="3"/>
  <c r="Q151" i="3"/>
  <c r="P151" i="3"/>
  <c r="R150" i="3"/>
  <c r="Q150" i="3"/>
  <c r="P150" i="3"/>
  <c r="R149" i="3"/>
  <c r="Q149" i="3"/>
  <c r="P149" i="3"/>
  <c r="R148" i="3"/>
  <c r="Q148" i="3"/>
  <c r="P148" i="3"/>
  <c r="R147" i="3"/>
  <c r="Q147" i="3"/>
  <c r="P147" i="3"/>
  <c r="R146" i="3"/>
  <c r="Q146" i="3"/>
  <c r="P146" i="3"/>
  <c r="R138" i="3"/>
  <c r="Q138" i="3"/>
  <c r="P138" i="3"/>
  <c r="R137" i="3"/>
  <c r="Q137" i="3"/>
  <c r="P137" i="3"/>
  <c r="R136" i="3"/>
  <c r="Q136" i="3"/>
  <c r="P136" i="3"/>
  <c r="R135" i="3"/>
  <c r="Q135" i="3"/>
  <c r="P135" i="3"/>
  <c r="R134" i="3"/>
  <c r="Q134" i="3"/>
  <c r="P134" i="3"/>
  <c r="R133" i="3"/>
  <c r="Q133" i="3"/>
  <c r="P133" i="3"/>
  <c r="R132" i="3"/>
  <c r="Q132" i="3"/>
  <c r="P132" i="3"/>
  <c r="R131" i="3"/>
  <c r="Q131" i="3"/>
  <c r="P131" i="3"/>
  <c r="R127" i="3"/>
  <c r="Q127" i="3"/>
  <c r="P127" i="3"/>
  <c r="R126" i="3"/>
  <c r="U122" i="3" s="1"/>
  <c r="U124" i="3" s="1"/>
  <c r="Q126" i="3"/>
  <c r="P126" i="3"/>
  <c r="S122" i="3" s="1"/>
  <c r="R125" i="3"/>
  <c r="Q125" i="3"/>
  <c r="P125" i="3"/>
  <c r="R124" i="3"/>
  <c r="Q124" i="3"/>
  <c r="P124" i="3"/>
  <c r="R123" i="3"/>
  <c r="Q123" i="3"/>
  <c r="P123" i="3"/>
  <c r="R122" i="3"/>
  <c r="Q122" i="3"/>
  <c r="P122" i="3"/>
  <c r="R121" i="3"/>
  <c r="Q121" i="3"/>
  <c r="P121" i="3"/>
  <c r="R120" i="3"/>
  <c r="Q120" i="3"/>
  <c r="P120" i="3"/>
  <c r="R116" i="3"/>
  <c r="Q116" i="3"/>
  <c r="P116" i="3"/>
  <c r="R115" i="3"/>
  <c r="U111" i="3" s="1"/>
  <c r="U113" i="3" s="1"/>
  <c r="Q115" i="3"/>
  <c r="P115" i="3"/>
  <c r="R114" i="3"/>
  <c r="Q114" i="3"/>
  <c r="P114" i="3"/>
  <c r="R113" i="3"/>
  <c r="Q113" i="3"/>
  <c r="P113" i="3"/>
  <c r="R112" i="3"/>
  <c r="Q112" i="3"/>
  <c r="P112" i="3"/>
  <c r="R111" i="3"/>
  <c r="Q111" i="3"/>
  <c r="P111" i="3"/>
  <c r="R110" i="3"/>
  <c r="Q110" i="3"/>
  <c r="P110" i="3"/>
  <c r="R109" i="3"/>
  <c r="Q109" i="3"/>
  <c r="P109" i="3"/>
  <c r="R105" i="3"/>
  <c r="Q105" i="3"/>
  <c r="P105" i="3"/>
  <c r="R104" i="3"/>
  <c r="Q104" i="3"/>
  <c r="P104" i="3"/>
  <c r="R103" i="3"/>
  <c r="Q103" i="3"/>
  <c r="P103" i="3"/>
  <c r="R102" i="3"/>
  <c r="Q102" i="3"/>
  <c r="P102" i="3"/>
  <c r="R101" i="3"/>
  <c r="Q101" i="3"/>
  <c r="P101" i="3"/>
  <c r="R100" i="3"/>
  <c r="Q100" i="3"/>
  <c r="P100" i="3"/>
  <c r="R99" i="3"/>
  <c r="Q99" i="3"/>
  <c r="P99" i="3"/>
  <c r="R98" i="3"/>
  <c r="Q98" i="3"/>
  <c r="P98" i="3"/>
  <c r="R94" i="3"/>
  <c r="Q94" i="3"/>
  <c r="P94" i="3"/>
  <c r="R93" i="3"/>
  <c r="U89" i="3" s="1"/>
  <c r="Q93" i="3"/>
  <c r="P93" i="3"/>
  <c r="R92" i="3"/>
  <c r="Q92" i="3"/>
  <c r="P92" i="3"/>
  <c r="R91" i="3"/>
  <c r="Q91" i="3"/>
  <c r="P91" i="3"/>
  <c r="R90" i="3"/>
  <c r="Q90" i="3"/>
  <c r="P90" i="3"/>
  <c r="R89" i="3"/>
  <c r="Q89" i="3"/>
  <c r="P89" i="3"/>
  <c r="R88" i="3"/>
  <c r="Q88" i="3"/>
  <c r="P88" i="3"/>
  <c r="R87" i="3"/>
  <c r="Q87" i="3"/>
  <c r="P87" i="3"/>
  <c r="R83" i="3"/>
  <c r="Q83" i="3"/>
  <c r="P83" i="3"/>
  <c r="R82" i="3"/>
  <c r="U78" i="3" s="1"/>
  <c r="Q82" i="3"/>
  <c r="P82" i="3"/>
  <c r="R81" i="3"/>
  <c r="Q81" i="3"/>
  <c r="P81" i="3"/>
  <c r="R80" i="3"/>
  <c r="Q80" i="3"/>
  <c r="P80" i="3"/>
  <c r="R79" i="3"/>
  <c r="Q79" i="3"/>
  <c r="P79" i="3"/>
  <c r="R78" i="3"/>
  <c r="Q78" i="3"/>
  <c r="P78" i="3"/>
  <c r="R77" i="3"/>
  <c r="Q77" i="3"/>
  <c r="P77" i="3"/>
  <c r="R76" i="3"/>
  <c r="Q76" i="3"/>
  <c r="P76" i="3"/>
  <c r="R67" i="3"/>
  <c r="Q67" i="3"/>
  <c r="P67" i="3"/>
  <c r="R66" i="3"/>
  <c r="Q66" i="3"/>
  <c r="P66" i="3"/>
  <c r="R65" i="3"/>
  <c r="Q65" i="3"/>
  <c r="P65" i="3"/>
  <c r="R64" i="3"/>
  <c r="Q64" i="3"/>
  <c r="P64" i="3"/>
  <c r="R63" i="3"/>
  <c r="Q63" i="3"/>
  <c r="P63" i="3"/>
  <c r="R62" i="3"/>
  <c r="Q62" i="3"/>
  <c r="P62" i="3"/>
  <c r="R61" i="3"/>
  <c r="Q61" i="3"/>
  <c r="P61" i="3"/>
  <c r="R60" i="3"/>
  <c r="Q60" i="3"/>
  <c r="P60" i="3"/>
  <c r="R56" i="3"/>
  <c r="Q56" i="3"/>
  <c r="P56" i="3"/>
  <c r="R55" i="3"/>
  <c r="Q55" i="3"/>
  <c r="P55" i="3"/>
  <c r="R54" i="3"/>
  <c r="Q54" i="3"/>
  <c r="P54" i="3"/>
  <c r="R53" i="3"/>
  <c r="Q53" i="3"/>
  <c r="P53" i="3"/>
  <c r="R52" i="3"/>
  <c r="Q52" i="3"/>
  <c r="P52" i="3"/>
  <c r="R51" i="3"/>
  <c r="Q51" i="3"/>
  <c r="P51" i="3"/>
  <c r="R50" i="3"/>
  <c r="Q50" i="3"/>
  <c r="P50" i="3"/>
  <c r="R49" i="3"/>
  <c r="Q49" i="3"/>
  <c r="P49" i="3"/>
  <c r="R45" i="3"/>
  <c r="Q45" i="3"/>
  <c r="P45" i="3"/>
  <c r="R44" i="3"/>
  <c r="Q44" i="3"/>
  <c r="P44" i="3"/>
  <c r="R43" i="3"/>
  <c r="Q43" i="3"/>
  <c r="P43" i="3"/>
  <c r="R42" i="3"/>
  <c r="Q42" i="3"/>
  <c r="P42" i="3"/>
  <c r="R41" i="3"/>
  <c r="Q41" i="3"/>
  <c r="P41" i="3"/>
  <c r="R40" i="3"/>
  <c r="Q40" i="3"/>
  <c r="P40" i="3"/>
  <c r="R39" i="3"/>
  <c r="Q39" i="3"/>
  <c r="P39" i="3"/>
  <c r="R38" i="3"/>
  <c r="Q38" i="3"/>
  <c r="P38" i="3"/>
  <c r="R34" i="3"/>
  <c r="Q34" i="3"/>
  <c r="P34" i="3"/>
  <c r="R33" i="3"/>
  <c r="Q33" i="3"/>
  <c r="P33" i="3"/>
  <c r="R32" i="3"/>
  <c r="Q32" i="3"/>
  <c r="P32" i="3"/>
  <c r="R31" i="3"/>
  <c r="Q31" i="3"/>
  <c r="P31" i="3"/>
  <c r="R30" i="3"/>
  <c r="Q30" i="3"/>
  <c r="P30" i="3"/>
  <c r="R29" i="3"/>
  <c r="Q29" i="3"/>
  <c r="P29" i="3"/>
  <c r="R28" i="3"/>
  <c r="Q28" i="3"/>
  <c r="P28" i="3"/>
  <c r="R27" i="3"/>
  <c r="Q27" i="3"/>
  <c r="P27" i="3"/>
  <c r="R23" i="3"/>
  <c r="Q23" i="3"/>
  <c r="P23" i="3"/>
  <c r="R22" i="3"/>
  <c r="Q22" i="3"/>
  <c r="P22" i="3"/>
  <c r="S18" i="3" s="1"/>
  <c r="S23" i="3" s="1"/>
  <c r="R21" i="3"/>
  <c r="Q21" i="3"/>
  <c r="P21" i="3"/>
  <c r="R20" i="3"/>
  <c r="Q20" i="3"/>
  <c r="P20" i="3"/>
  <c r="R19" i="3"/>
  <c r="Q19" i="3"/>
  <c r="P19" i="3"/>
  <c r="R18" i="3"/>
  <c r="Q18" i="3"/>
  <c r="P18" i="3"/>
  <c r="R17" i="3"/>
  <c r="Q17" i="3"/>
  <c r="P17" i="3"/>
  <c r="R16" i="3"/>
  <c r="Q16" i="3"/>
  <c r="P16" i="3"/>
  <c r="R12" i="3"/>
  <c r="Q12" i="3"/>
  <c r="P12" i="3"/>
  <c r="R11" i="3"/>
  <c r="Q11" i="3"/>
  <c r="P11" i="3"/>
  <c r="R10" i="3"/>
  <c r="Q10" i="3"/>
  <c r="P10" i="3"/>
  <c r="R9" i="3"/>
  <c r="Q9" i="3"/>
  <c r="P9" i="3"/>
  <c r="R8" i="3"/>
  <c r="Q8" i="3"/>
  <c r="P8" i="3"/>
  <c r="R7" i="3"/>
  <c r="Q7" i="3"/>
  <c r="P7" i="3"/>
  <c r="R6" i="3"/>
  <c r="Q6" i="3"/>
  <c r="P6" i="3"/>
  <c r="R5" i="3"/>
  <c r="Q5" i="3"/>
  <c r="P5" i="3"/>
  <c r="H4" i="4"/>
  <c r="H5" i="4"/>
  <c r="H6" i="4"/>
  <c r="H7" i="4"/>
  <c r="H8" i="4"/>
  <c r="H9" i="4"/>
  <c r="H10" i="4"/>
  <c r="F4" i="4"/>
  <c r="F5" i="4"/>
  <c r="F6" i="4"/>
  <c r="F7" i="4"/>
  <c r="F8" i="4"/>
  <c r="F9" i="4"/>
  <c r="F10" i="4"/>
  <c r="C4" i="4"/>
  <c r="L4" i="4" s="1"/>
  <c r="C5" i="4"/>
  <c r="L5" i="4" s="1"/>
  <c r="C6" i="4"/>
  <c r="L6" i="4" s="1"/>
  <c r="C7" i="4"/>
  <c r="L7" i="4" s="1"/>
  <c r="C8" i="4"/>
  <c r="L8" i="4" s="1"/>
  <c r="C9" i="4"/>
  <c r="L9" i="4" s="1"/>
  <c r="C10" i="4"/>
  <c r="L10" i="4" s="1"/>
  <c r="H3" i="4"/>
  <c r="F3" i="4"/>
  <c r="C3" i="4"/>
  <c r="L3" i="4" s="1"/>
  <c r="N135" i="4" l="1"/>
  <c r="N150" i="4"/>
  <c r="N115" i="4"/>
  <c r="N184" i="4"/>
  <c r="M22" i="4"/>
  <c r="N22" i="4"/>
  <c r="M128" i="4"/>
  <c r="N128" i="4"/>
  <c r="M185" i="4"/>
  <c r="N185" i="4"/>
  <c r="N55" i="4"/>
  <c r="M55" i="4"/>
  <c r="M26" i="4"/>
  <c r="N26" i="4"/>
  <c r="M166" i="4"/>
  <c r="N166" i="4"/>
  <c r="M97" i="4"/>
  <c r="N97" i="4"/>
  <c r="M123" i="4"/>
  <c r="N123" i="4"/>
  <c r="M182" i="4"/>
  <c r="N182" i="4"/>
  <c r="S10" i="4"/>
  <c r="T10" i="4"/>
  <c r="M44" i="4"/>
  <c r="N44" i="4"/>
  <c r="N80" i="4"/>
  <c r="M80" i="4"/>
  <c r="M191" i="4"/>
  <c r="N191" i="4"/>
  <c r="Q10" i="4"/>
  <c r="P10" i="4"/>
  <c r="M174" i="4"/>
  <c r="N174" i="4"/>
  <c r="M51" i="4"/>
  <c r="N51" i="4"/>
  <c r="N127" i="4"/>
  <c r="M127" i="4"/>
  <c r="M89" i="4"/>
  <c r="N89" i="4"/>
  <c r="M139" i="4"/>
  <c r="N139" i="4"/>
  <c r="N40" i="4"/>
  <c r="M40" i="4"/>
  <c r="M62" i="4"/>
  <c r="N62" i="4"/>
  <c r="M94" i="4"/>
  <c r="N94" i="4"/>
  <c r="N140" i="4"/>
  <c r="M140" i="4"/>
  <c r="N190" i="4"/>
  <c r="M190" i="4"/>
  <c r="M15" i="4"/>
  <c r="N15" i="4"/>
  <c r="M78" i="4"/>
  <c r="N78" i="4"/>
  <c r="D4" i="4"/>
  <c r="T4" i="4"/>
  <c r="S4" i="4"/>
  <c r="N17" i="4"/>
  <c r="M17" i="4"/>
  <c r="N151" i="4"/>
  <c r="M151" i="4"/>
  <c r="N130" i="4"/>
  <c r="M130" i="4"/>
  <c r="P4" i="4"/>
  <c r="Q4" i="4"/>
  <c r="M99" i="4"/>
  <c r="N99" i="4"/>
  <c r="M158" i="4"/>
  <c r="N158" i="4"/>
  <c r="M14" i="4"/>
  <c r="N14" i="4"/>
  <c r="N177" i="4"/>
  <c r="M177" i="4"/>
  <c r="M107" i="4"/>
  <c r="N107" i="4"/>
  <c r="M142" i="4"/>
  <c r="N142" i="4"/>
  <c r="N33" i="4"/>
  <c r="M33" i="4"/>
  <c r="M154" i="4"/>
  <c r="N154" i="4"/>
  <c r="M13" i="4"/>
  <c r="N13" i="4"/>
  <c r="M39" i="4"/>
  <c r="N39" i="4"/>
  <c r="M70" i="4"/>
  <c r="N70" i="4"/>
  <c r="N105" i="4"/>
  <c r="M105" i="4"/>
  <c r="M82" i="4"/>
  <c r="N82" i="4"/>
  <c r="M74" i="4"/>
  <c r="N74" i="4"/>
  <c r="M163" i="4"/>
  <c r="N163" i="4"/>
  <c r="N183" i="4"/>
  <c r="M183" i="4"/>
  <c r="M189" i="4"/>
  <c r="N189" i="4"/>
  <c r="S3" i="4"/>
  <c r="T3" i="4"/>
  <c r="S9" i="4"/>
  <c r="T9" i="4"/>
  <c r="M52" i="4"/>
  <c r="N52" i="4"/>
  <c r="M121" i="4"/>
  <c r="N121" i="4"/>
  <c r="M106" i="4"/>
  <c r="N106" i="4"/>
  <c r="N60" i="4"/>
  <c r="M60" i="4"/>
  <c r="N112" i="4"/>
  <c r="M112" i="4"/>
  <c r="M172" i="4"/>
  <c r="N172" i="4"/>
  <c r="M21" i="4"/>
  <c r="N21" i="4"/>
  <c r="N164" i="4"/>
  <c r="M164" i="4"/>
  <c r="P9" i="4"/>
  <c r="Q9" i="4"/>
  <c r="S8" i="4"/>
  <c r="T8" i="4"/>
  <c r="M69" i="4"/>
  <c r="N69" i="4"/>
  <c r="M160" i="4"/>
  <c r="N160" i="4"/>
  <c r="M23" i="4"/>
  <c r="N23" i="4"/>
  <c r="M145" i="4"/>
  <c r="N145" i="4"/>
  <c r="M58" i="4"/>
  <c r="N58" i="4"/>
  <c r="N119" i="4"/>
  <c r="M119" i="4"/>
  <c r="M159" i="4"/>
  <c r="N159" i="4"/>
  <c r="M36" i="4"/>
  <c r="N36" i="4"/>
  <c r="M96" i="4"/>
  <c r="N96" i="4"/>
  <c r="N171" i="4"/>
  <c r="M171" i="4"/>
  <c r="M41" i="4"/>
  <c r="N41" i="4"/>
  <c r="N63" i="4"/>
  <c r="M63" i="4"/>
  <c r="M141" i="4"/>
  <c r="N141" i="4"/>
  <c r="N162" i="4"/>
  <c r="M162" i="4"/>
  <c r="M93" i="4"/>
  <c r="N93" i="4"/>
  <c r="M35" i="4"/>
  <c r="N35" i="4"/>
  <c r="M81" i="4"/>
  <c r="N81" i="4"/>
  <c r="N103" i="4"/>
  <c r="M103" i="4"/>
  <c r="M124" i="4"/>
  <c r="N124" i="4"/>
  <c r="M149" i="4"/>
  <c r="N149" i="4"/>
  <c r="M28" i="4"/>
  <c r="N28" i="4"/>
  <c r="M125" i="4"/>
  <c r="N125" i="4"/>
  <c r="M75" i="4"/>
  <c r="N75" i="4"/>
  <c r="M24" i="4"/>
  <c r="N24" i="4"/>
  <c r="M49" i="4"/>
  <c r="N49" i="4"/>
  <c r="P8" i="4"/>
  <c r="Q8" i="4"/>
  <c r="T7" i="4"/>
  <c r="S7" i="4"/>
  <c r="M84" i="4"/>
  <c r="N84" i="4"/>
  <c r="M16" i="4"/>
  <c r="N16" i="4"/>
  <c r="M91" i="4"/>
  <c r="N91" i="4"/>
  <c r="M181" i="4"/>
  <c r="N181" i="4"/>
  <c r="M126" i="4"/>
  <c r="N126" i="4"/>
  <c r="M187" i="4"/>
  <c r="N187" i="4"/>
  <c r="N195" i="4"/>
  <c r="M195" i="4"/>
  <c r="M43" i="4"/>
  <c r="N43" i="4"/>
  <c r="N87" i="4"/>
  <c r="M87" i="4"/>
  <c r="M109" i="4"/>
  <c r="N109" i="4"/>
  <c r="N71" i="4"/>
  <c r="M71" i="4"/>
  <c r="N101" i="4"/>
  <c r="M101" i="4"/>
  <c r="M18" i="4"/>
  <c r="N18" i="4"/>
  <c r="N144" i="4"/>
  <c r="M144" i="4"/>
  <c r="M59" i="4"/>
  <c r="N59" i="4"/>
  <c r="M175" i="4"/>
  <c r="N175" i="4"/>
  <c r="N46" i="4"/>
  <c r="M46" i="4"/>
  <c r="M37" i="4"/>
  <c r="N37" i="4"/>
  <c r="M167" i="4"/>
  <c r="N167" i="4"/>
  <c r="M192" i="4"/>
  <c r="N192" i="4"/>
  <c r="P3" i="4"/>
  <c r="Q3" i="4"/>
  <c r="M85" i="4"/>
  <c r="N85" i="4"/>
  <c r="N157" i="4"/>
  <c r="M157" i="4"/>
  <c r="M102" i="4"/>
  <c r="N102" i="4"/>
  <c r="M117" i="4"/>
  <c r="N117" i="4"/>
  <c r="Q7" i="4"/>
  <c r="P7" i="4"/>
  <c r="N120" i="4"/>
  <c r="M120" i="4"/>
  <c r="N137" i="4"/>
  <c r="M137" i="4"/>
  <c r="M76" i="4"/>
  <c r="N76" i="4"/>
  <c r="M31" i="4"/>
  <c r="N31" i="4"/>
  <c r="M186" i="4"/>
  <c r="N186" i="4"/>
  <c r="M148" i="4"/>
  <c r="N148" i="4"/>
  <c r="M100" i="4"/>
  <c r="N100" i="4"/>
  <c r="M146" i="4"/>
  <c r="N146" i="4"/>
  <c r="M168" i="4"/>
  <c r="N168" i="4"/>
  <c r="N25" i="4"/>
  <c r="M25" i="4"/>
  <c r="N72" i="4"/>
  <c r="M72" i="4"/>
  <c r="M147" i="4"/>
  <c r="N147" i="4"/>
  <c r="M12" i="4"/>
  <c r="N12" i="4"/>
  <c r="M153" i="4"/>
  <c r="N153" i="4"/>
  <c r="P5" i="4"/>
  <c r="Q5" i="4"/>
  <c r="M90" i="4"/>
  <c r="N90" i="4"/>
  <c r="M34" i="4"/>
  <c r="N34" i="4"/>
  <c r="M129" i="4"/>
  <c r="N129" i="4"/>
  <c r="N108" i="4"/>
  <c r="M108" i="4"/>
  <c r="M114" i="4"/>
  <c r="N114" i="4"/>
  <c r="N53" i="4"/>
  <c r="M53" i="4"/>
  <c r="N155" i="4"/>
  <c r="M155" i="4"/>
  <c r="M27" i="4"/>
  <c r="N27" i="4"/>
  <c r="M176" i="4"/>
  <c r="N176" i="4"/>
  <c r="M138" i="4"/>
  <c r="N138" i="4"/>
  <c r="M165" i="4"/>
  <c r="N165" i="4"/>
  <c r="M196" i="4"/>
  <c r="N196" i="4"/>
  <c r="M61" i="4"/>
  <c r="N61" i="4"/>
  <c r="S6" i="4"/>
  <c r="T6" i="4"/>
  <c r="M45" i="4"/>
  <c r="N45" i="4"/>
  <c r="M136" i="4"/>
  <c r="N136" i="4"/>
  <c r="M194" i="4"/>
  <c r="N194" i="4"/>
  <c r="M50" i="4"/>
  <c r="N50" i="4"/>
  <c r="M111" i="4"/>
  <c r="N111" i="4"/>
  <c r="P6" i="4"/>
  <c r="Q6" i="4"/>
  <c r="S5" i="4"/>
  <c r="T5" i="4"/>
  <c r="M173" i="4"/>
  <c r="N173" i="4"/>
  <c r="N180" i="4"/>
  <c r="M180" i="4"/>
  <c r="M98" i="4"/>
  <c r="N98" i="4"/>
  <c r="M83" i="4"/>
  <c r="N83" i="4"/>
  <c r="M30" i="4"/>
  <c r="N30" i="4"/>
  <c r="M92" i="4"/>
  <c r="N92" i="4"/>
  <c r="M57" i="4"/>
  <c r="N57" i="4"/>
  <c r="M118" i="4"/>
  <c r="N118" i="4"/>
  <c r="M193" i="4"/>
  <c r="N193" i="4"/>
  <c r="M48" i="4"/>
  <c r="N48" i="4"/>
  <c r="N73" i="4"/>
  <c r="M73" i="4"/>
  <c r="M116" i="4"/>
  <c r="N116" i="4"/>
  <c r="N32" i="4"/>
  <c r="M32" i="4"/>
  <c r="M54" i="4"/>
  <c r="N54" i="4"/>
  <c r="M42" i="4"/>
  <c r="N42" i="4"/>
  <c r="M64" i="4"/>
  <c r="N64" i="4"/>
  <c r="M88" i="4"/>
  <c r="N88" i="4"/>
  <c r="M110" i="4"/>
  <c r="N110" i="4"/>
  <c r="M156" i="4"/>
  <c r="N156" i="4"/>
  <c r="M178" i="4"/>
  <c r="N178" i="4"/>
  <c r="M169" i="4"/>
  <c r="N169" i="4"/>
  <c r="D6" i="4"/>
  <c r="D7" i="4"/>
  <c r="D5" i="4"/>
  <c r="D3" i="4"/>
  <c r="D8" i="4"/>
  <c r="T7" i="3"/>
  <c r="T100" i="3"/>
  <c r="T102" i="3" s="1"/>
  <c r="T111" i="3"/>
  <c r="T122" i="3"/>
  <c r="T127" i="3" s="1"/>
  <c r="T148" i="3"/>
  <c r="T159" i="3"/>
  <c r="T164" i="3" s="1"/>
  <c r="S218" i="3"/>
  <c r="S223" i="3" s="1"/>
  <c r="S229" i="3"/>
  <c r="S234" i="3" s="1"/>
  <c r="T170" i="3"/>
  <c r="T175" i="3" s="1"/>
  <c r="S203" i="3"/>
  <c r="U159" i="3"/>
  <c r="U164" i="3" s="1"/>
  <c r="T203" i="3"/>
  <c r="T208" i="3" s="1"/>
  <c r="S111" i="3"/>
  <c r="S116" i="3" s="1"/>
  <c r="R128" i="3"/>
  <c r="U120" i="3" s="1"/>
  <c r="U126" i="3" s="1"/>
  <c r="S62" i="3"/>
  <c r="S64" i="3" s="1"/>
  <c r="T51" i="3"/>
  <c r="T53" i="3" s="1"/>
  <c r="U7" i="3"/>
  <c r="U9" i="3" s="1"/>
  <c r="T29" i="3"/>
  <c r="T31" i="3" s="1"/>
  <c r="T40" i="3"/>
  <c r="T42" i="3" s="1"/>
  <c r="T62" i="3"/>
  <c r="T64" i="3" s="1"/>
  <c r="U100" i="3"/>
  <c r="U102" i="3" s="1"/>
  <c r="Q209" i="3"/>
  <c r="T201" i="3" s="1"/>
  <c r="T207" i="3" s="1"/>
  <c r="T18" i="3"/>
  <c r="T23" i="3" s="1"/>
  <c r="P35" i="3"/>
  <c r="S27" i="3" s="1"/>
  <c r="S29" i="3"/>
  <c r="S34" i="3" s="1"/>
  <c r="S133" i="3"/>
  <c r="S138" i="3" s="1"/>
  <c r="R154" i="3"/>
  <c r="U146" i="3" s="1"/>
  <c r="U152" i="3" s="1"/>
  <c r="T181" i="3"/>
  <c r="T186" i="3" s="1"/>
  <c r="P13" i="3"/>
  <c r="S5" i="3" s="1"/>
  <c r="Q198" i="3"/>
  <c r="T190" i="3" s="1"/>
  <c r="T196" i="3" s="1"/>
  <c r="P68" i="3"/>
  <c r="S60" i="3" s="1"/>
  <c r="U18" i="3"/>
  <c r="U23" i="3" s="1"/>
  <c r="S51" i="3"/>
  <c r="S56" i="3" s="1"/>
  <c r="S89" i="3"/>
  <c r="R106" i="3"/>
  <c r="U98" i="3" s="1"/>
  <c r="Q117" i="3"/>
  <c r="T109" i="3" s="1"/>
  <c r="T133" i="3"/>
  <c r="T138" i="3" s="1"/>
  <c r="U181" i="3"/>
  <c r="U186" i="3" s="1"/>
  <c r="T78" i="3"/>
  <c r="T80" i="3" s="1"/>
  <c r="T89" i="3"/>
  <c r="T94" i="3" s="1"/>
  <c r="S100" i="3"/>
  <c r="S105" i="3" s="1"/>
  <c r="Q128" i="3"/>
  <c r="T120" i="3" s="1"/>
  <c r="U192" i="3"/>
  <c r="U194" i="3" s="1"/>
  <c r="P176" i="3"/>
  <c r="S168" i="3" s="1"/>
  <c r="R224" i="3"/>
  <c r="U216" i="3" s="1"/>
  <c r="T245" i="3"/>
  <c r="T242" i="3"/>
  <c r="P246" i="3"/>
  <c r="S238" i="3" s="1"/>
  <c r="S240" i="3"/>
  <c r="S242" i="3" s="1"/>
  <c r="Q246" i="3"/>
  <c r="T238" i="3" s="1"/>
  <c r="R246" i="3"/>
  <c r="U238" i="3" s="1"/>
  <c r="U244" i="3" s="1"/>
  <c r="P235" i="3"/>
  <c r="S227" i="3" s="1"/>
  <c r="Q235" i="3"/>
  <c r="T227" i="3" s="1"/>
  <c r="R235" i="3"/>
  <c r="U227" i="3" s="1"/>
  <c r="P224" i="3"/>
  <c r="S216" i="3" s="1"/>
  <c r="Q224" i="3"/>
  <c r="T216" i="3" s="1"/>
  <c r="T222" i="3" s="1"/>
  <c r="T205" i="3"/>
  <c r="P209" i="3"/>
  <c r="S201" i="3" s="1"/>
  <c r="R209" i="3"/>
  <c r="U201" i="3" s="1"/>
  <c r="R198" i="3"/>
  <c r="U190" i="3" s="1"/>
  <c r="P198" i="3"/>
  <c r="S190" i="3" s="1"/>
  <c r="S192" i="3"/>
  <c r="S197" i="3" s="1"/>
  <c r="S186" i="3"/>
  <c r="S183" i="3"/>
  <c r="P187" i="3"/>
  <c r="S179" i="3" s="1"/>
  <c r="Q187" i="3"/>
  <c r="T179" i="3" s="1"/>
  <c r="R187" i="3"/>
  <c r="U179" i="3" s="1"/>
  <c r="Q176" i="3"/>
  <c r="T168" i="3" s="1"/>
  <c r="R176" i="3"/>
  <c r="U168" i="3" s="1"/>
  <c r="U170" i="3"/>
  <c r="U172" i="3" s="1"/>
  <c r="U174" i="3" s="1"/>
  <c r="R165" i="3"/>
  <c r="U157" i="3" s="1"/>
  <c r="P165" i="3"/>
  <c r="S157" i="3" s="1"/>
  <c r="Q165" i="3"/>
  <c r="T157" i="3" s="1"/>
  <c r="T153" i="3"/>
  <c r="T150" i="3"/>
  <c r="S148" i="3"/>
  <c r="S153" i="3" s="1"/>
  <c r="P154" i="3"/>
  <c r="S146" i="3" s="1"/>
  <c r="Q154" i="3"/>
  <c r="T146" i="3" s="1"/>
  <c r="P139" i="3"/>
  <c r="S131" i="3" s="1"/>
  <c r="Q139" i="3"/>
  <c r="T131" i="3" s="1"/>
  <c r="R139" i="3"/>
  <c r="U131" i="3" s="1"/>
  <c r="U133" i="3"/>
  <c r="T124" i="3"/>
  <c r="P128" i="3"/>
  <c r="S120" i="3" s="1"/>
  <c r="T116" i="3"/>
  <c r="T113" i="3"/>
  <c r="R117" i="3"/>
  <c r="U109" i="3" s="1"/>
  <c r="U115" i="3" s="1"/>
  <c r="P117" i="3"/>
  <c r="S109" i="3" s="1"/>
  <c r="P106" i="3"/>
  <c r="S98" i="3" s="1"/>
  <c r="Q106" i="3"/>
  <c r="T98" i="3" s="1"/>
  <c r="T104" i="3" s="1"/>
  <c r="P95" i="3"/>
  <c r="S87" i="3" s="1"/>
  <c r="Q95" i="3"/>
  <c r="T87" i="3" s="1"/>
  <c r="R95" i="3"/>
  <c r="U87" i="3" s="1"/>
  <c r="R84" i="3"/>
  <c r="U76" i="3" s="1"/>
  <c r="U82" i="3" s="1"/>
  <c r="S78" i="3"/>
  <c r="S80" i="3" s="1"/>
  <c r="S82" i="3" s="1"/>
  <c r="P84" i="3"/>
  <c r="S76" i="3" s="1"/>
  <c r="Q84" i="3"/>
  <c r="T76" i="3" s="1"/>
  <c r="R68" i="3"/>
  <c r="U60" i="3" s="1"/>
  <c r="Q68" i="3"/>
  <c r="T60" i="3" s="1"/>
  <c r="U62" i="3"/>
  <c r="U64" i="3" s="1"/>
  <c r="U66" i="3" s="1"/>
  <c r="Q57" i="3"/>
  <c r="T49" i="3" s="1"/>
  <c r="R57" i="3"/>
  <c r="U49" i="3" s="1"/>
  <c r="P57" i="3"/>
  <c r="S49" i="3" s="1"/>
  <c r="U51" i="3"/>
  <c r="U56" i="3" s="1"/>
  <c r="P46" i="3"/>
  <c r="S38" i="3" s="1"/>
  <c r="U40" i="3"/>
  <c r="U45" i="3" s="1"/>
  <c r="Q46" i="3"/>
  <c r="T38" i="3" s="1"/>
  <c r="S40" i="3"/>
  <c r="S45" i="3" s="1"/>
  <c r="R46" i="3"/>
  <c r="U38" i="3" s="1"/>
  <c r="R35" i="3"/>
  <c r="U27" i="3" s="1"/>
  <c r="U29" i="3"/>
  <c r="U31" i="3" s="1"/>
  <c r="Q35" i="3"/>
  <c r="T27" i="3" s="1"/>
  <c r="P24" i="3"/>
  <c r="S16" i="3" s="1"/>
  <c r="Q24" i="3"/>
  <c r="T16" i="3" s="1"/>
  <c r="R24" i="3"/>
  <c r="U16" i="3" s="1"/>
  <c r="S245" i="3"/>
  <c r="U245" i="3"/>
  <c r="U231" i="3"/>
  <c r="U234" i="3"/>
  <c r="T231" i="3"/>
  <c r="T233" i="3" s="1"/>
  <c r="T235" i="3" s="1"/>
  <c r="U220" i="3"/>
  <c r="U223" i="3"/>
  <c r="S220" i="3"/>
  <c r="S222" i="3" s="1"/>
  <c r="T223" i="3"/>
  <c r="S208" i="3"/>
  <c r="S205" i="3"/>
  <c r="U205" i="3"/>
  <c r="U207" i="3" s="1"/>
  <c r="U209" i="3" s="1"/>
  <c r="U197" i="3"/>
  <c r="T197" i="3"/>
  <c r="S175" i="3"/>
  <c r="S172" i="3"/>
  <c r="S174" i="3" s="1"/>
  <c r="S176" i="3" s="1"/>
  <c r="T172" i="3"/>
  <c r="S164" i="3"/>
  <c r="S161" i="3"/>
  <c r="U161" i="3"/>
  <c r="U153" i="3"/>
  <c r="U138" i="3"/>
  <c r="U135" i="3"/>
  <c r="S135" i="3"/>
  <c r="T135" i="3"/>
  <c r="T137" i="3" s="1"/>
  <c r="T139" i="3" s="1"/>
  <c r="S127" i="3"/>
  <c r="S124" i="3"/>
  <c r="U127" i="3"/>
  <c r="U116" i="3"/>
  <c r="T105" i="3"/>
  <c r="S94" i="3"/>
  <c r="S91" i="3"/>
  <c r="S93" i="3" s="1"/>
  <c r="S95" i="3" s="1"/>
  <c r="U91" i="3"/>
  <c r="U93" i="3" s="1"/>
  <c r="U95" i="3" s="1"/>
  <c r="U94" i="3"/>
  <c r="U80" i="3"/>
  <c r="U83" i="3"/>
  <c r="T83" i="3"/>
  <c r="S67" i="3"/>
  <c r="U53" i="3"/>
  <c r="S31" i="3"/>
  <c r="S20" i="3"/>
  <c r="T12" i="3"/>
  <c r="T9" i="3"/>
  <c r="R13" i="3"/>
  <c r="U5" i="3" s="1"/>
  <c r="S7" i="3"/>
  <c r="S9" i="3" s="1"/>
  <c r="Q13" i="3"/>
  <c r="T5" i="3" s="1"/>
  <c r="U12" i="3"/>
  <c r="D10" i="4"/>
  <c r="D9" i="4"/>
  <c r="N3" i="4" l="1"/>
  <c r="M3" i="4"/>
  <c r="M8" i="4"/>
  <c r="N8" i="4"/>
  <c r="N5" i="4"/>
  <c r="M5" i="4"/>
  <c r="M9" i="4"/>
  <c r="N9" i="4"/>
  <c r="M6" i="4"/>
  <c r="N6" i="4"/>
  <c r="M7" i="4"/>
  <c r="N7" i="4"/>
  <c r="N10" i="4"/>
  <c r="M10" i="4"/>
  <c r="M4" i="4"/>
  <c r="N4" i="4"/>
  <c r="U222" i="3"/>
  <c r="U224" i="3" s="1"/>
  <c r="T115" i="3"/>
  <c r="S224" i="3"/>
  <c r="S83" i="3"/>
  <c r="S84" i="3" s="1"/>
  <c r="U163" i="3"/>
  <c r="U165" i="3" s="1"/>
  <c r="S231" i="3"/>
  <c r="S233" i="3" s="1"/>
  <c r="S235" i="3" s="1"/>
  <c r="T161" i="3"/>
  <c r="T163" i="3" s="1"/>
  <c r="T165" i="3" s="1"/>
  <c r="T244" i="3"/>
  <c r="S137" i="3"/>
  <c r="S12" i="3"/>
  <c r="U55" i="3"/>
  <c r="U57" i="3" s="1"/>
  <c r="S244" i="3"/>
  <c r="S246" i="3" s="1"/>
  <c r="U104" i="3"/>
  <c r="U105" i="3"/>
  <c r="U183" i="3"/>
  <c r="U185" i="3" s="1"/>
  <c r="U187" i="3" s="1"/>
  <c r="T246" i="3"/>
  <c r="T198" i="3"/>
  <c r="U233" i="3"/>
  <c r="U235" i="3" s="1"/>
  <c r="S53" i="3"/>
  <c r="S55" i="3" s="1"/>
  <c r="S57" i="3" s="1"/>
  <c r="U246" i="3"/>
  <c r="S113" i="3"/>
  <c r="S115" i="3" s="1"/>
  <c r="S117" i="3" s="1"/>
  <c r="U11" i="3"/>
  <c r="U13" i="3" s="1"/>
  <c r="S66" i="3"/>
  <c r="S68" i="3" s="1"/>
  <c r="S194" i="3"/>
  <c r="S196" i="3" s="1"/>
  <c r="S198" i="3" s="1"/>
  <c r="T82" i="3"/>
  <c r="T84" i="3" s="1"/>
  <c r="U175" i="3"/>
  <c r="U176" i="3" s="1"/>
  <c r="T117" i="3"/>
  <c r="T20" i="3"/>
  <c r="T22" i="3" s="1"/>
  <c r="T24" i="3" s="1"/>
  <c r="T44" i="3"/>
  <c r="T106" i="3"/>
  <c r="U196" i="3"/>
  <c r="U198" i="3" s="1"/>
  <c r="S150" i="3"/>
  <c r="S152" i="3" s="1"/>
  <c r="S154" i="3" s="1"/>
  <c r="T33" i="3"/>
  <c r="S33" i="3"/>
  <c r="S35" i="3" s="1"/>
  <c r="T56" i="3"/>
  <c r="U128" i="3"/>
  <c r="U20" i="3"/>
  <c r="U22" i="3" s="1"/>
  <c r="U24" i="3" s="1"/>
  <c r="S126" i="3"/>
  <c r="S128" i="3" s="1"/>
  <c r="S207" i="3"/>
  <c r="S209" i="3" s="1"/>
  <c r="T55" i="3"/>
  <c r="T57" i="3" s="1"/>
  <c r="T152" i="3"/>
  <c r="T154" i="3" s="1"/>
  <c r="T34" i="3"/>
  <c r="T35" i="3" s="1"/>
  <c r="U84" i="3"/>
  <c r="S104" i="3"/>
  <c r="S106" i="3" s="1"/>
  <c r="U117" i="3"/>
  <c r="T45" i="3"/>
  <c r="U67" i="3"/>
  <c r="U68" i="3" s="1"/>
  <c r="T91" i="3"/>
  <c r="T93" i="3" s="1"/>
  <c r="T95" i="3" s="1"/>
  <c r="U33" i="3"/>
  <c r="S102" i="3"/>
  <c r="U137" i="3"/>
  <c r="U139" i="3" s="1"/>
  <c r="S11" i="3"/>
  <c r="S13" i="3" s="1"/>
  <c r="T66" i="3"/>
  <c r="T67" i="3"/>
  <c r="S42" i="3"/>
  <c r="S44" i="3" s="1"/>
  <c r="S46" i="3" s="1"/>
  <c r="T183" i="3"/>
  <c r="T185" i="3" s="1"/>
  <c r="T187" i="3" s="1"/>
  <c r="S22" i="3"/>
  <c r="S24" i="3" s="1"/>
  <c r="S139" i="3"/>
  <c r="S163" i="3"/>
  <c r="S165" i="3" s="1"/>
  <c r="T126" i="3"/>
  <c r="T128" i="3" s="1"/>
  <c r="T11" i="3"/>
  <c r="T13" i="3" s="1"/>
  <c r="U34" i="3"/>
  <c r="U154" i="3"/>
  <c r="S185" i="3"/>
  <c r="S187" i="3" s="1"/>
  <c r="T224" i="3"/>
  <c r="T209" i="3"/>
  <c r="T174" i="3"/>
  <c r="T176" i="3" s="1"/>
  <c r="U42" i="3"/>
  <c r="U44" i="3" s="1"/>
  <c r="U46" i="3" s="1"/>
  <c r="U106" i="3" l="1"/>
  <c r="U35" i="3"/>
  <c r="T46" i="3"/>
  <c r="T68" i="3"/>
</calcChain>
</file>

<file path=xl/sharedStrings.xml><?xml version="1.0" encoding="utf-8"?>
<sst xmlns="http://schemas.openxmlformats.org/spreadsheetml/2006/main" count="1385" uniqueCount="105">
  <si>
    <t>Total</t>
  </si>
  <si>
    <t>Western</t>
  </si>
  <si>
    <t>Gulf</t>
  </si>
  <si>
    <t>Central</t>
  </si>
  <si>
    <t>National Capital District</t>
  </si>
  <si>
    <t>Milnebay</t>
  </si>
  <si>
    <t>Oro</t>
  </si>
  <si>
    <t>Southern Highlands</t>
  </si>
  <si>
    <t>Enga</t>
  </si>
  <si>
    <t>Western Highlands</t>
  </si>
  <si>
    <t>Chimbu</t>
  </si>
  <si>
    <t>Eastern Highlands</t>
  </si>
  <si>
    <t>Morobe</t>
  </si>
  <si>
    <t>Madang</t>
  </si>
  <si>
    <t>East Sepik</t>
  </si>
  <si>
    <t>West Sepik</t>
  </si>
  <si>
    <t>Manus</t>
  </si>
  <si>
    <t>New Ireland</t>
  </si>
  <si>
    <t>East New Britain</t>
  </si>
  <si>
    <t>West New Britain</t>
  </si>
  <si>
    <t>North Solomons</t>
  </si>
  <si>
    <t>Male</t>
  </si>
  <si>
    <t>Female</t>
  </si>
  <si>
    <t>Less than 5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</si>
  <si>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</si>
  <si>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</si>
  <si>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</si>
  <si>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</si>
  <si>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</si>
  <si>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</si>
  <si>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</si>
  <si>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</si>
  <si>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</si>
  <si>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</si>
  <si>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</si>
  <si>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</si>
  <si>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</si>
  <si>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70 to 74</t>
  </si>
  <si>
    <t>75 and over</t>
  </si>
  <si>
    <t>Median</t>
  </si>
  <si>
    <t xml:space="preserve">   SMAM Ages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</si>
  <si>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</si>
  <si>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</si>
  <si>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</si>
  <si>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</si>
  <si>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</si>
  <si>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</si>
  <si>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</si>
  <si>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</si>
  <si>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Western</t>
  </si>
  <si>
    <t xml:space="preserve">   Gulf</t>
  </si>
  <si>
    <t xml:space="preserve">   Central</t>
  </si>
  <si>
    <t xml:space="preserve">   National Capital District</t>
  </si>
  <si>
    <t xml:space="preserve">   Milnebay</t>
  </si>
  <si>
    <t xml:space="preserve">   Oro</t>
  </si>
  <si>
    <t xml:space="preserve">   Southern Highlands</t>
  </si>
  <si>
    <t xml:space="preserve">   Enga</t>
  </si>
  <si>
    <t xml:space="preserve">   Western Highlands</t>
  </si>
  <si>
    <t xml:space="preserve">   Chimbu</t>
  </si>
  <si>
    <t xml:space="preserve">   Eastern Highlands</t>
  </si>
  <si>
    <t xml:space="preserve">   Morobe</t>
  </si>
  <si>
    <t xml:space="preserve">   Madang</t>
  </si>
  <si>
    <t xml:space="preserve">   East Sepik</t>
  </si>
  <si>
    <t xml:space="preserve">   West Sepik</t>
  </si>
  <si>
    <t xml:space="preserve">   Manus</t>
  </si>
  <si>
    <t xml:space="preserve">   New Ireland</t>
  </si>
  <si>
    <t xml:space="preserve">   East New Britain</t>
  </si>
  <si>
    <t xml:space="preserve">   West New Britain</t>
  </si>
  <si>
    <t xml:space="preserve">   North Solomons</t>
  </si>
  <si>
    <t>CEB</t>
  </si>
  <si>
    <t>CS</t>
  </si>
  <si>
    <t>MCS</t>
  </si>
  <si>
    <t>FCS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</si>
  <si>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</si>
  <si>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</si>
  <si>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</si>
  <si>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</si>
  <si>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</si>
  <si>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</si>
  <si>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</si>
  <si>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</si>
  <si>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Males</t>
  </si>
  <si>
    <t>Females</t>
  </si>
  <si>
    <t xml:space="preserve">    Total</t>
  </si>
  <si>
    <t>Never Married</t>
  </si>
  <si>
    <t>Age</t>
  </si>
  <si>
    <t>Average Age 1st Marriage</t>
  </si>
  <si>
    <t>Table 3. Singulate Mean at Marriage bu Province, Papua New Guine: 2000</t>
  </si>
  <si>
    <t>Source: 2000 Papua New Guinea Census</t>
  </si>
  <si>
    <t>Table 2. Single Year of Age by Province, Papua New Guinea: 2000</t>
  </si>
  <si>
    <t>Table 1. Age and Sex by Province, Papua New Guinea: 2000</t>
  </si>
  <si>
    <t>MCEB</t>
  </si>
  <si>
    <t>FCEB</t>
  </si>
  <si>
    <t>MDEAD</t>
  </si>
  <si>
    <t>FDEAD</t>
  </si>
  <si>
    <t>Table 4. Fertility by Province, Papua New Guinea: 2000</t>
  </si>
  <si>
    <t>CEB/W</t>
  </si>
  <si>
    <t>CS/W</t>
  </si>
  <si>
    <t>CS/CEB</t>
  </si>
  <si>
    <t>MCEB/W</t>
  </si>
  <si>
    <t>MCS/W</t>
  </si>
  <si>
    <t>MCS/MCEB</t>
  </si>
  <si>
    <t>FCEB/W</t>
  </si>
  <si>
    <t>FCS/W</t>
  </si>
  <si>
    <t>FCS/FCEB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</si>
</sst>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7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2" borderId="0" xfId="0" applyFont="1" applyFill="1"/>
    <xf numFmtId="0" fontId="4" fillId="0" borderId="0" xfId="0" applyFont="1"/>
    <xf numFmtId="164" fontId="4" fillId="0" borderId="0" xfId="1" applyNumberFormat="1" applyFont="1"/>
    <xf numFmtId="164" fontId="4" fillId="0" borderId="0" xfId="0" applyNumberFormat="1" applyFont="1"/>
    <xf numFmtId="164" fontId="4" fillId="3" borderId="0" xfId="0" applyNumberFormat="1" applyFont="1" applyFill="1"/>
    <xf numFmtId="165" fontId="2" fillId="0" borderId="0" xfId="0" applyNumberFormat="1" applyFont="1"/>
    <xf numFmtId="3" fontId="3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2" xfId="0" applyNumberFormat="1" applyFont="1" applyBorder="1"/>
    <xf numFmtId="3" fontId="2" fillId="0" borderId="0" xfId="0" applyNumberFormat="1" applyFont="1" applyAlignment="1">
      <alignment horizontal="left"/>
    </xf>
    <xf numFmtId="3" fontId="2" fillId="0" borderId="6" xfId="0" applyNumberFormat="1" applyFont="1" applyBorder="1" applyAlignment="1">
      <alignment horizontal="left"/>
    </xf>
    <xf numFmtId="3" fontId="2" fillId="0" borderId="7" xfId="0" applyNumberFormat="1" applyFont="1" applyBorder="1" applyAlignment="1">
      <alignment horizontal="left"/>
    </xf>
    <xf numFmtId="3" fontId="2" fillId="0" borderId="9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left"/>
    </xf>
    <xf numFmtId="3" fontId="2" fillId="0" borderId="4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left"/>
    </xf>
    <xf numFmtId="3" fontId="2" fillId="0" borderId="5" xfId="0" applyNumberFormat="1" applyFont="1" applyBorder="1"/>
    <xf numFmtId="3" fontId="2" fillId="0" borderId="2" xfId="0" applyNumberFormat="1" applyFont="1" applyBorder="1"/>
    <xf numFmtId="4" fontId="2" fillId="0" borderId="0" xfId="0" applyNumberFormat="1" applyFont="1"/>
    <xf numFmtId="3" fontId="2" fillId="0" borderId="5" xfId="0" applyNumberFormat="1" applyFont="1" applyBorder="1" applyAlignment="1">
      <alignment horizontal="left"/>
    </xf>
    <xf numFmtId="3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0AB46-5035-4F30-A81A-8950513E22A1}">
  <dimension ref="A1:J153"/>
  <sheetViews>
    <sheetView view="pageBreakPreview" zoomScale="125" zoomScaleNormal="100" zoomScaleSheetLayoutView="125" workbookViewId="0">
      <selection activeCell="B15" sqref="B15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90</v>
      </c>
    </row>
    <row r="2" spans="1:10" x14ac:dyDescent="0.2">
      <c r="A2" s="26"/>
      <c r="B2" s="29" t="s">
        <v>0</v>
      </c>
      <c r="C2" s="29"/>
      <c r="D2" s="29"/>
      <c r="E2" s="29" t="s">
        <v>1</v>
      </c>
      <c r="F2" s="29"/>
      <c r="G2" s="29"/>
      <c r="H2" s="29" t="s">
        <v>2</v>
      </c>
      <c r="I2" s="29"/>
      <c r="J2" s="30"/>
    </row>
    <row r="3" spans="1:10" s="2" customFormat="1" x14ac:dyDescent="0.2">
      <c r="A3" s="19" t="s">
        <v>85</v>
      </c>
      <c r="B3" s="20" t="s">
        <v>0</v>
      </c>
      <c r="C3" s="20" t="s">
        <v>21</v>
      </c>
      <c r="D3" s="20" t="s">
        <v>22</v>
      </c>
      <c r="E3" s="20" t="s">
        <v>0</v>
      </c>
      <c r="F3" s="20" t="s">
        <v>21</v>
      </c>
      <c r="G3" s="20" t="s">
        <v>22</v>
      </c>
      <c r="H3" s="20" t="s">
        <v>0</v>
      </c>
      <c r="I3" s="20" t="s">
        <v>21</v>
      </c>
      <c r="J3" s="22" t="s">
        <v>22</v>
      </c>
    </row>
    <row r="4" spans="1:10" x14ac:dyDescent="0.2">
      <c r="A4" s="1" t="s">
        <v>83</v>
      </c>
      <c r="B4" s="1">
        <v>5190786</v>
      </c>
      <c r="C4" s="1">
        <v>2691744</v>
      </c>
      <c r="D4" s="1">
        <v>2499042</v>
      </c>
      <c r="E4" s="1">
        <v>153304</v>
      </c>
      <c r="F4" s="1">
        <v>79240</v>
      </c>
      <c r="G4" s="1">
        <v>74064</v>
      </c>
      <c r="H4" s="1">
        <v>106898</v>
      </c>
      <c r="I4" s="1">
        <v>55529</v>
      </c>
      <c r="J4" s="1">
        <v>51369</v>
      </c>
    </row>
    <row r="5" spans="1:10" x14ac:dyDescent="0.2">
      <c r="A5" s="1" t="s">
        <v>23</v>
      </c>
      <c r="B5" s="1">
        <v>726680</v>
      </c>
      <c r="C5" s="1">
        <v>377776</v>
      </c>
      <c r="D5" s="1">
        <v>348904</v>
      </c>
      <c r="E5" s="1">
        <v>25397</v>
      </c>
      <c r="F5" s="1">
        <v>13096</v>
      </c>
      <c r="G5" s="1">
        <v>12301</v>
      </c>
      <c r="H5" s="1">
        <v>16869</v>
      </c>
      <c r="I5" s="1">
        <v>8731</v>
      </c>
      <c r="J5" s="1">
        <v>8138</v>
      </c>
    </row>
    <row r="6" spans="1:10" x14ac:dyDescent="0.2">
      <c r="A6" s="1" t="s">
        <v>24</v>
      </c>
      <c r="B6" s="1">
        <v>727370</v>
      </c>
      <c r="C6" s="1">
        <v>381339</v>
      </c>
      <c r="D6" s="1">
        <v>346031</v>
      </c>
      <c r="E6" s="1">
        <v>22963</v>
      </c>
      <c r="F6" s="1">
        <v>12099</v>
      </c>
      <c r="G6" s="1">
        <v>10864</v>
      </c>
      <c r="H6" s="1">
        <v>16408</v>
      </c>
      <c r="I6" s="1">
        <v>8625</v>
      </c>
      <c r="J6" s="1">
        <v>7783</v>
      </c>
    </row>
    <row r="7" spans="1:10" x14ac:dyDescent="0.2">
      <c r="A7" s="1" t="s">
        <v>25</v>
      </c>
      <c r="B7" s="1">
        <v>620874</v>
      </c>
      <c r="C7" s="1">
        <v>330965</v>
      </c>
      <c r="D7" s="1">
        <v>289909</v>
      </c>
      <c r="E7" s="1">
        <v>19406</v>
      </c>
      <c r="F7" s="1">
        <v>10070</v>
      </c>
      <c r="G7" s="1">
        <v>9336</v>
      </c>
      <c r="H7" s="1">
        <v>13991</v>
      </c>
      <c r="I7" s="1">
        <v>7439</v>
      </c>
      <c r="J7" s="1">
        <v>6552</v>
      </c>
    </row>
    <row r="8" spans="1:10" x14ac:dyDescent="0.2">
      <c r="A8" s="1" t="s">
        <v>26</v>
      </c>
      <c r="B8" s="1">
        <v>554481</v>
      </c>
      <c r="C8" s="1">
        <v>293277</v>
      </c>
      <c r="D8" s="1">
        <v>261204</v>
      </c>
      <c r="E8" s="1">
        <v>15874</v>
      </c>
      <c r="F8" s="1">
        <v>8325</v>
      </c>
      <c r="G8" s="1">
        <v>7549</v>
      </c>
      <c r="H8" s="1">
        <v>11381</v>
      </c>
      <c r="I8" s="1">
        <v>5912</v>
      </c>
      <c r="J8" s="1">
        <v>5469</v>
      </c>
    </row>
    <row r="9" spans="1:10" x14ac:dyDescent="0.2">
      <c r="A9" s="1" t="s">
        <v>27</v>
      </c>
      <c r="B9" s="1">
        <v>474801</v>
      </c>
      <c r="C9" s="1">
        <v>239863</v>
      </c>
      <c r="D9" s="1">
        <v>234938</v>
      </c>
      <c r="E9" s="1">
        <v>13782</v>
      </c>
      <c r="F9" s="1">
        <v>6912</v>
      </c>
      <c r="G9" s="1">
        <v>6870</v>
      </c>
      <c r="H9" s="1">
        <v>9649</v>
      </c>
      <c r="I9" s="1">
        <v>4848</v>
      </c>
      <c r="J9" s="1">
        <v>4801</v>
      </c>
    </row>
    <row r="10" spans="1:10" x14ac:dyDescent="0.2">
      <c r="A10" s="1" t="s">
        <v>28</v>
      </c>
      <c r="B10" s="1">
        <v>448414</v>
      </c>
      <c r="C10" s="1">
        <v>219680</v>
      </c>
      <c r="D10" s="1">
        <v>228734</v>
      </c>
      <c r="E10" s="1">
        <v>12688</v>
      </c>
      <c r="F10" s="1">
        <v>6448</v>
      </c>
      <c r="G10" s="1">
        <v>6240</v>
      </c>
      <c r="H10" s="1">
        <v>8893</v>
      </c>
      <c r="I10" s="1">
        <v>4460</v>
      </c>
      <c r="J10" s="1">
        <v>4433</v>
      </c>
    </row>
    <row r="11" spans="1:10" x14ac:dyDescent="0.2">
      <c r="A11" s="1" t="s">
        <v>29</v>
      </c>
      <c r="B11" s="1">
        <v>384260</v>
      </c>
      <c r="C11" s="1">
        <v>191662</v>
      </c>
      <c r="D11" s="1">
        <v>192598</v>
      </c>
      <c r="E11" s="1">
        <v>10888</v>
      </c>
      <c r="F11" s="1">
        <v>5647</v>
      </c>
      <c r="G11" s="1">
        <v>5241</v>
      </c>
      <c r="H11" s="1">
        <v>7508</v>
      </c>
      <c r="I11" s="1">
        <v>3915</v>
      </c>
      <c r="J11" s="1">
        <v>3593</v>
      </c>
    </row>
    <row r="12" spans="1:10" x14ac:dyDescent="0.2">
      <c r="A12" s="1" t="s">
        <v>30</v>
      </c>
      <c r="B12" s="1">
        <v>330337</v>
      </c>
      <c r="C12" s="1">
        <v>166656</v>
      </c>
      <c r="D12" s="1">
        <v>163681</v>
      </c>
      <c r="E12" s="1">
        <v>9033</v>
      </c>
      <c r="F12" s="1">
        <v>4782</v>
      </c>
      <c r="G12" s="1">
        <v>4251</v>
      </c>
      <c r="H12" s="1">
        <v>6410</v>
      </c>
      <c r="I12" s="1">
        <v>3349</v>
      </c>
      <c r="J12" s="1">
        <v>3061</v>
      </c>
    </row>
    <row r="13" spans="1:10" x14ac:dyDescent="0.2">
      <c r="A13" s="1" t="s">
        <v>31</v>
      </c>
      <c r="B13" s="1">
        <v>252368</v>
      </c>
      <c r="C13" s="1">
        <v>128910</v>
      </c>
      <c r="D13" s="1">
        <v>123458</v>
      </c>
      <c r="E13" s="1">
        <v>6858</v>
      </c>
      <c r="F13" s="1">
        <v>3566</v>
      </c>
      <c r="G13" s="1">
        <v>3292</v>
      </c>
      <c r="H13" s="1">
        <v>4560</v>
      </c>
      <c r="I13" s="1">
        <v>2400</v>
      </c>
      <c r="J13" s="1">
        <v>2160</v>
      </c>
    </row>
    <row r="14" spans="1:10" x14ac:dyDescent="0.2">
      <c r="A14" s="1" t="s">
        <v>32</v>
      </c>
      <c r="B14" s="1">
        <v>198757</v>
      </c>
      <c r="C14" s="1">
        <v>104867</v>
      </c>
      <c r="D14" s="1">
        <v>93890</v>
      </c>
      <c r="E14" s="1">
        <v>4709</v>
      </c>
      <c r="F14" s="1">
        <v>2503</v>
      </c>
      <c r="G14" s="1">
        <v>2206</v>
      </c>
      <c r="H14" s="1">
        <v>3448</v>
      </c>
      <c r="I14" s="1">
        <v>1849</v>
      </c>
      <c r="J14" s="1">
        <v>1599</v>
      </c>
    </row>
    <row r="15" spans="1:10" x14ac:dyDescent="0.2">
      <c r="A15" s="1" t="s">
        <v>33</v>
      </c>
      <c r="B15" s="1">
        <v>151013</v>
      </c>
      <c r="C15" s="1">
        <v>79899</v>
      </c>
      <c r="D15" s="1">
        <v>71114</v>
      </c>
      <c r="E15" s="1">
        <v>3859</v>
      </c>
      <c r="F15" s="1">
        <v>1981</v>
      </c>
      <c r="G15" s="1">
        <v>1878</v>
      </c>
      <c r="H15" s="1">
        <v>2358</v>
      </c>
      <c r="I15" s="1">
        <v>1210</v>
      </c>
      <c r="J15" s="1">
        <v>1148</v>
      </c>
    </row>
    <row r="16" spans="1:10" x14ac:dyDescent="0.2">
      <c r="A16" s="1" t="s">
        <v>34</v>
      </c>
      <c r="B16" s="1">
        <v>108708</v>
      </c>
      <c r="C16" s="1">
        <v>59308</v>
      </c>
      <c r="D16" s="1">
        <v>49400</v>
      </c>
      <c r="E16" s="1">
        <v>2738</v>
      </c>
      <c r="F16" s="1">
        <v>1335</v>
      </c>
      <c r="G16" s="1">
        <v>1403</v>
      </c>
      <c r="H16" s="1">
        <v>1972</v>
      </c>
      <c r="I16" s="1">
        <v>1027</v>
      </c>
      <c r="J16" s="1">
        <v>945</v>
      </c>
    </row>
    <row r="17" spans="1:10" x14ac:dyDescent="0.2">
      <c r="A17" s="1" t="s">
        <v>35</v>
      </c>
      <c r="B17" s="1">
        <v>89503</v>
      </c>
      <c r="C17" s="1">
        <v>48530</v>
      </c>
      <c r="D17" s="1">
        <v>40973</v>
      </c>
      <c r="E17" s="1">
        <v>2240</v>
      </c>
      <c r="F17" s="1">
        <v>1141</v>
      </c>
      <c r="G17" s="1">
        <v>1099</v>
      </c>
      <c r="H17" s="1">
        <v>1423</v>
      </c>
      <c r="I17" s="1">
        <v>712</v>
      </c>
      <c r="J17" s="1">
        <v>711</v>
      </c>
    </row>
    <row r="18" spans="1:10" x14ac:dyDescent="0.2">
      <c r="A18" s="1" t="s">
        <v>36</v>
      </c>
      <c r="B18" s="1">
        <v>57221</v>
      </c>
      <c r="C18" s="1">
        <v>31351</v>
      </c>
      <c r="D18" s="1">
        <v>25870</v>
      </c>
      <c r="E18" s="1">
        <v>1352</v>
      </c>
      <c r="F18" s="1">
        <v>655</v>
      </c>
      <c r="G18" s="1">
        <v>697</v>
      </c>
      <c r="H18" s="1">
        <v>985</v>
      </c>
      <c r="I18" s="1">
        <v>518</v>
      </c>
      <c r="J18" s="1">
        <v>467</v>
      </c>
    </row>
    <row r="19" spans="1:10" x14ac:dyDescent="0.2">
      <c r="A19" s="1" t="s">
        <v>37</v>
      </c>
      <c r="B19" s="1">
        <v>35134</v>
      </c>
      <c r="C19" s="1">
        <v>19657</v>
      </c>
      <c r="D19" s="1">
        <v>15477</v>
      </c>
      <c r="E19" s="1">
        <v>831</v>
      </c>
      <c r="F19" s="1">
        <v>399</v>
      </c>
      <c r="G19" s="1">
        <v>432</v>
      </c>
      <c r="H19" s="1">
        <v>535</v>
      </c>
      <c r="I19" s="1">
        <v>273</v>
      </c>
      <c r="J19" s="1">
        <v>262</v>
      </c>
    </row>
    <row r="20" spans="1:10" x14ac:dyDescent="0.2">
      <c r="A20" s="1" t="s">
        <v>38</v>
      </c>
      <c r="B20" s="1">
        <v>30865</v>
      </c>
      <c r="C20" s="1">
        <v>18004</v>
      </c>
      <c r="D20" s="1">
        <v>12861</v>
      </c>
      <c r="E20" s="1">
        <v>686</v>
      </c>
      <c r="F20" s="1">
        <v>281</v>
      </c>
      <c r="G20" s="1">
        <v>405</v>
      </c>
      <c r="H20" s="1">
        <v>508</v>
      </c>
      <c r="I20" s="1">
        <v>261</v>
      </c>
      <c r="J20" s="1">
        <v>247</v>
      </c>
    </row>
    <row r="21" spans="1:10" s="10" customFormat="1" x14ac:dyDescent="0.2">
      <c r="A21" s="10" t="s">
        <v>39</v>
      </c>
      <c r="B21" s="10">
        <v>19.7</v>
      </c>
      <c r="C21" s="10">
        <v>19.399999999999999</v>
      </c>
      <c r="D21" s="10">
        <v>20.100000000000001</v>
      </c>
      <c r="E21" s="10">
        <v>17.8</v>
      </c>
      <c r="F21" s="10">
        <v>17.600000000000001</v>
      </c>
      <c r="G21" s="10">
        <v>18</v>
      </c>
      <c r="H21" s="10">
        <v>17.7</v>
      </c>
      <c r="I21" s="10">
        <v>17.5</v>
      </c>
      <c r="J21" s="10">
        <v>17.899999999999999</v>
      </c>
    </row>
    <row r="23" spans="1:10" x14ac:dyDescent="0.2">
      <c r="A23" s="26"/>
      <c r="B23" s="29" t="s">
        <v>3</v>
      </c>
      <c r="C23" s="29"/>
      <c r="D23" s="29"/>
      <c r="E23" s="29" t="s">
        <v>4</v>
      </c>
      <c r="F23" s="29"/>
      <c r="G23" s="29"/>
      <c r="H23" s="30" t="s">
        <v>5</v>
      </c>
      <c r="I23" s="31"/>
      <c r="J23" s="31"/>
    </row>
    <row r="24" spans="1:10" x14ac:dyDescent="0.2">
      <c r="A24" s="26" t="s">
        <v>85</v>
      </c>
      <c r="B24" s="20" t="s">
        <v>0</v>
      </c>
      <c r="C24" s="20" t="s">
        <v>21</v>
      </c>
      <c r="D24" s="20" t="s">
        <v>22</v>
      </c>
      <c r="E24" s="20" t="s">
        <v>0</v>
      </c>
      <c r="F24" s="20" t="s">
        <v>21</v>
      </c>
      <c r="G24" s="20" t="s">
        <v>22</v>
      </c>
      <c r="H24" s="20" t="s">
        <v>0</v>
      </c>
      <c r="I24" s="20" t="s">
        <v>21</v>
      </c>
      <c r="J24" s="22" t="s">
        <v>22</v>
      </c>
    </row>
    <row r="25" spans="1:10" x14ac:dyDescent="0.2">
      <c r="A25" s="1" t="s">
        <v>83</v>
      </c>
      <c r="B25" s="1">
        <v>183983</v>
      </c>
      <c r="C25" s="1">
        <v>96062</v>
      </c>
      <c r="D25" s="1">
        <v>87921</v>
      </c>
      <c r="E25" s="1">
        <v>254158</v>
      </c>
      <c r="F25" s="1">
        <v>138974</v>
      </c>
      <c r="G25" s="1">
        <v>115184</v>
      </c>
      <c r="H25" s="1">
        <v>210412</v>
      </c>
      <c r="I25" s="1">
        <v>109668</v>
      </c>
      <c r="J25" s="1">
        <v>100744</v>
      </c>
    </row>
    <row r="26" spans="1:10" x14ac:dyDescent="0.2">
      <c r="A26" s="1" t="s">
        <v>23</v>
      </c>
      <c r="B26" s="1">
        <v>27060</v>
      </c>
      <c r="C26" s="1">
        <v>14251</v>
      </c>
      <c r="D26" s="1">
        <v>12809</v>
      </c>
      <c r="E26" s="1">
        <v>31243</v>
      </c>
      <c r="F26" s="1">
        <v>16444</v>
      </c>
      <c r="G26" s="1">
        <v>14799</v>
      </c>
      <c r="H26" s="1">
        <v>32126</v>
      </c>
      <c r="I26" s="1">
        <v>16885</v>
      </c>
      <c r="J26" s="1">
        <v>15241</v>
      </c>
    </row>
    <row r="27" spans="1:10" x14ac:dyDescent="0.2">
      <c r="A27" s="1" t="s">
        <v>24</v>
      </c>
      <c r="B27" s="1">
        <v>27027</v>
      </c>
      <c r="C27" s="1">
        <v>14316</v>
      </c>
      <c r="D27" s="1">
        <v>12711</v>
      </c>
      <c r="E27" s="1">
        <v>30386</v>
      </c>
      <c r="F27" s="1">
        <v>15998</v>
      </c>
      <c r="G27" s="1">
        <v>14388</v>
      </c>
      <c r="H27" s="1">
        <v>29565</v>
      </c>
      <c r="I27" s="1">
        <v>15531</v>
      </c>
      <c r="J27" s="1">
        <v>14034</v>
      </c>
    </row>
    <row r="28" spans="1:10" x14ac:dyDescent="0.2">
      <c r="A28" s="1" t="s">
        <v>25</v>
      </c>
      <c r="B28" s="1">
        <v>23289</v>
      </c>
      <c r="C28" s="1">
        <v>12454</v>
      </c>
      <c r="D28" s="1">
        <v>10835</v>
      </c>
      <c r="E28" s="1">
        <v>26599</v>
      </c>
      <c r="F28" s="1">
        <v>13986</v>
      </c>
      <c r="G28" s="1">
        <v>12613</v>
      </c>
      <c r="H28" s="1">
        <v>25129</v>
      </c>
      <c r="I28" s="1">
        <v>13093</v>
      </c>
      <c r="J28" s="1">
        <v>12036</v>
      </c>
    </row>
    <row r="29" spans="1:10" x14ac:dyDescent="0.2">
      <c r="A29" s="1" t="s">
        <v>26</v>
      </c>
      <c r="B29" s="1">
        <v>19041</v>
      </c>
      <c r="C29" s="1">
        <v>10094</v>
      </c>
      <c r="D29" s="1">
        <v>8947</v>
      </c>
      <c r="E29" s="1">
        <v>27685</v>
      </c>
      <c r="F29" s="1">
        <v>14467</v>
      </c>
      <c r="G29" s="1">
        <v>13218</v>
      </c>
      <c r="H29" s="1">
        <v>21271</v>
      </c>
      <c r="I29" s="1">
        <v>11080</v>
      </c>
      <c r="J29" s="1">
        <v>10191</v>
      </c>
    </row>
    <row r="30" spans="1:10" x14ac:dyDescent="0.2">
      <c r="A30" s="1" t="s">
        <v>27</v>
      </c>
      <c r="B30" s="1">
        <v>16104</v>
      </c>
      <c r="C30" s="1">
        <v>8173</v>
      </c>
      <c r="D30" s="1">
        <v>7931</v>
      </c>
      <c r="E30" s="1">
        <v>31119</v>
      </c>
      <c r="F30" s="1">
        <v>17022</v>
      </c>
      <c r="G30" s="1">
        <v>14097</v>
      </c>
      <c r="H30" s="1">
        <v>18790</v>
      </c>
      <c r="I30" s="1">
        <v>9508</v>
      </c>
      <c r="J30" s="1">
        <v>9282</v>
      </c>
    </row>
    <row r="31" spans="1:10" x14ac:dyDescent="0.2">
      <c r="A31" s="1" t="s">
        <v>28</v>
      </c>
      <c r="B31" s="1">
        <v>14781</v>
      </c>
      <c r="C31" s="1">
        <v>7490</v>
      </c>
      <c r="D31" s="1">
        <v>7291</v>
      </c>
      <c r="E31" s="1">
        <v>28056</v>
      </c>
      <c r="F31" s="1">
        <v>15210</v>
      </c>
      <c r="G31" s="1">
        <v>12846</v>
      </c>
      <c r="H31" s="1">
        <v>17636</v>
      </c>
      <c r="I31" s="1">
        <v>8883</v>
      </c>
      <c r="J31" s="1">
        <v>8753</v>
      </c>
    </row>
    <row r="32" spans="1:10" x14ac:dyDescent="0.2">
      <c r="A32" s="1" t="s">
        <v>29</v>
      </c>
      <c r="B32" s="1">
        <v>12589</v>
      </c>
      <c r="C32" s="1">
        <v>6338</v>
      </c>
      <c r="D32" s="1">
        <v>6251</v>
      </c>
      <c r="E32" s="1">
        <v>22234</v>
      </c>
      <c r="F32" s="1">
        <v>12248</v>
      </c>
      <c r="G32" s="1">
        <v>9986</v>
      </c>
      <c r="H32" s="1">
        <v>15938</v>
      </c>
      <c r="I32" s="1">
        <v>8256</v>
      </c>
      <c r="J32" s="1">
        <v>7682</v>
      </c>
    </row>
    <row r="33" spans="1:10" x14ac:dyDescent="0.2">
      <c r="A33" s="1" t="s">
        <v>30</v>
      </c>
      <c r="B33" s="1">
        <v>11150</v>
      </c>
      <c r="C33" s="1">
        <v>5638</v>
      </c>
      <c r="D33" s="1">
        <v>5512</v>
      </c>
      <c r="E33" s="1">
        <v>18972</v>
      </c>
      <c r="F33" s="1">
        <v>10591</v>
      </c>
      <c r="G33" s="1">
        <v>8381</v>
      </c>
      <c r="H33" s="1">
        <v>12989</v>
      </c>
      <c r="I33" s="1">
        <v>6794</v>
      </c>
      <c r="J33" s="1">
        <v>6195</v>
      </c>
    </row>
    <row r="34" spans="1:10" x14ac:dyDescent="0.2">
      <c r="A34" s="1" t="s">
        <v>31</v>
      </c>
      <c r="B34" s="1">
        <v>8231</v>
      </c>
      <c r="C34" s="1">
        <v>4253</v>
      </c>
      <c r="D34" s="1">
        <v>3978</v>
      </c>
      <c r="E34" s="1">
        <v>13784</v>
      </c>
      <c r="F34" s="1">
        <v>8027</v>
      </c>
      <c r="G34" s="1">
        <v>5757</v>
      </c>
      <c r="H34" s="1">
        <v>9612</v>
      </c>
      <c r="I34" s="1">
        <v>5092</v>
      </c>
      <c r="J34" s="1">
        <v>4520</v>
      </c>
    </row>
    <row r="35" spans="1:10" x14ac:dyDescent="0.2">
      <c r="A35" s="1" t="s">
        <v>32</v>
      </c>
      <c r="B35" s="1">
        <v>6574</v>
      </c>
      <c r="C35" s="1">
        <v>3354</v>
      </c>
      <c r="D35" s="1">
        <v>3220</v>
      </c>
      <c r="E35" s="1">
        <v>9642</v>
      </c>
      <c r="F35" s="1">
        <v>6013</v>
      </c>
      <c r="G35" s="1">
        <v>3629</v>
      </c>
      <c r="H35" s="1">
        <v>7108</v>
      </c>
      <c r="I35" s="1">
        <v>3862</v>
      </c>
      <c r="J35" s="1">
        <v>3246</v>
      </c>
    </row>
    <row r="36" spans="1:10" x14ac:dyDescent="0.2">
      <c r="A36" s="1" t="s">
        <v>33</v>
      </c>
      <c r="B36" s="1">
        <v>5184</v>
      </c>
      <c r="C36" s="1">
        <v>2713</v>
      </c>
      <c r="D36" s="1">
        <v>2471</v>
      </c>
      <c r="E36" s="1">
        <v>6160</v>
      </c>
      <c r="F36" s="1">
        <v>3949</v>
      </c>
      <c r="G36" s="1">
        <v>2211</v>
      </c>
      <c r="H36" s="1">
        <v>6395</v>
      </c>
      <c r="I36" s="1">
        <v>3279</v>
      </c>
      <c r="J36" s="1">
        <v>3116</v>
      </c>
    </row>
    <row r="37" spans="1:10" x14ac:dyDescent="0.2">
      <c r="A37" s="1" t="s">
        <v>34</v>
      </c>
      <c r="B37" s="1">
        <v>3998</v>
      </c>
      <c r="C37" s="1">
        <v>2204</v>
      </c>
      <c r="D37" s="1">
        <v>1794</v>
      </c>
      <c r="E37" s="1">
        <v>3290</v>
      </c>
      <c r="F37" s="1">
        <v>2109</v>
      </c>
      <c r="G37" s="1">
        <v>1181</v>
      </c>
      <c r="H37" s="1">
        <v>4433</v>
      </c>
      <c r="I37" s="1">
        <v>2358</v>
      </c>
      <c r="J37" s="1">
        <v>2075</v>
      </c>
    </row>
    <row r="38" spans="1:10" x14ac:dyDescent="0.2">
      <c r="A38" s="1" t="s">
        <v>35</v>
      </c>
      <c r="B38" s="1">
        <v>3244</v>
      </c>
      <c r="C38" s="1">
        <v>1732</v>
      </c>
      <c r="D38" s="1">
        <v>1512</v>
      </c>
      <c r="E38" s="1">
        <v>2303</v>
      </c>
      <c r="F38" s="1">
        <v>1420</v>
      </c>
      <c r="G38" s="1">
        <v>883</v>
      </c>
      <c r="H38" s="1">
        <v>3517</v>
      </c>
      <c r="I38" s="1">
        <v>1861</v>
      </c>
      <c r="J38" s="1">
        <v>1656</v>
      </c>
    </row>
    <row r="39" spans="1:10" x14ac:dyDescent="0.2">
      <c r="A39" s="1" t="s">
        <v>36</v>
      </c>
      <c r="B39" s="1">
        <v>2267</v>
      </c>
      <c r="C39" s="1">
        <v>1180</v>
      </c>
      <c r="D39" s="1">
        <v>1087</v>
      </c>
      <c r="E39" s="1">
        <v>1243</v>
      </c>
      <c r="F39" s="1">
        <v>695</v>
      </c>
      <c r="G39" s="1">
        <v>548</v>
      </c>
      <c r="H39" s="1">
        <v>2517</v>
      </c>
      <c r="I39" s="1">
        <v>1333</v>
      </c>
      <c r="J39" s="1">
        <v>1184</v>
      </c>
    </row>
    <row r="40" spans="1:10" x14ac:dyDescent="0.2">
      <c r="A40" s="1" t="s">
        <v>37</v>
      </c>
      <c r="B40" s="1">
        <v>1644</v>
      </c>
      <c r="C40" s="1">
        <v>848</v>
      </c>
      <c r="D40" s="1">
        <v>796</v>
      </c>
      <c r="E40" s="1">
        <v>766</v>
      </c>
      <c r="F40" s="1">
        <v>426</v>
      </c>
      <c r="G40" s="1">
        <v>340</v>
      </c>
      <c r="H40" s="1">
        <v>1850</v>
      </c>
      <c r="I40" s="1">
        <v>1009</v>
      </c>
      <c r="J40" s="1">
        <v>841</v>
      </c>
    </row>
    <row r="41" spans="1:10" x14ac:dyDescent="0.2">
      <c r="A41" s="1" t="s">
        <v>38</v>
      </c>
      <c r="B41" s="1">
        <v>1800</v>
      </c>
      <c r="C41" s="1">
        <v>1024</v>
      </c>
      <c r="D41" s="1">
        <v>776</v>
      </c>
      <c r="E41" s="1">
        <v>676</v>
      </c>
      <c r="F41" s="1">
        <v>369</v>
      </c>
      <c r="G41" s="1">
        <v>307</v>
      </c>
      <c r="H41" s="1">
        <v>1536</v>
      </c>
      <c r="I41" s="1">
        <v>844</v>
      </c>
      <c r="J41" s="1">
        <v>692</v>
      </c>
    </row>
    <row r="42" spans="1:10" x14ac:dyDescent="0.2">
      <c r="A42" s="10" t="s">
        <v>39</v>
      </c>
      <c r="B42" s="10">
        <v>18.8</v>
      </c>
      <c r="C42" s="10">
        <v>18.5</v>
      </c>
      <c r="D42" s="10">
        <v>19.3</v>
      </c>
      <c r="E42" s="10">
        <v>21.8</v>
      </c>
      <c r="F42" s="10">
        <v>22.5</v>
      </c>
      <c r="G42" s="10">
        <v>20.9</v>
      </c>
      <c r="H42" s="10">
        <v>19.3</v>
      </c>
      <c r="I42" s="10">
        <v>19.2</v>
      </c>
      <c r="J42" s="10">
        <v>19.399999999999999</v>
      </c>
    </row>
    <row r="44" spans="1:10" x14ac:dyDescent="0.2">
      <c r="A44" s="26"/>
      <c r="B44" s="29" t="s">
        <v>6</v>
      </c>
      <c r="C44" s="29"/>
      <c r="D44" s="29"/>
      <c r="E44" s="29" t="s">
        <v>7</v>
      </c>
      <c r="F44" s="29"/>
      <c r="G44" s="29"/>
      <c r="H44" s="29" t="s">
        <v>8</v>
      </c>
      <c r="I44" s="29"/>
      <c r="J44" s="30"/>
    </row>
    <row r="45" spans="1:10" x14ac:dyDescent="0.2">
      <c r="A45" s="26" t="s">
        <v>85</v>
      </c>
      <c r="B45" s="20" t="s">
        <v>0</v>
      </c>
      <c r="C45" s="20" t="s">
        <v>21</v>
      </c>
      <c r="D45" s="20" t="s">
        <v>22</v>
      </c>
      <c r="E45" s="20" t="s">
        <v>0</v>
      </c>
      <c r="F45" s="20" t="s">
        <v>21</v>
      </c>
      <c r="G45" s="20" t="s">
        <v>22</v>
      </c>
      <c r="H45" s="20" t="s">
        <v>0</v>
      </c>
      <c r="I45" s="20" t="s">
        <v>21</v>
      </c>
      <c r="J45" s="22" t="s">
        <v>22</v>
      </c>
    </row>
    <row r="46" spans="1:10" x14ac:dyDescent="0.2">
      <c r="A46" s="1" t="s">
        <v>83</v>
      </c>
      <c r="B46" s="1">
        <v>133065</v>
      </c>
      <c r="C46" s="1">
        <v>69857</v>
      </c>
      <c r="D46" s="1">
        <v>63208</v>
      </c>
      <c r="E46" s="1">
        <v>546265</v>
      </c>
      <c r="F46" s="1">
        <v>278331</v>
      </c>
      <c r="G46" s="1">
        <v>267934</v>
      </c>
      <c r="H46" s="1">
        <v>295031</v>
      </c>
      <c r="I46" s="1">
        <v>153146</v>
      </c>
      <c r="J46" s="1">
        <v>141885</v>
      </c>
    </row>
    <row r="47" spans="1:10" x14ac:dyDescent="0.2">
      <c r="A47" s="1" t="s">
        <v>23</v>
      </c>
      <c r="B47" s="1">
        <v>21609</v>
      </c>
      <c r="C47" s="1">
        <v>11355</v>
      </c>
      <c r="D47" s="1">
        <v>10254</v>
      </c>
      <c r="E47" s="1">
        <v>58513</v>
      </c>
      <c r="F47" s="1">
        <v>29954</v>
      </c>
      <c r="G47" s="1">
        <v>28559</v>
      </c>
      <c r="H47" s="1">
        <v>29505</v>
      </c>
      <c r="I47" s="1">
        <v>15427</v>
      </c>
      <c r="J47" s="1">
        <v>14078</v>
      </c>
    </row>
    <row r="48" spans="1:10" x14ac:dyDescent="0.2">
      <c r="A48" s="1" t="s">
        <v>24</v>
      </c>
      <c r="B48" s="1">
        <v>19547</v>
      </c>
      <c r="C48" s="1">
        <v>10205</v>
      </c>
      <c r="D48" s="1">
        <v>9342</v>
      </c>
      <c r="E48" s="1">
        <v>74539</v>
      </c>
      <c r="F48" s="1">
        <v>38867</v>
      </c>
      <c r="G48" s="1">
        <v>35672</v>
      </c>
      <c r="H48" s="1">
        <v>39137</v>
      </c>
      <c r="I48" s="1">
        <v>20846</v>
      </c>
      <c r="J48" s="1">
        <v>18291</v>
      </c>
    </row>
    <row r="49" spans="1:10" x14ac:dyDescent="0.2">
      <c r="A49" s="1" t="s">
        <v>25</v>
      </c>
      <c r="B49" s="1">
        <v>16611</v>
      </c>
      <c r="C49" s="1">
        <v>8670</v>
      </c>
      <c r="D49" s="1">
        <v>7941</v>
      </c>
      <c r="E49" s="1">
        <v>70256</v>
      </c>
      <c r="F49" s="1">
        <v>37627</v>
      </c>
      <c r="G49" s="1">
        <v>32629</v>
      </c>
      <c r="H49" s="1">
        <v>36313</v>
      </c>
      <c r="I49" s="1">
        <v>19862</v>
      </c>
      <c r="J49" s="1">
        <v>16451</v>
      </c>
    </row>
    <row r="50" spans="1:10" x14ac:dyDescent="0.2">
      <c r="A50" s="1" t="s">
        <v>26</v>
      </c>
      <c r="B50" s="1">
        <v>13844</v>
      </c>
      <c r="C50" s="1">
        <v>7338</v>
      </c>
      <c r="D50" s="1">
        <v>6506</v>
      </c>
      <c r="E50" s="1">
        <v>71001</v>
      </c>
      <c r="F50" s="1">
        <v>38249</v>
      </c>
      <c r="G50" s="1">
        <v>32752</v>
      </c>
      <c r="H50" s="1">
        <v>33962</v>
      </c>
      <c r="I50" s="1">
        <v>18492</v>
      </c>
      <c r="J50" s="1">
        <v>15470</v>
      </c>
    </row>
    <row r="51" spans="1:10" x14ac:dyDescent="0.2">
      <c r="A51" s="1" t="s">
        <v>27</v>
      </c>
      <c r="B51" s="1">
        <v>12389</v>
      </c>
      <c r="C51" s="1">
        <v>6278</v>
      </c>
      <c r="D51" s="1">
        <v>6111</v>
      </c>
      <c r="E51" s="1">
        <v>51219</v>
      </c>
      <c r="F51" s="1">
        <v>26311</v>
      </c>
      <c r="G51" s="1">
        <v>24908</v>
      </c>
      <c r="H51" s="1">
        <v>25219</v>
      </c>
      <c r="I51" s="1">
        <v>12752</v>
      </c>
      <c r="J51" s="1">
        <v>12467</v>
      </c>
    </row>
    <row r="52" spans="1:10" x14ac:dyDescent="0.2">
      <c r="A52" s="1" t="s">
        <v>28</v>
      </c>
      <c r="B52" s="1">
        <v>11346</v>
      </c>
      <c r="C52" s="1">
        <v>5790</v>
      </c>
      <c r="D52" s="1">
        <v>5556</v>
      </c>
      <c r="E52" s="1">
        <v>45371</v>
      </c>
      <c r="F52" s="1">
        <v>21107</v>
      </c>
      <c r="G52" s="1">
        <v>24264</v>
      </c>
      <c r="H52" s="1">
        <v>25202</v>
      </c>
      <c r="I52" s="1">
        <v>11268</v>
      </c>
      <c r="J52" s="1">
        <v>13934</v>
      </c>
    </row>
    <row r="53" spans="1:10" x14ac:dyDescent="0.2">
      <c r="A53" s="1" t="s">
        <v>29</v>
      </c>
      <c r="B53" s="1">
        <v>9135</v>
      </c>
      <c r="C53" s="1">
        <v>4821</v>
      </c>
      <c r="D53" s="1">
        <v>4314</v>
      </c>
      <c r="E53" s="1">
        <v>39871</v>
      </c>
      <c r="F53" s="1">
        <v>18066</v>
      </c>
      <c r="G53" s="1">
        <v>21805</v>
      </c>
      <c r="H53" s="1">
        <v>24073</v>
      </c>
      <c r="I53" s="1">
        <v>11255</v>
      </c>
      <c r="J53" s="1">
        <v>12818</v>
      </c>
    </row>
    <row r="54" spans="1:10" x14ac:dyDescent="0.2">
      <c r="A54" s="1" t="s">
        <v>30</v>
      </c>
      <c r="B54" s="1">
        <v>7563</v>
      </c>
      <c r="C54" s="1">
        <v>4071</v>
      </c>
      <c r="D54" s="1">
        <v>3492</v>
      </c>
      <c r="E54" s="1">
        <v>34607</v>
      </c>
      <c r="F54" s="1">
        <v>16022</v>
      </c>
      <c r="G54" s="1">
        <v>18585</v>
      </c>
      <c r="H54" s="1">
        <v>21355</v>
      </c>
      <c r="I54" s="1">
        <v>10233</v>
      </c>
      <c r="J54" s="1">
        <v>11122</v>
      </c>
    </row>
    <row r="55" spans="1:10" x14ac:dyDescent="0.2">
      <c r="A55" s="1" t="s">
        <v>31</v>
      </c>
      <c r="B55" s="1">
        <v>5572</v>
      </c>
      <c r="C55" s="1">
        <v>2947</v>
      </c>
      <c r="D55" s="1">
        <v>2625</v>
      </c>
      <c r="E55" s="1">
        <v>28284</v>
      </c>
      <c r="F55" s="1">
        <v>13366</v>
      </c>
      <c r="G55" s="1">
        <v>14918</v>
      </c>
      <c r="H55" s="1">
        <v>17200</v>
      </c>
      <c r="I55" s="1">
        <v>8727</v>
      </c>
      <c r="J55" s="1">
        <v>8473</v>
      </c>
    </row>
    <row r="56" spans="1:10" x14ac:dyDescent="0.2">
      <c r="A56" s="1" t="s">
        <v>32</v>
      </c>
      <c r="B56" s="1">
        <v>4502</v>
      </c>
      <c r="C56" s="1">
        <v>2381</v>
      </c>
      <c r="D56" s="1">
        <v>2121</v>
      </c>
      <c r="E56" s="1">
        <v>23125</v>
      </c>
      <c r="F56" s="1">
        <v>11629</v>
      </c>
      <c r="G56" s="1">
        <v>11496</v>
      </c>
      <c r="H56" s="1">
        <v>13825</v>
      </c>
      <c r="I56" s="1">
        <v>7256</v>
      </c>
      <c r="J56" s="1">
        <v>6569</v>
      </c>
    </row>
    <row r="57" spans="1:10" x14ac:dyDescent="0.2">
      <c r="A57" s="1" t="s">
        <v>33</v>
      </c>
      <c r="B57" s="1">
        <v>3281</v>
      </c>
      <c r="C57" s="1">
        <v>1775</v>
      </c>
      <c r="D57" s="1">
        <v>1506</v>
      </c>
      <c r="E57" s="1">
        <v>16874</v>
      </c>
      <c r="F57" s="1">
        <v>8730</v>
      </c>
      <c r="G57" s="1">
        <v>8144</v>
      </c>
      <c r="H57" s="1">
        <v>10118</v>
      </c>
      <c r="I57" s="1">
        <v>5543</v>
      </c>
      <c r="J57" s="1">
        <v>4575</v>
      </c>
    </row>
    <row r="58" spans="1:10" x14ac:dyDescent="0.2">
      <c r="A58" s="1" t="s">
        <v>34</v>
      </c>
      <c r="B58" s="1">
        <v>2409</v>
      </c>
      <c r="C58" s="1">
        <v>1320</v>
      </c>
      <c r="D58" s="1">
        <v>1089</v>
      </c>
      <c r="E58" s="1">
        <v>11473</v>
      </c>
      <c r="F58" s="1">
        <v>6086</v>
      </c>
      <c r="G58" s="1">
        <v>5387</v>
      </c>
      <c r="H58" s="1">
        <v>6908</v>
      </c>
      <c r="I58" s="1">
        <v>3966</v>
      </c>
      <c r="J58" s="1">
        <v>2942</v>
      </c>
    </row>
    <row r="59" spans="1:10" x14ac:dyDescent="0.2">
      <c r="A59" s="1" t="s">
        <v>35</v>
      </c>
      <c r="B59" s="1">
        <v>2075</v>
      </c>
      <c r="C59" s="1">
        <v>1133</v>
      </c>
      <c r="D59" s="1">
        <v>942</v>
      </c>
      <c r="E59" s="1">
        <v>9890</v>
      </c>
      <c r="F59" s="1">
        <v>5590</v>
      </c>
      <c r="G59" s="1">
        <v>4300</v>
      </c>
      <c r="H59" s="1">
        <v>5692</v>
      </c>
      <c r="I59" s="1">
        <v>3354</v>
      </c>
      <c r="J59" s="1">
        <v>2338</v>
      </c>
    </row>
    <row r="60" spans="1:10" x14ac:dyDescent="0.2">
      <c r="A60" s="1" t="s">
        <v>36</v>
      </c>
      <c r="B60" s="1">
        <v>1403</v>
      </c>
      <c r="C60" s="1">
        <v>762</v>
      </c>
      <c r="D60" s="1">
        <v>641</v>
      </c>
      <c r="E60" s="1">
        <v>5510</v>
      </c>
      <c r="F60" s="1">
        <v>3190</v>
      </c>
      <c r="G60" s="1">
        <v>2320</v>
      </c>
      <c r="H60" s="1">
        <v>3169</v>
      </c>
      <c r="I60" s="1">
        <v>1987</v>
      </c>
      <c r="J60" s="1">
        <v>1182</v>
      </c>
    </row>
    <row r="61" spans="1:10" x14ac:dyDescent="0.2">
      <c r="A61" s="1" t="s">
        <v>37</v>
      </c>
      <c r="B61" s="1">
        <v>931</v>
      </c>
      <c r="C61" s="1">
        <v>521</v>
      </c>
      <c r="D61" s="1">
        <v>410</v>
      </c>
      <c r="E61" s="1">
        <v>3113</v>
      </c>
      <c r="F61" s="1">
        <v>1900</v>
      </c>
      <c r="G61" s="1">
        <v>1213</v>
      </c>
      <c r="H61" s="1">
        <v>1833</v>
      </c>
      <c r="I61" s="1">
        <v>1159</v>
      </c>
      <c r="J61" s="1">
        <v>674</v>
      </c>
    </row>
    <row r="62" spans="1:10" x14ac:dyDescent="0.2">
      <c r="A62" s="1" t="s">
        <v>38</v>
      </c>
      <c r="B62" s="1">
        <v>848</v>
      </c>
      <c r="C62" s="1">
        <v>490</v>
      </c>
      <c r="D62" s="1">
        <v>358</v>
      </c>
      <c r="E62" s="1">
        <v>2619</v>
      </c>
      <c r="F62" s="1">
        <v>1637</v>
      </c>
      <c r="G62" s="1">
        <v>982</v>
      </c>
      <c r="H62" s="1">
        <v>1520</v>
      </c>
      <c r="I62" s="1">
        <v>1019</v>
      </c>
      <c r="J62" s="1">
        <v>501</v>
      </c>
    </row>
    <row r="63" spans="1:10" x14ac:dyDescent="0.2">
      <c r="A63" s="10" t="s">
        <v>39</v>
      </c>
      <c r="B63" s="10">
        <v>18.2</v>
      </c>
      <c r="C63" s="10">
        <v>18.2</v>
      </c>
      <c r="D63" s="10">
        <v>18.100000000000001</v>
      </c>
      <c r="E63" s="10">
        <v>19.899999999999999</v>
      </c>
      <c r="F63" s="10">
        <v>19.3</v>
      </c>
      <c r="G63" s="10">
        <v>20.9</v>
      </c>
      <c r="H63" s="10">
        <v>21.7</v>
      </c>
      <c r="I63" s="10">
        <v>20.8</v>
      </c>
      <c r="J63" s="10">
        <v>22.7</v>
      </c>
    </row>
    <row r="64" spans="1:10" x14ac:dyDescent="0.2">
      <c r="A64" s="28" t="s">
        <v>88</v>
      </c>
      <c r="B64" s="28"/>
      <c r="C64" s="28"/>
      <c r="D64" s="28"/>
      <c r="E64" s="28"/>
      <c r="F64" s="28"/>
      <c r="G64" s="28"/>
      <c r="H64" s="28"/>
      <c r="I64" s="28"/>
      <c r="J64" s="28"/>
    </row>
    <row r="66" spans="1:10" x14ac:dyDescent="0.2">
      <c r="A66" s="1" t="s">
        <v>90</v>
      </c>
    </row>
    <row r="67" spans="1:10" x14ac:dyDescent="0.2">
      <c r="A67" s="26"/>
      <c r="B67" s="29" t="s">
        <v>9</v>
      </c>
      <c r="C67" s="29"/>
      <c r="D67" s="29"/>
      <c r="E67" s="29" t="s">
        <v>10</v>
      </c>
      <c r="F67" s="29"/>
      <c r="G67" s="29"/>
      <c r="H67" s="29" t="s">
        <v>11</v>
      </c>
      <c r="I67" s="29"/>
      <c r="J67" s="30"/>
    </row>
    <row r="68" spans="1:10" x14ac:dyDescent="0.2">
      <c r="A68" s="26" t="s">
        <v>85</v>
      </c>
      <c r="B68" s="20" t="s">
        <v>0</v>
      </c>
      <c r="C68" s="20" t="s">
        <v>21</v>
      </c>
      <c r="D68" s="20" t="s">
        <v>22</v>
      </c>
      <c r="E68" s="20" t="s">
        <v>0</v>
      </c>
      <c r="F68" s="20" t="s">
        <v>21</v>
      </c>
      <c r="G68" s="20" t="s">
        <v>22</v>
      </c>
      <c r="H68" s="20" t="s">
        <v>0</v>
      </c>
      <c r="I68" s="20" t="s">
        <v>21</v>
      </c>
      <c r="J68" s="22" t="s">
        <v>22</v>
      </c>
    </row>
    <row r="69" spans="1:10" x14ac:dyDescent="0.2">
      <c r="A69" s="1" t="s">
        <v>83</v>
      </c>
      <c r="B69" s="1">
        <v>440025</v>
      </c>
      <c r="C69" s="1">
        <v>224697</v>
      </c>
      <c r="D69" s="1">
        <v>215328</v>
      </c>
      <c r="E69" s="1">
        <v>259703</v>
      </c>
      <c r="F69" s="1">
        <v>134928</v>
      </c>
      <c r="G69" s="1">
        <v>124775</v>
      </c>
      <c r="H69" s="1">
        <v>432972</v>
      </c>
      <c r="I69" s="1">
        <v>222851</v>
      </c>
      <c r="J69" s="1">
        <v>210121</v>
      </c>
    </row>
    <row r="70" spans="1:10" x14ac:dyDescent="0.2">
      <c r="A70" s="1" t="s">
        <v>23</v>
      </c>
      <c r="B70" s="1">
        <v>54866</v>
      </c>
      <c r="C70" s="1">
        <v>28276</v>
      </c>
      <c r="D70" s="1">
        <v>26590</v>
      </c>
      <c r="E70" s="1">
        <v>29123</v>
      </c>
      <c r="F70" s="1">
        <v>15177</v>
      </c>
      <c r="G70" s="1">
        <v>13946</v>
      </c>
      <c r="H70" s="1">
        <v>57224</v>
      </c>
      <c r="I70" s="1">
        <v>29461</v>
      </c>
      <c r="J70" s="1">
        <v>27763</v>
      </c>
    </row>
    <row r="71" spans="1:10" x14ac:dyDescent="0.2">
      <c r="A71" s="1" t="s">
        <v>24</v>
      </c>
      <c r="B71" s="1">
        <v>58408</v>
      </c>
      <c r="C71" s="1">
        <v>30646</v>
      </c>
      <c r="D71" s="1">
        <v>27762</v>
      </c>
      <c r="E71" s="1">
        <v>33264</v>
      </c>
      <c r="F71" s="1">
        <v>17596</v>
      </c>
      <c r="G71" s="1">
        <v>15668</v>
      </c>
      <c r="H71" s="1">
        <v>62839</v>
      </c>
      <c r="I71" s="1">
        <v>33259</v>
      </c>
      <c r="J71" s="1">
        <v>29580</v>
      </c>
    </row>
    <row r="72" spans="1:10" x14ac:dyDescent="0.2">
      <c r="A72" s="1" t="s">
        <v>25</v>
      </c>
      <c r="B72" s="1">
        <v>46236</v>
      </c>
      <c r="C72" s="1">
        <v>25005</v>
      </c>
      <c r="D72" s="1">
        <v>21231</v>
      </c>
      <c r="E72" s="1">
        <v>26891</v>
      </c>
      <c r="F72" s="1">
        <v>14799</v>
      </c>
      <c r="G72" s="1">
        <v>12092</v>
      </c>
      <c r="H72" s="1">
        <v>47892</v>
      </c>
      <c r="I72" s="1">
        <v>26553</v>
      </c>
      <c r="J72" s="1">
        <v>21339</v>
      </c>
    </row>
    <row r="73" spans="1:10" x14ac:dyDescent="0.2">
      <c r="A73" s="1" t="s">
        <v>26</v>
      </c>
      <c r="B73" s="1">
        <v>45572</v>
      </c>
      <c r="C73" s="1">
        <v>23955</v>
      </c>
      <c r="D73" s="1">
        <v>21617</v>
      </c>
      <c r="E73" s="1">
        <v>25886</v>
      </c>
      <c r="F73" s="1">
        <v>13962</v>
      </c>
      <c r="G73" s="1">
        <v>11924</v>
      </c>
      <c r="H73" s="1">
        <v>43843</v>
      </c>
      <c r="I73" s="1">
        <v>23291</v>
      </c>
      <c r="J73" s="1">
        <v>20552</v>
      </c>
    </row>
    <row r="74" spans="1:10" x14ac:dyDescent="0.2">
      <c r="A74" s="1" t="s">
        <v>27</v>
      </c>
      <c r="B74" s="1">
        <v>38936</v>
      </c>
      <c r="C74" s="1">
        <v>19050</v>
      </c>
      <c r="D74" s="1">
        <v>19886</v>
      </c>
      <c r="E74" s="1">
        <v>21797</v>
      </c>
      <c r="F74" s="1">
        <v>10602</v>
      </c>
      <c r="G74" s="1">
        <v>11195</v>
      </c>
      <c r="H74" s="1">
        <v>36392</v>
      </c>
      <c r="I74" s="1">
        <v>17551</v>
      </c>
      <c r="J74" s="1">
        <v>18841</v>
      </c>
    </row>
    <row r="75" spans="1:10" x14ac:dyDescent="0.2">
      <c r="A75" s="1" t="s">
        <v>28</v>
      </c>
      <c r="B75" s="1">
        <v>38977</v>
      </c>
      <c r="C75" s="1">
        <v>17859</v>
      </c>
      <c r="D75" s="1">
        <v>21118</v>
      </c>
      <c r="E75" s="1">
        <v>22787</v>
      </c>
      <c r="F75" s="1">
        <v>10627</v>
      </c>
      <c r="G75" s="1">
        <v>12160</v>
      </c>
      <c r="H75" s="1">
        <v>39980</v>
      </c>
      <c r="I75" s="1">
        <v>18691</v>
      </c>
      <c r="J75" s="1">
        <v>21289</v>
      </c>
    </row>
    <row r="76" spans="1:10" x14ac:dyDescent="0.2">
      <c r="A76" s="1" t="s">
        <v>29</v>
      </c>
      <c r="B76" s="1">
        <v>34011</v>
      </c>
      <c r="C76" s="1">
        <v>16160</v>
      </c>
      <c r="D76" s="1">
        <v>17851</v>
      </c>
      <c r="E76" s="1">
        <v>19608</v>
      </c>
      <c r="F76" s="1">
        <v>9393</v>
      </c>
      <c r="G76" s="1">
        <v>10215</v>
      </c>
      <c r="H76" s="1">
        <v>31453</v>
      </c>
      <c r="I76" s="1">
        <v>15491</v>
      </c>
      <c r="J76" s="1">
        <v>15962</v>
      </c>
    </row>
    <row r="77" spans="1:10" x14ac:dyDescent="0.2">
      <c r="A77" s="1" t="s">
        <v>30</v>
      </c>
      <c r="B77" s="1">
        <v>30114</v>
      </c>
      <c r="C77" s="1">
        <v>14656</v>
      </c>
      <c r="D77" s="1">
        <v>15458</v>
      </c>
      <c r="E77" s="1">
        <v>18279</v>
      </c>
      <c r="F77" s="1">
        <v>9079</v>
      </c>
      <c r="G77" s="1">
        <v>9200</v>
      </c>
      <c r="H77" s="1">
        <v>29004</v>
      </c>
      <c r="I77" s="1">
        <v>14215</v>
      </c>
      <c r="J77" s="1">
        <v>14789</v>
      </c>
    </row>
    <row r="78" spans="1:10" x14ac:dyDescent="0.2">
      <c r="A78" s="1" t="s">
        <v>31</v>
      </c>
      <c r="B78" s="1">
        <v>23929</v>
      </c>
      <c r="C78" s="1">
        <v>11624</v>
      </c>
      <c r="D78" s="1">
        <v>12305</v>
      </c>
      <c r="E78" s="1">
        <v>14538</v>
      </c>
      <c r="F78" s="1">
        <v>7269</v>
      </c>
      <c r="G78" s="1">
        <v>7269</v>
      </c>
      <c r="H78" s="1">
        <v>21181</v>
      </c>
      <c r="I78" s="1">
        <v>10536</v>
      </c>
      <c r="J78" s="1">
        <v>10645</v>
      </c>
    </row>
    <row r="79" spans="1:10" x14ac:dyDescent="0.2">
      <c r="A79" s="1" t="s">
        <v>32</v>
      </c>
      <c r="B79" s="1">
        <v>21069</v>
      </c>
      <c r="C79" s="1">
        <v>10751</v>
      </c>
      <c r="D79" s="1">
        <v>10318</v>
      </c>
      <c r="E79" s="1">
        <v>12768</v>
      </c>
      <c r="F79" s="1">
        <v>6840</v>
      </c>
      <c r="G79" s="1">
        <v>5928</v>
      </c>
      <c r="H79" s="1">
        <v>19271</v>
      </c>
      <c r="I79" s="1">
        <v>10127</v>
      </c>
      <c r="J79" s="1">
        <v>9144</v>
      </c>
    </row>
    <row r="80" spans="1:10" x14ac:dyDescent="0.2">
      <c r="A80" s="1" t="s">
        <v>33</v>
      </c>
      <c r="B80" s="1">
        <v>15985</v>
      </c>
      <c r="C80" s="1">
        <v>8614</v>
      </c>
      <c r="D80" s="1">
        <v>7371</v>
      </c>
      <c r="E80" s="1">
        <v>10302</v>
      </c>
      <c r="F80" s="1">
        <v>5503</v>
      </c>
      <c r="G80" s="1">
        <v>4799</v>
      </c>
      <c r="H80" s="1">
        <v>13313</v>
      </c>
      <c r="I80" s="1">
        <v>6993</v>
      </c>
      <c r="J80" s="1">
        <v>6320</v>
      </c>
    </row>
    <row r="81" spans="1:10" x14ac:dyDescent="0.2">
      <c r="A81" s="1" t="s">
        <v>34</v>
      </c>
      <c r="B81" s="1">
        <v>10771</v>
      </c>
      <c r="C81" s="1">
        <v>6048</v>
      </c>
      <c r="D81" s="1">
        <v>4723</v>
      </c>
      <c r="E81" s="1">
        <v>7635</v>
      </c>
      <c r="F81" s="1">
        <v>4333</v>
      </c>
      <c r="G81" s="1">
        <v>3302</v>
      </c>
      <c r="H81" s="1">
        <v>11019</v>
      </c>
      <c r="I81" s="1">
        <v>6030</v>
      </c>
      <c r="J81" s="1">
        <v>4989</v>
      </c>
    </row>
    <row r="82" spans="1:10" x14ac:dyDescent="0.2">
      <c r="A82" s="1" t="s">
        <v>35</v>
      </c>
      <c r="B82" s="1">
        <v>9083</v>
      </c>
      <c r="C82" s="1">
        <v>4975</v>
      </c>
      <c r="D82" s="1">
        <v>4108</v>
      </c>
      <c r="E82" s="1">
        <v>6594</v>
      </c>
      <c r="F82" s="1">
        <v>3640</v>
      </c>
      <c r="G82" s="1">
        <v>2954</v>
      </c>
      <c r="H82" s="1">
        <v>8079</v>
      </c>
      <c r="I82" s="1">
        <v>4271</v>
      </c>
      <c r="J82" s="1">
        <v>3808</v>
      </c>
    </row>
    <row r="83" spans="1:10" x14ac:dyDescent="0.2">
      <c r="A83" s="1" t="s">
        <v>36</v>
      </c>
      <c r="B83" s="1">
        <v>5730</v>
      </c>
      <c r="C83" s="1">
        <v>3288</v>
      </c>
      <c r="D83" s="1">
        <v>2442</v>
      </c>
      <c r="E83" s="1">
        <v>4814</v>
      </c>
      <c r="F83" s="1">
        <v>2770</v>
      </c>
      <c r="G83" s="1">
        <v>2044</v>
      </c>
      <c r="H83" s="1">
        <v>5782</v>
      </c>
      <c r="I83" s="1">
        <v>3118</v>
      </c>
      <c r="J83" s="1">
        <v>2664</v>
      </c>
    </row>
    <row r="84" spans="1:10" x14ac:dyDescent="0.2">
      <c r="A84" s="1" t="s">
        <v>37</v>
      </c>
      <c r="B84" s="1">
        <v>3295</v>
      </c>
      <c r="C84" s="1">
        <v>1947</v>
      </c>
      <c r="D84" s="1">
        <v>1348</v>
      </c>
      <c r="E84" s="1">
        <v>2678</v>
      </c>
      <c r="F84" s="1">
        <v>1616</v>
      </c>
      <c r="G84" s="1">
        <v>1062</v>
      </c>
      <c r="H84" s="1">
        <v>2895</v>
      </c>
      <c r="I84" s="1">
        <v>1638</v>
      </c>
      <c r="J84" s="1">
        <v>1257</v>
      </c>
    </row>
    <row r="85" spans="1:10" x14ac:dyDescent="0.2">
      <c r="A85" s="1" t="s">
        <v>38</v>
      </c>
      <c r="B85" s="1">
        <v>3043</v>
      </c>
      <c r="C85" s="1">
        <v>1843</v>
      </c>
      <c r="D85" s="1">
        <v>1200</v>
      </c>
      <c r="E85" s="1">
        <v>2739</v>
      </c>
      <c r="F85" s="1">
        <v>1722</v>
      </c>
      <c r="G85" s="1">
        <v>1017</v>
      </c>
      <c r="H85" s="1">
        <v>2805</v>
      </c>
      <c r="I85" s="1">
        <v>1626</v>
      </c>
      <c r="J85" s="1">
        <v>1179</v>
      </c>
    </row>
    <row r="86" spans="1:10" x14ac:dyDescent="0.2">
      <c r="A86" s="10" t="s">
        <v>39</v>
      </c>
      <c r="B86" s="10">
        <v>21.9</v>
      </c>
      <c r="C86" s="10">
        <v>21.2</v>
      </c>
      <c r="D86" s="10">
        <v>22.6</v>
      </c>
      <c r="E86" s="10">
        <v>23.4</v>
      </c>
      <c r="F86" s="10">
        <v>22.8</v>
      </c>
      <c r="G86" s="10">
        <v>23.9</v>
      </c>
      <c r="H86" s="10">
        <v>20.6</v>
      </c>
      <c r="I86" s="10">
        <v>19.8</v>
      </c>
      <c r="J86" s="10">
        <v>21.5</v>
      </c>
    </row>
    <row r="88" spans="1:10" x14ac:dyDescent="0.2">
      <c r="A88" s="26"/>
      <c r="B88" s="29" t="s">
        <v>12</v>
      </c>
      <c r="C88" s="29"/>
      <c r="D88" s="29"/>
      <c r="E88" s="29" t="s">
        <v>13</v>
      </c>
      <c r="F88" s="29"/>
      <c r="G88" s="29"/>
      <c r="H88" s="29" t="s">
        <v>14</v>
      </c>
      <c r="I88" s="29"/>
      <c r="J88" s="30"/>
    </row>
    <row r="89" spans="1:10" x14ac:dyDescent="0.2">
      <c r="A89" s="26" t="s">
        <v>85</v>
      </c>
      <c r="B89" s="20" t="s">
        <v>0</v>
      </c>
      <c r="C89" s="20" t="s">
        <v>21</v>
      </c>
      <c r="D89" s="20" t="s">
        <v>22</v>
      </c>
      <c r="E89" s="20" t="s">
        <v>0</v>
      </c>
      <c r="F89" s="20" t="s">
        <v>21</v>
      </c>
      <c r="G89" s="20" t="s">
        <v>22</v>
      </c>
      <c r="H89" s="20" t="s">
        <v>0</v>
      </c>
      <c r="I89" s="20" t="s">
        <v>21</v>
      </c>
      <c r="J89" s="22" t="s">
        <v>22</v>
      </c>
    </row>
    <row r="90" spans="1:10" x14ac:dyDescent="0.2">
      <c r="A90" s="1" t="s">
        <v>83</v>
      </c>
      <c r="B90" s="1">
        <v>539404</v>
      </c>
      <c r="C90" s="1">
        <v>280710</v>
      </c>
      <c r="D90" s="1">
        <v>258694</v>
      </c>
      <c r="E90" s="1">
        <v>365106</v>
      </c>
      <c r="F90" s="1">
        <v>190322</v>
      </c>
      <c r="G90" s="1">
        <v>174784</v>
      </c>
      <c r="H90" s="1">
        <v>343181</v>
      </c>
      <c r="I90" s="1">
        <v>172012</v>
      </c>
      <c r="J90" s="1">
        <v>171169</v>
      </c>
    </row>
    <row r="91" spans="1:10" x14ac:dyDescent="0.2">
      <c r="A91" s="1" t="s">
        <v>23</v>
      </c>
      <c r="B91" s="1">
        <v>79297</v>
      </c>
      <c r="C91" s="1">
        <v>41322</v>
      </c>
      <c r="D91" s="1">
        <v>37975</v>
      </c>
      <c r="E91" s="1">
        <v>59735</v>
      </c>
      <c r="F91" s="1">
        <v>31077</v>
      </c>
      <c r="G91" s="1">
        <v>28658</v>
      </c>
      <c r="H91" s="1">
        <v>56527</v>
      </c>
      <c r="I91" s="1">
        <v>29201</v>
      </c>
      <c r="J91" s="1">
        <v>27326</v>
      </c>
    </row>
    <row r="92" spans="1:10" x14ac:dyDescent="0.2">
      <c r="A92" s="1" t="s">
        <v>24</v>
      </c>
      <c r="B92" s="1">
        <v>74307</v>
      </c>
      <c r="C92" s="1">
        <v>38619</v>
      </c>
      <c r="D92" s="1">
        <v>35688</v>
      </c>
      <c r="E92" s="1">
        <v>54787</v>
      </c>
      <c r="F92" s="1">
        <v>28839</v>
      </c>
      <c r="G92" s="1">
        <v>25948</v>
      </c>
      <c r="H92" s="1">
        <v>50120</v>
      </c>
      <c r="I92" s="1">
        <v>25866</v>
      </c>
      <c r="J92" s="1">
        <v>24254</v>
      </c>
    </row>
    <row r="93" spans="1:10" x14ac:dyDescent="0.2">
      <c r="A93" s="1" t="s">
        <v>25</v>
      </c>
      <c r="B93" s="1">
        <v>62792</v>
      </c>
      <c r="C93" s="1">
        <v>33547</v>
      </c>
      <c r="D93" s="1">
        <v>29245</v>
      </c>
      <c r="E93" s="1">
        <v>45543</v>
      </c>
      <c r="F93" s="1">
        <v>23999</v>
      </c>
      <c r="G93" s="1">
        <v>21544</v>
      </c>
      <c r="H93" s="1">
        <v>43258</v>
      </c>
      <c r="I93" s="1">
        <v>22494</v>
      </c>
      <c r="J93" s="1">
        <v>20764</v>
      </c>
    </row>
    <row r="94" spans="1:10" x14ac:dyDescent="0.2">
      <c r="A94" s="1" t="s">
        <v>26</v>
      </c>
      <c r="B94" s="1">
        <v>55633</v>
      </c>
      <c r="C94" s="1">
        <v>29241</v>
      </c>
      <c r="D94" s="1">
        <v>26392</v>
      </c>
      <c r="E94" s="1">
        <v>37846</v>
      </c>
      <c r="F94" s="1">
        <v>19939</v>
      </c>
      <c r="G94" s="1">
        <v>17907</v>
      </c>
      <c r="H94" s="1">
        <v>34505</v>
      </c>
      <c r="I94" s="1">
        <v>17795</v>
      </c>
      <c r="J94" s="1">
        <v>16710</v>
      </c>
    </row>
    <row r="95" spans="1:10" x14ac:dyDescent="0.2">
      <c r="A95" s="1" t="s">
        <v>27</v>
      </c>
      <c r="B95" s="1">
        <v>52958</v>
      </c>
      <c r="C95" s="1">
        <v>27137</v>
      </c>
      <c r="D95" s="1">
        <v>25821</v>
      </c>
      <c r="E95" s="1">
        <v>34304</v>
      </c>
      <c r="F95" s="1">
        <v>17423</v>
      </c>
      <c r="G95" s="1">
        <v>16881</v>
      </c>
      <c r="H95" s="1">
        <v>29238</v>
      </c>
      <c r="I95" s="1">
        <v>14032</v>
      </c>
      <c r="J95" s="1">
        <v>15206</v>
      </c>
    </row>
    <row r="96" spans="1:10" x14ac:dyDescent="0.2">
      <c r="A96" s="1" t="s">
        <v>28</v>
      </c>
      <c r="B96" s="1">
        <v>49399</v>
      </c>
      <c r="C96" s="1">
        <v>25184</v>
      </c>
      <c r="D96" s="1">
        <v>24215</v>
      </c>
      <c r="E96" s="1">
        <v>30021</v>
      </c>
      <c r="F96" s="1">
        <v>15123</v>
      </c>
      <c r="G96" s="1">
        <v>14898</v>
      </c>
      <c r="H96" s="1">
        <v>27809</v>
      </c>
      <c r="I96" s="1">
        <v>13255</v>
      </c>
      <c r="J96" s="1">
        <v>14554</v>
      </c>
    </row>
    <row r="97" spans="1:10" x14ac:dyDescent="0.2">
      <c r="A97" s="1" t="s">
        <v>29</v>
      </c>
      <c r="B97" s="1">
        <v>40707</v>
      </c>
      <c r="C97" s="1">
        <v>20815</v>
      </c>
      <c r="D97" s="1">
        <v>19892</v>
      </c>
      <c r="E97" s="1">
        <v>25996</v>
      </c>
      <c r="F97" s="1">
        <v>13289</v>
      </c>
      <c r="G97" s="1">
        <v>12707</v>
      </c>
      <c r="H97" s="1">
        <v>23799</v>
      </c>
      <c r="I97" s="1">
        <v>11418</v>
      </c>
      <c r="J97" s="1">
        <v>12381</v>
      </c>
    </row>
    <row r="98" spans="1:10" x14ac:dyDescent="0.2">
      <c r="A98" s="1" t="s">
        <v>30</v>
      </c>
      <c r="B98" s="1">
        <v>33871</v>
      </c>
      <c r="C98" s="1">
        <v>17489</v>
      </c>
      <c r="D98" s="1">
        <v>16382</v>
      </c>
      <c r="E98" s="1">
        <v>20777</v>
      </c>
      <c r="F98" s="1">
        <v>10595</v>
      </c>
      <c r="G98" s="1">
        <v>10182</v>
      </c>
      <c r="H98" s="1">
        <v>19484</v>
      </c>
      <c r="I98" s="1">
        <v>9487</v>
      </c>
      <c r="J98" s="1">
        <v>9997</v>
      </c>
    </row>
    <row r="99" spans="1:10" x14ac:dyDescent="0.2">
      <c r="A99" s="1" t="s">
        <v>31</v>
      </c>
      <c r="B99" s="1">
        <v>24696</v>
      </c>
      <c r="C99" s="1">
        <v>12673</v>
      </c>
      <c r="D99" s="1">
        <v>12023</v>
      </c>
      <c r="E99" s="1">
        <v>16157</v>
      </c>
      <c r="F99" s="1">
        <v>8352</v>
      </c>
      <c r="G99" s="1">
        <v>7805</v>
      </c>
      <c r="H99" s="1">
        <v>14982</v>
      </c>
      <c r="I99" s="1">
        <v>7241</v>
      </c>
      <c r="J99" s="1">
        <v>7741</v>
      </c>
    </row>
    <row r="100" spans="1:10" x14ac:dyDescent="0.2">
      <c r="A100" s="1" t="s">
        <v>32</v>
      </c>
      <c r="B100" s="1">
        <v>19524</v>
      </c>
      <c r="C100" s="1">
        <v>10297</v>
      </c>
      <c r="D100" s="1">
        <v>9227</v>
      </c>
      <c r="E100" s="1">
        <v>11684</v>
      </c>
      <c r="F100" s="1">
        <v>6217</v>
      </c>
      <c r="G100" s="1">
        <v>5467</v>
      </c>
      <c r="H100" s="1">
        <v>10656</v>
      </c>
      <c r="I100" s="1">
        <v>5106</v>
      </c>
      <c r="J100" s="1">
        <v>5550</v>
      </c>
    </row>
    <row r="101" spans="1:10" x14ac:dyDescent="0.2">
      <c r="A101" s="1" t="s">
        <v>33</v>
      </c>
      <c r="B101" s="1">
        <v>15209</v>
      </c>
      <c r="C101" s="1">
        <v>7888</v>
      </c>
      <c r="D101" s="1">
        <v>7321</v>
      </c>
      <c r="E101" s="1">
        <v>9584</v>
      </c>
      <c r="F101" s="1">
        <v>5031</v>
      </c>
      <c r="G101" s="1">
        <v>4553</v>
      </c>
      <c r="H101" s="1">
        <v>8976</v>
      </c>
      <c r="I101" s="1">
        <v>4146</v>
      </c>
      <c r="J101" s="1">
        <v>4830</v>
      </c>
    </row>
    <row r="102" spans="1:10" x14ac:dyDescent="0.2">
      <c r="A102" s="1" t="s">
        <v>34</v>
      </c>
      <c r="B102" s="1">
        <v>11414</v>
      </c>
      <c r="C102" s="1">
        <v>6139</v>
      </c>
      <c r="D102" s="1">
        <v>5275</v>
      </c>
      <c r="E102" s="1">
        <v>6582</v>
      </c>
      <c r="F102" s="1">
        <v>3622</v>
      </c>
      <c r="G102" s="1">
        <v>2960</v>
      </c>
      <c r="H102" s="1">
        <v>7702</v>
      </c>
      <c r="I102" s="1">
        <v>3821</v>
      </c>
      <c r="J102" s="1">
        <v>3881</v>
      </c>
    </row>
    <row r="103" spans="1:10" x14ac:dyDescent="0.2">
      <c r="A103" s="1" t="s">
        <v>35</v>
      </c>
      <c r="B103" s="1">
        <v>8446</v>
      </c>
      <c r="C103" s="1">
        <v>4388</v>
      </c>
      <c r="D103" s="1">
        <v>4058</v>
      </c>
      <c r="E103" s="1">
        <v>5396</v>
      </c>
      <c r="F103" s="1">
        <v>2951</v>
      </c>
      <c r="G103" s="1">
        <v>2445</v>
      </c>
      <c r="H103" s="1">
        <v>6625</v>
      </c>
      <c r="I103" s="1">
        <v>3279</v>
      </c>
      <c r="J103" s="1">
        <v>3346</v>
      </c>
    </row>
    <row r="104" spans="1:10" x14ac:dyDescent="0.2">
      <c r="A104" s="1" t="s">
        <v>36</v>
      </c>
      <c r="B104" s="1">
        <v>5338</v>
      </c>
      <c r="C104" s="1">
        <v>2847</v>
      </c>
      <c r="D104" s="1">
        <v>2491</v>
      </c>
      <c r="E104" s="1">
        <v>3277</v>
      </c>
      <c r="F104" s="1">
        <v>1844</v>
      </c>
      <c r="G104" s="1">
        <v>1433</v>
      </c>
      <c r="H104" s="1">
        <v>4108</v>
      </c>
      <c r="I104" s="1">
        <v>1999</v>
      </c>
      <c r="J104" s="1">
        <v>2109</v>
      </c>
    </row>
    <row r="105" spans="1:10" x14ac:dyDescent="0.2">
      <c r="A105" s="1" t="s">
        <v>37</v>
      </c>
      <c r="B105" s="1">
        <v>3045</v>
      </c>
      <c r="C105" s="1">
        <v>1593</v>
      </c>
      <c r="D105" s="1">
        <v>1452</v>
      </c>
      <c r="E105" s="1">
        <v>1944</v>
      </c>
      <c r="F105" s="1">
        <v>1151</v>
      </c>
      <c r="G105" s="1">
        <v>793</v>
      </c>
      <c r="H105" s="1">
        <v>3102</v>
      </c>
      <c r="I105" s="1">
        <v>1587</v>
      </c>
      <c r="J105" s="1">
        <v>1515</v>
      </c>
    </row>
    <row r="106" spans="1:10" x14ac:dyDescent="0.2">
      <c r="A106" s="1" t="s">
        <v>38</v>
      </c>
      <c r="B106" s="1">
        <v>2768</v>
      </c>
      <c r="C106" s="1">
        <v>1531</v>
      </c>
      <c r="D106" s="1">
        <v>1237</v>
      </c>
      <c r="E106" s="1">
        <v>1473</v>
      </c>
      <c r="F106" s="1">
        <v>870</v>
      </c>
      <c r="G106" s="1">
        <v>603</v>
      </c>
      <c r="H106" s="1">
        <v>2290</v>
      </c>
      <c r="I106" s="1">
        <v>1285</v>
      </c>
      <c r="J106" s="1">
        <v>1005</v>
      </c>
    </row>
    <row r="107" spans="1:10" x14ac:dyDescent="0.2">
      <c r="A107" s="10" t="s">
        <v>39</v>
      </c>
      <c r="B107" s="10">
        <v>19.8</v>
      </c>
      <c r="C107" s="10">
        <v>19.600000000000001</v>
      </c>
      <c r="D107" s="10">
        <v>20</v>
      </c>
      <c r="E107" s="10">
        <v>18</v>
      </c>
      <c r="F107" s="10">
        <v>17.8</v>
      </c>
      <c r="G107" s="10">
        <v>18.100000000000001</v>
      </c>
      <c r="H107" s="10">
        <v>18.100000000000001</v>
      </c>
      <c r="I107" s="10">
        <v>17.399999999999999</v>
      </c>
      <c r="J107" s="10">
        <v>19</v>
      </c>
    </row>
    <row r="109" spans="1:10" x14ac:dyDescent="0.2">
      <c r="A109" s="26"/>
      <c r="B109" s="29" t="s">
        <v>15</v>
      </c>
      <c r="C109" s="29"/>
      <c r="D109" s="29"/>
      <c r="E109" s="29" t="s">
        <v>16</v>
      </c>
      <c r="F109" s="29"/>
      <c r="G109" s="29"/>
      <c r="H109" s="29" t="s">
        <v>17</v>
      </c>
      <c r="I109" s="29"/>
      <c r="J109" s="30"/>
    </row>
    <row r="110" spans="1:10" x14ac:dyDescent="0.2">
      <c r="A110" s="26" t="s">
        <v>85</v>
      </c>
      <c r="B110" s="20" t="s">
        <v>0</v>
      </c>
      <c r="C110" s="20" t="s">
        <v>21</v>
      </c>
      <c r="D110" s="20" t="s">
        <v>22</v>
      </c>
      <c r="E110" s="20" t="s">
        <v>0</v>
      </c>
      <c r="F110" s="20" t="s">
        <v>21</v>
      </c>
      <c r="G110" s="20" t="s">
        <v>22</v>
      </c>
      <c r="H110" s="20" t="s">
        <v>0</v>
      </c>
      <c r="I110" s="20" t="s">
        <v>21</v>
      </c>
      <c r="J110" s="22" t="s">
        <v>22</v>
      </c>
    </row>
    <row r="111" spans="1:10" x14ac:dyDescent="0.2">
      <c r="A111" s="1" t="s">
        <v>83</v>
      </c>
      <c r="B111" s="1">
        <v>185741</v>
      </c>
      <c r="C111" s="1">
        <v>95523</v>
      </c>
      <c r="D111" s="1">
        <v>90218</v>
      </c>
      <c r="E111" s="1">
        <v>43387</v>
      </c>
      <c r="F111" s="1">
        <v>22401</v>
      </c>
      <c r="G111" s="1">
        <v>20986</v>
      </c>
      <c r="H111" s="1">
        <v>118350</v>
      </c>
      <c r="I111" s="1">
        <v>62760</v>
      </c>
      <c r="J111" s="1">
        <v>55590</v>
      </c>
    </row>
    <row r="112" spans="1:10" x14ac:dyDescent="0.2">
      <c r="A112" s="1" t="s">
        <v>23</v>
      </c>
      <c r="B112" s="1">
        <v>30039</v>
      </c>
      <c r="C112" s="1">
        <v>15637</v>
      </c>
      <c r="D112" s="1">
        <v>14402</v>
      </c>
      <c r="E112" s="1">
        <v>6436</v>
      </c>
      <c r="F112" s="1">
        <v>3310</v>
      </c>
      <c r="G112" s="1">
        <v>3126</v>
      </c>
      <c r="H112" s="1">
        <v>19250</v>
      </c>
      <c r="I112" s="1">
        <v>9986</v>
      </c>
      <c r="J112" s="1">
        <v>9264</v>
      </c>
    </row>
    <row r="113" spans="1:10" x14ac:dyDescent="0.2">
      <c r="A113" s="1" t="s">
        <v>24</v>
      </c>
      <c r="B113" s="1">
        <v>27393</v>
      </c>
      <c r="C113" s="1">
        <v>14255</v>
      </c>
      <c r="D113" s="1">
        <v>13138</v>
      </c>
      <c r="E113" s="1">
        <v>6218</v>
      </c>
      <c r="F113" s="1">
        <v>3293</v>
      </c>
      <c r="G113" s="1">
        <v>2925</v>
      </c>
      <c r="H113" s="1">
        <v>17194</v>
      </c>
      <c r="I113" s="1">
        <v>8978</v>
      </c>
      <c r="J113" s="1">
        <v>8216</v>
      </c>
    </row>
    <row r="114" spans="1:10" x14ac:dyDescent="0.2">
      <c r="A114" s="1" t="s">
        <v>25</v>
      </c>
      <c r="B114" s="1">
        <v>23691</v>
      </c>
      <c r="C114" s="1">
        <v>12528</v>
      </c>
      <c r="D114" s="1">
        <v>11163</v>
      </c>
      <c r="E114" s="1">
        <v>5483</v>
      </c>
      <c r="F114" s="1">
        <v>2909</v>
      </c>
      <c r="G114" s="1">
        <v>2574</v>
      </c>
      <c r="H114" s="1">
        <v>14350</v>
      </c>
      <c r="I114" s="1">
        <v>7508</v>
      </c>
      <c r="J114" s="1">
        <v>6842</v>
      </c>
    </row>
    <row r="115" spans="1:10" x14ac:dyDescent="0.2">
      <c r="A115" s="1" t="s">
        <v>26</v>
      </c>
      <c r="B115" s="1">
        <v>18725</v>
      </c>
      <c r="C115" s="1">
        <v>9864</v>
      </c>
      <c r="D115" s="1">
        <v>8861</v>
      </c>
      <c r="E115" s="1">
        <v>4438</v>
      </c>
      <c r="F115" s="1">
        <v>2367</v>
      </c>
      <c r="G115" s="1">
        <v>2071</v>
      </c>
      <c r="H115" s="1">
        <v>11314</v>
      </c>
      <c r="I115" s="1">
        <v>5896</v>
      </c>
      <c r="J115" s="1">
        <v>5418</v>
      </c>
    </row>
    <row r="116" spans="1:10" x14ac:dyDescent="0.2">
      <c r="A116" s="1" t="s">
        <v>27</v>
      </c>
      <c r="B116" s="1">
        <v>16695</v>
      </c>
      <c r="C116" s="1">
        <v>8312</v>
      </c>
      <c r="D116" s="1">
        <v>8383</v>
      </c>
      <c r="E116" s="1">
        <v>3603</v>
      </c>
      <c r="F116" s="1">
        <v>1767</v>
      </c>
      <c r="G116" s="1">
        <v>1836</v>
      </c>
      <c r="H116" s="1">
        <v>10075</v>
      </c>
      <c r="I116" s="1">
        <v>5102</v>
      </c>
      <c r="J116" s="1">
        <v>4973</v>
      </c>
    </row>
    <row r="117" spans="1:10" x14ac:dyDescent="0.2">
      <c r="A117" s="1" t="s">
        <v>28</v>
      </c>
      <c r="B117" s="1">
        <v>14830</v>
      </c>
      <c r="C117" s="1">
        <v>7309</v>
      </c>
      <c r="D117" s="1">
        <v>7521</v>
      </c>
      <c r="E117" s="1">
        <v>3494</v>
      </c>
      <c r="F117" s="1">
        <v>1826</v>
      </c>
      <c r="G117" s="1">
        <v>1668</v>
      </c>
      <c r="H117" s="1">
        <v>9221</v>
      </c>
      <c r="I117" s="1">
        <v>4735</v>
      </c>
      <c r="J117" s="1">
        <v>4486</v>
      </c>
    </row>
    <row r="118" spans="1:10" x14ac:dyDescent="0.2">
      <c r="A118" s="1" t="s">
        <v>29</v>
      </c>
      <c r="B118" s="1">
        <v>13121</v>
      </c>
      <c r="C118" s="1">
        <v>6604</v>
      </c>
      <c r="D118" s="1">
        <v>6517</v>
      </c>
      <c r="E118" s="1">
        <v>3149</v>
      </c>
      <c r="F118" s="1">
        <v>1521</v>
      </c>
      <c r="G118" s="1">
        <v>1628</v>
      </c>
      <c r="H118" s="1">
        <v>8685</v>
      </c>
      <c r="I118" s="1">
        <v>4617</v>
      </c>
      <c r="J118" s="1">
        <v>4068</v>
      </c>
    </row>
    <row r="119" spans="1:10" x14ac:dyDescent="0.2">
      <c r="A119" s="1" t="s">
        <v>30</v>
      </c>
      <c r="B119" s="1">
        <v>10568</v>
      </c>
      <c r="C119" s="1">
        <v>5375</v>
      </c>
      <c r="D119" s="1">
        <v>5193</v>
      </c>
      <c r="E119" s="1">
        <v>2635</v>
      </c>
      <c r="F119" s="1">
        <v>1377</v>
      </c>
      <c r="G119" s="1">
        <v>1258</v>
      </c>
      <c r="H119" s="1">
        <v>7410</v>
      </c>
      <c r="I119" s="1">
        <v>3975</v>
      </c>
      <c r="J119" s="1">
        <v>3435</v>
      </c>
    </row>
    <row r="120" spans="1:10" x14ac:dyDescent="0.2">
      <c r="A120" s="1" t="s">
        <v>31</v>
      </c>
      <c r="B120" s="1">
        <v>8471</v>
      </c>
      <c r="C120" s="1">
        <v>4214</v>
      </c>
      <c r="D120" s="1">
        <v>4257</v>
      </c>
      <c r="E120" s="1">
        <v>2115</v>
      </c>
      <c r="F120" s="1">
        <v>1064</v>
      </c>
      <c r="G120" s="1">
        <v>1051</v>
      </c>
      <c r="H120" s="1">
        <v>5723</v>
      </c>
      <c r="I120" s="1">
        <v>3202</v>
      </c>
      <c r="J120" s="1">
        <v>2521</v>
      </c>
    </row>
    <row r="121" spans="1:10" x14ac:dyDescent="0.2">
      <c r="A121" s="1" t="s">
        <v>32</v>
      </c>
      <c r="B121" s="1">
        <v>6354</v>
      </c>
      <c r="C121" s="1">
        <v>3230</v>
      </c>
      <c r="D121" s="1">
        <v>3124</v>
      </c>
      <c r="E121" s="1">
        <v>1679</v>
      </c>
      <c r="F121" s="1">
        <v>815</v>
      </c>
      <c r="G121" s="1">
        <v>864</v>
      </c>
      <c r="H121" s="1">
        <v>4086</v>
      </c>
      <c r="I121" s="1">
        <v>2320</v>
      </c>
      <c r="J121" s="1">
        <v>1766</v>
      </c>
    </row>
    <row r="122" spans="1:10" x14ac:dyDescent="0.2">
      <c r="A122" s="1" t="s">
        <v>33</v>
      </c>
      <c r="B122" s="1">
        <v>5584</v>
      </c>
      <c r="C122" s="1">
        <v>2824</v>
      </c>
      <c r="D122" s="1">
        <v>2760</v>
      </c>
      <c r="E122" s="1">
        <v>1274</v>
      </c>
      <c r="F122" s="1">
        <v>632</v>
      </c>
      <c r="G122" s="1">
        <v>642</v>
      </c>
      <c r="H122" s="1">
        <v>3004</v>
      </c>
      <c r="I122" s="1">
        <v>1778</v>
      </c>
      <c r="J122" s="1">
        <v>1226</v>
      </c>
    </row>
    <row r="123" spans="1:10" x14ac:dyDescent="0.2">
      <c r="A123" s="1" t="s">
        <v>34</v>
      </c>
      <c r="B123" s="1">
        <v>3730</v>
      </c>
      <c r="C123" s="1">
        <v>1921</v>
      </c>
      <c r="D123" s="1">
        <v>1809</v>
      </c>
      <c r="E123" s="1">
        <v>843</v>
      </c>
      <c r="F123" s="1">
        <v>450</v>
      </c>
      <c r="G123" s="1">
        <v>393</v>
      </c>
      <c r="H123" s="1">
        <v>2264</v>
      </c>
      <c r="I123" s="1">
        <v>1291</v>
      </c>
      <c r="J123" s="1">
        <v>973</v>
      </c>
    </row>
    <row r="124" spans="1:10" x14ac:dyDescent="0.2">
      <c r="A124" s="1" t="s">
        <v>35</v>
      </c>
      <c r="B124" s="1">
        <v>3127</v>
      </c>
      <c r="C124" s="1">
        <v>1636</v>
      </c>
      <c r="D124" s="1">
        <v>1491</v>
      </c>
      <c r="E124" s="1">
        <v>780</v>
      </c>
      <c r="F124" s="1">
        <v>408</v>
      </c>
      <c r="G124" s="1">
        <v>372</v>
      </c>
      <c r="H124" s="1">
        <v>2291</v>
      </c>
      <c r="I124" s="1">
        <v>1327</v>
      </c>
      <c r="J124" s="1">
        <v>964</v>
      </c>
    </row>
    <row r="125" spans="1:10" x14ac:dyDescent="0.2">
      <c r="A125" s="1" t="s">
        <v>36</v>
      </c>
      <c r="B125" s="1">
        <v>1694</v>
      </c>
      <c r="C125" s="1">
        <v>865</v>
      </c>
      <c r="D125" s="1">
        <v>829</v>
      </c>
      <c r="E125" s="1">
        <v>536</v>
      </c>
      <c r="F125" s="1">
        <v>278</v>
      </c>
      <c r="G125" s="1">
        <v>258</v>
      </c>
      <c r="H125" s="1">
        <v>1690</v>
      </c>
      <c r="I125" s="1">
        <v>966</v>
      </c>
      <c r="J125" s="1">
        <v>724</v>
      </c>
    </row>
    <row r="126" spans="1:10" x14ac:dyDescent="0.2">
      <c r="A126" s="1" t="s">
        <v>37</v>
      </c>
      <c r="B126" s="1">
        <v>1053</v>
      </c>
      <c r="C126" s="1">
        <v>574</v>
      </c>
      <c r="D126" s="1">
        <v>479</v>
      </c>
      <c r="E126" s="1">
        <v>389</v>
      </c>
      <c r="F126" s="1">
        <v>205</v>
      </c>
      <c r="G126" s="1">
        <v>184</v>
      </c>
      <c r="H126" s="1">
        <v>1018</v>
      </c>
      <c r="I126" s="1">
        <v>600</v>
      </c>
      <c r="J126" s="1">
        <v>418</v>
      </c>
    </row>
    <row r="127" spans="1:10" x14ac:dyDescent="0.2">
      <c r="A127" s="1" t="s">
        <v>38</v>
      </c>
      <c r="B127" s="1">
        <v>666</v>
      </c>
      <c r="C127" s="1">
        <v>375</v>
      </c>
      <c r="D127" s="1">
        <v>291</v>
      </c>
      <c r="E127" s="1">
        <v>315</v>
      </c>
      <c r="F127" s="1">
        <v>179</v>
      </c>
      <c r="G127" s="1">
        <v>136</v>
      </c>
      <c r="H127" s="1">
        <v>775</v>
      </c>
      <c r="I127" s="1">
        <v>479</v>
      </c>
      <c r="J127" s="1">
        <v>296</v>
      </c>
    </row>
    <row r="128" spans="1:10" x14ac:dyDescent="0.2">
      <c r="A128" s="10" t="s">
        <v>39</v>
      </c>
      <c r="B128" s="10">
        <v>18.100000000000001</v>
      </c>
      <c r="C128" s="10">
        <v>17.7</v>
      </c>
      <c r="D128" s="10">
        <v>18.600000000000001</v>
      </c>
      <c r="E128" s="10">
        <v>19</v>
      </c>
      <c r="F128" s="10">
        <v>18.600000000000001</v>
      </c>
      <c r="G128" s="10">
        <v>19.5</v>
      </c>
      <c r="H128" s="10">
        <v>18.7</v>
      </c>
      <c r="I128" s="10">
        <v>19.2</v>
      </c>
      <c r="J128" s="10">
        <v>18.2</v>
      </c>
    </row>
    <row r="129" spans="1:10" x14ac:dyDescent="0.2">
      <c r="A129" s="28" t="s">
        <v>88</v>
      </c>
      <c r="B129" s="28"/>
      <c r="C129" s="28"/>
      <c r="D129" s="28"/>
      <c r="E129" s="28"/>
      <c r="F129" s="28"/>
      <c r="G129" s="28"/>
      <c r="H129" s="28"/>
      <c r="I129" s="28"/>
      <c r="J129" s="28"/>
    </row>
    <row r="132" spans="1:10" x14ac:dyDescent="0.2">
      <c r="A132" s="1" t="s">
        <v>90</v>
      </c>
    </row>
    <row r="133" spans="1:10" x14ac:dyDescent="0.2">
      <c r="A133" s="26"/>
      <c r="B133" s="29" t="s">
        <v>18</v>
      </c>
      <c r="C133" s="29"/>
      <c r="D133" s="29"/>
      <c r="E133" s="29" t="s">
        <v>19</v>
      </c>
      <c r="F133" s="29"/>
      <c r="G133" s="29"/>
      <c r="H133" s="29" t="s">
        <v>20</v>
      </c>
      <c r="I133" s="29"/>
      <c r="J133" s="30"/>
    </row>
    <row r="134" spans="1:10" x14ac:dyDescent="0.2">
      <c r="A134" s="26" t="s">
        <v>85</v>
      </c>
      <c r="B134" s="20" t="s">
        <v>0</v>
      </c>
      <c r="C134" s="20" t="s">
        <v>21</v>
      </c>
      <c r="D134" s="20" t="s">
        <v>22</v>
      </c>
      <c r="E134" s="20" t="s">
        <v>0</v>
      </c>
      <c r="F134" s="20" t="s">
        <v>21</v>
      </c>
      <c r="G134" s="20" t="s">
        <v>22</v>
      </c>
      <c r="H134" s="20" t="s">
        <v>0</v>
      </c>
      <c r="I134" s="20" t="s">
        <v>21</v>
      </c>
      <c r="J134" s="22" t="s">
        <v>22</v>
      </c>
    </row>
    <row r="135" spans="1:10" x14ac:dyDescent="0.2">
      <c r="A135" s="1" t="s">
        <v>83</v>
      </c>
      <c r="B135" s="1">
        <v>220133</v>
      </c>
      <c r="C135" s="1">
        <v>115704</v>
      </c>
      <c r="D135" s="1">
        <v>104429</v>
      </c>
      <c r="E135" s="1">
        <v>184508</v>
      </c>
      <c r="F135" s="1">
        <v>99015</v>
      </c>
      <c r="G135" s="1">
        <v>85493</v>
      </c>
      <c r="H135" s="1">
        <v>175160</v>
      </c>
      <c r="I135" s="1">
        <v>90014</v>
      </c>
      <c r="J135" s="1">
        <v>85146</v>
      </c>
    </row>
    <row r="136" spans="1:10" x14ac:dyDescent="0.2">
      <c r="A136" s="1" t="s">
        <v>23</v>
      </c>
      <c r="B136" s="1">
        <v>33788</v>
      </c>
      <c r="C136" s="1">
        <v>17899</v>
      </c>
      <c r="D136" s="1">
        <v>15889</v>
      </c>
      <c r="E136" s="1">
        <v>30842</v>
      </c>
      <c r="F136" s="1">
        <v>16164</v>
      </c>
      <c r="G136" s="1">
        <v>14678</v>
      </c>
      <c r="H136" s="1">
        <v>27231</v>
      </c>
      <c r="I136" s="1">
        <v>14123</v>
      </c>
      <c r="J136" s="1">
        <v>13108</v>
      </c>
    </row>
    <row r="137" spans="1:10" x14ac:dyDescent="0.2">
      <c r="A137" s="1" t="s">
        <v>24</v>
      </c>
      <c r="B137" s="1">
        <v>31033</v>
      </c>
      <c r="C137" s="1">
        <v>16077</v>
      </c>
      <c r="D137" s="1">
        <v>14956</v>
      </c>
      <c r="E137" s="1">
        <v>27026</v>
      </c>
      <c r="F137" s="1">
        <v>14177</v>
      </c>
      <c r="G137" s="1">
        <v>12849</v>
      </c>
      <c r="H137" s="1">
        <v>25209</v>
      </c>
      <c r="I137" s="1">
        <v>13247</v>
      </c>
      <c r="J137" s="1">
        <v>11962</v>
      </c>
    </row>
    <row r="138" spans="1:10" x14ac:dyDescent="0.2">
      <c r="A138" s="1" t="s">
        <v>25</v>
      </c>
      <c r="B138" s="1">
        <v>27562</v>
      </c>
      <c r="C138" s="1">
        <v>14504</v>
      </c>
      <c r="D138" s="1">
        <v>13058</v>
      </c>
      <c r="E138" s="1">
        <v>21761</v>
      </c>
      <c r="F138" s="1">
        <v>11445</v>
      </c>
      <c r="G138" s="1">
        <v>10316</v>
      </c>
      <c r="H138" s="1">
        <v>23821</v>
      </c>
      <c r="I138" s="1">
        <v>12473</v>
      </c>
      <c r="J138" s="1">
        <v>11348</v>
      </c>
    </row>
    <row r="139" spans="1:10" x14ac:dyDescent="0.2">
      <c r="A139" s="1" t="s">
        <v>26</v>
      </c>
      <c r="B139" s="1">
        <v>23595</v>
      </c>
      <c r="C139" s="1">
        <v>12409</v>
      </c>
      <c r="D139" s="1">
        <v>11186</v>
      </c>
      <c r="E139" s="1">
        <v>19848</v>
      </c>
      <c r="F139" s="1">
        <v>10785</v>
      </c>
      <c r="G139" s="1">
        <v>9063</v>
      </c>
      <c r="H139" s="1">
        <v>19217</v>
      </c>
      <c r="I139" s="1">
        <v>9816</v>
      </c>
      <c r="J139" s="1">
        <v>9401</v>
      </c>
    </row>
    <row r="140" spans="1:10" x14ac:dyDescent="0.2">
      <c r="A140" s="1" t="s">
        <v>27</v>
      </c>
      <c r="B140" s="1">
        <v>19268</v>
      </c>
      <c r="C140" s="1">
        <v>9821</v>
      </c>
      <c r="D140" s="1">
        <v>9447</v>
      </c>
      <c r="E140" s="1">
        <v>17617</v>
      </c>
      <c r="F140" s="1">
        <v>9363</v>
      </c>
      <c r="G140" s="1">
        <v>8254</v>
      </c>
      <c r="H140" s="1">
        <v>15647</v>
      </c>
      <c r="I140" s="1">
        <v>7899</v>
      </c>
      <c r="J140" s="1">
        <v>7748</v>
      </c>
    </row>
    <row r="141" spans="1:10" x14ac:dyDescent="0.2">
      <c r="A141" s="1" t="s">
        <v>28</v>
      </c>
      <c r="B141" s="1">
        <v>17460</v>
      </c>
      <c r="C141" s="1">
        <v>8871</v>
      </c>
      <c r="D141" s="1">
        <v>8589</v>
      </c>
      <c r="E141" s="1">
        <v>16644</v>
      </c>
      <c r="F141" s="1">
        <v>8848</v>
      </c>
      <c r="G141" s="1">
        <v>7796</v>
      </c>
      <c r="H141" s="1">
        <v>13819</v>
      </c>
      <c r="I141" s="1">
        <v>6696</v>
      </c>
      <c r="J141" s="1">
        <v>7123</v>
      </c>
    </row>
    <row r="142" spans="1:10" x14ac:dyDescent="0.2">
      <c r="A142" s="1" t="s">
        <v>29</v>
      </c>
      <c r="B142" s="1">
        <v>15851</v>
      </c>
      <c r="C142" s="1">
        <v>8318</v>
      </c>
      <c r="D142" s="1">
        <v>7533</v>
      </c>
      <c r="E142" s="1">
        <v>13588</v>
      </c>
      <c r="F142" s="1">
        <v>7512</v>
      </c>
      <c r="G142" s="1">
        <v>6076</v>
      </c>
      <c r="H142" s="1">
        <v>12056</v>
      </c>
      <c r="I142" s="1">
        <v>5978</v>
      </c>
      <c r="J142" s="1">
        <v>6078</v>
      </c>
    </row>
    <row r="143" spans="1:10" x14ac:dyDescent="0.2">
      <c r="A143" s="1" t="s">
        <v>30</v>
      </c>
      <c r="B143" s="1">
        <v>14446</v>
      </c>
      <c r="C143" s="1">
        <v>7611</v>
      </c>
      <c r="D143" s="1">
        <v>6835</v>
      </c>
      <c r="E143" s="1">
        <v>11025</v>
      </c>
      <c r="F143" s="1">
        <v>6010</v>
      </c>
      <c r="G143" s="1">
        <v>5015</v>
      </c>
      <c r="H143" s="1">
        <v>10645</v>
      </c>
      <c r="I143" s="1">
        <v>5307</v>
      </c>
      <c r="J143" s="1">
        <v>5338</v>
      </c>
    </row>
    <row r="144" spans="1:10" x14ac:dyDescent="0.2">
      <c r="A144" s="1" t="s">
        <v>31</v>
      </c>
      <c r="B144" s="1">
        <v>11009</v>
      </c>
      <c r="C144" s="1">
        <v>5928</v>
      </c>
      <c r="D144" s="1">
        <v>5081</v>
      </c>
      <c r="E144" s="1">
        <v>7448</v>
      </c>
      <c r="F144" s="1">
        <v>4205</v>
      </c>
      <c r="G144" s="1">
        <v>3243</v>
      </c>
      <c r="H144" s="1">
        <v>8018</v>
      </c>
      <c r="I144" s="1">
        <v>4224</v>
      </c>
      <c r="J144" s="1">
        <v>3794</v>
      </c>
    </row>
    <row r="145" spans="1:10" x14ac:dyDescent="0.2">
      <c r="A145" s="1" t="s">
        <v>32</v>
      </c>
      <c r="B145" s="1">
        <v>7864</v>
      </c>
      <c r="C145" s="1">
        <v>4365</v>
      </c>
      <c r="D145" s="1">
        <v>3499</v>
      </c>
      <c r="E145" s="1">
        <v>5380</v>
      </c>
      <c r="F145" s="1">
        <v>3041</v>
      </c>
      <c r="G145" s="1">
        <v>2339</v>
      </c>
      <c r="H145" s="1">
        <v>5489</v>
      </c>
      <c r="I145" s="1">
        <v>2911</v>
      </c>
      <c r="J145" s="1">
        <v>2578</v>
      </c>
    </row>
    <row r="146" spans="1:10" x14ac:dyDescent="0.2">
      <c r="A146" s="1" t="s">
        <v>33</v>
      </c>
      <c r="B146" s="1">
        <v>5317</v>
      </c>
      <c r="C146" s="1">
        <v>2934</v>
      </c>
      <c r="D146" s="1">
        <v>2383</v>
      </c>
      <c r="E146" s="1">
        <v>4185</v>
      </c>
      <c r="F146" s="1">
        <v>2313</v>
      </c>
      <c r="G146" s="1">
        <v>1872</v>
      </c>
      <c r="H146" s="1">
        <v>4051</v>
      </c>
      <c r="I146" s="1">
        <v>2063</v>
      </c>
      <c r="J146" s="1">
        <v>1988</v>
      </c>
    </row>
    <row r="147" spans="1:10" x14ac:dyDescent="0.2">
      <c r="A147" s="1" t="s">
        <v>34</v>
      </c>
      <c r="B147" s="1">
        <v>3626</v>
      </c>
      <c r="C147" s="1">
        <v>1983</v>
      </c>
      <c r="D147" s="1">
        <v>1643</v>
      </c>
      <c r="E147" s="1">
        <v>3221</v>
      </c>
      <c r="F147" s="1">
        <v>1826</v>
      </c>
      <c r="G147" s="1">
        <v>1395</v>
      </c>
      <c r="H147" s="1">
        <v>2680</v>
      </c>
      <c r="I147" s="1">
        <v>1439</v>
      </c>
      <c r="J147" s="1">
        <v>1241</v>
      </c>
    </row>
    <row r="148" spans="1:10" x14ac:dyDescent="0.2">
      <c r="A148" s="1" t="s">
        <v>35</v>
      </c>
      <c r="B148" s="1">
        <v>3424</v>
      </c>
      <c r="C148" s="1">
        <v>1842</v>
      </c>
      <c r="D148" s="1">
        <v>1582</v>
      </c>
      <c r="E148" s="1">
        <v>2461</v>
      </c>
      <c r="F148" s="1">
        <v>1403</v>
      </c>
      <c r="G148" s="1">
        <v>1058</v>
      </c>
      <c r="H148" s="1">
        <v>2813</v>
      </c>
      <c r="I148" s="1">
        <v>1467</v>
      </c>
      <c r="J148" s="1">
        <v>1346</v>
      </c>
    </row>
    <row r="149" spans="1:10" x14ac:dyDescent="0.2">
      <c r="A149" s="1" t="s">
        <v>36</v>
      </c>
      <c r="B149" s="1">
        <v>2383</v>
      </c>
      <c r="C149" s="1">
        <v>1259</v>
      </c>
      <c r="D149" s="1">
        <v>1124</v>
      </c>
      <c r="E149" s="1">
        <v>1500</v>
      </c>
      <c r="F149" s="1">
        <v>795</v>
      </c>
      <c r="G149" s="1">
        <v>705</v>
      </c>
      <c r="H149" s="1">
        <v>1923</v>
      </c>
      <c r="I149" s="1">
        <v>1002</v>
      </c>
      <c r="J149" s="1">
        <v>921</v>
      </c>
    </row>
    <row r="150" spans="1:10" x14ac:dyDescent="0.2">
      <c r="A150" s="1" t="s">
        <v>37</v>
      </c>
      <c r="B150" s="1">
        <v>1884</v>
      </c>
      <c r="C150" s="1">
        <v>972</v>
      </c>
      <c r="D150" s="1">
        <v>912</v>
      </c>
      <c r="E150" s="1">
        <v>1016</v>
      </c>
      <c r="F150" s="1">
        <v>559</v>
      </c>
      <c r="G150" s="1">
        <v>457</v>
      </c>
      <c r="H150" s="1">
        <v>1312</v>
      </c>
      <c r="I150" s="1">
        <v>680</v>
      </c>
      <c r="J150" s="1">
        <v>632</v>
      </c>
    </row>
    <row r="151" spans="1:10" x14ac:dyDescent="0.2">
      <c r="A151" s="1" t="s">
        <v>38</v>
      </c>
      <c r="B151" s="1">
        <v>1623</v>
      </c>
      <c r="C151" s="1">
        <v>911</v>
      </c>
      <c r="D151" s="1">
        <v>712</v>
      </c>
      <c r="E151" s="1">
        <v>946</v>
      </c>
      <c r="F151" s="1">
        <v>569</v>
      </c>
      <c r="G151" s="1">
        <v>377</v>
      </c>
      <c r="H151" s="1">
        <v>1229</v>
      </c>
      <c r="I151" s="1">
        <v>689</v>
      </c>
      <c r="J151" s="1">
        <v>540</v>
      </c>
    </row>
    <row r="152" spans="1:10" x14ac:dyDescent="0.2">
      <c r="A152" s="10" t="s">
        <v>39</v>
      </c>
      <c r="B152" s="10">
        <v>18.7</v>
      </c>
      <c r="C152" s="10">
        <v>18.8</v>
      </c>
      <c r="D152" s="10">
        <v>18.7</v>
      </c>
      <c r="E152" s="10">
        <v>18.2</v>
      </c>
      <c r="F152" s="10">
        <v>18.600000000000001</v>
      </c>
      <c r="G152" s="10">
        <v>17.7</v>
      </c>
      <c r="H152" s="10">
        <v>17.899999999999999</v>
      </c>
      <c r="I152" s="10">
        <v>17.600000000000001</v>
      </c>
      <c r="J152" s="10">
        <v>18.3</v>
      </c>
    </row>
    <row r="153" spans="1:10" x14ac:dyDescent="0.2">
      <c r="A153" s="28" t="s">
        <v>88</v>
      </c>
      <c r="B153" s="28"/>
      <c r="C153" s="28"/>
      <c r="D153" s="28"/>
      <c r="E153" s="28"/>
      <c r="F153" s="28"/>
      <c r="G153" s="28"/>
      <c r="H153" s="28"/>
      <c r="I153" s="28"/>
      <c r="J153" s="28"/>
    </row>
  </sheetData>
  <mergeCells count="24">
    <mergeCell ref="E133:G133"/>
    <mergeCell ref="H133:J133"/>
    <mergeCell ref="B88:D88"/>
    <mergeCell ref="E88:G88"/>
    <mergeCell ref="H88:J88"/>
    <mergeCell ref="B109:D109"/>
    <mergeCell ref="E109:G109"/>
    <mergeCell ref="H109:J109"/>
    <mergeCell ref="A153:J153"/>
    <mergeCell ref="A129:J129"/>
    <mergeCell ref="A64:J64"/>
    <mergeCell ref="B2:D2"/>
    <mergeCell ref="E2:G2"/>
    <mergeCell ref="H2:J2"/>
    <mergeCell ref="B23:D23"/>
    <mergeCell ref="E23:G23"/>
    <mergeCell ref="H23:J23"/>
    <mergeCell ref="B44:D44"/>
    <mergeCell ref="E44:G44"/>
    <mergeCell ref="H44:J44"/>
    <mergeCell ref="B67:D67"/>
    <mergeCell ref="E67:G67"/>
    <mergeCell ref="H67:J67"/>
    <mergeCell ref="B133:D133"/>
  </mergeCells>
  <pageMargins left="0.7" right="0.7" top="0.75" bottom="0.75" header="0.3" footer="0.3"/>
  <pageSetup orientation="portrait" r:id="rId1"/>
  <rowBreaks count="1" manualBreakCount="1"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B7208-1482-4C82-A8C8-63BCFCC0CB0C}">
  <dimension ref="A1:BP109"/>
  <sheetViews>
    <sheetView tabSelected="1" view="pageBreakPreview" zoomScale="125" zoomScaleNormal="100" zoomScaleSheetLayoutView="125" workbookViewId="0">
      <selection activeCell="A20" sqref="A20"/>
    </sheetView>
  </sheetViews>
  <sheetFormatPr defaultRowHeight="10.199999999999999" x14ac:dyDescent="0.2"/>
  <cols>
    <col min="1" max="1" width="3.44140625" style="15" customWidth="1"/>
    <col min="2" max="4" width="8" style="1" customWidth="1"/>
    <col min="5" max="13" width="6.109375" style="1" customWidth="1"/>
    <col min="14" max="14" width="3.44140625" style="15" customWidth="1"/>
    <col min="15" max="26" width="6.109375" style="1" customWidth="1"/>
    <col min="27" max="27" width="3.44140625" style="15" customWidth="1"/>
    <col min="28" max="42" width="6.109375" style="1" customWidth="1"/>
    <col min="43" max="43" width="3.44140625" style="15" customWidth="1"/>
    <col min="44" max="55" width="6.109375" style="1" customWidth="1"/>
    <col min="56" max="56" width="3.44140625" style="15" customWidth="1"/>
    <col min="57" max="68" width="6.109375" style="1" customWidth="1"/>
    <col min="69" max="16384" width="8.88671875" style="1"/>
  </cols>
  <sheetData>
    <row r="1" spans="1:68" x14ac:dyDescent="0.2">
      <c r="A1" s="15" t="s">
        <v>89</v>
      </c>
      <c r="N1" s="15" t="s">
        <v>89</v>
      </c>
      <c r="AA1" s="15" t="s">
        <v>89</v>
      </c>
      <c r="AQ1" s="15" t="s">
        <v>89</v>
      </c>
      <c r="BD1" s="15" t="s">
        <v>89</v>
      </c>
    </row>
    <row r="2" spans="1:68" x14ac:dyDescent="0.2">
      <c r="A2" s="19"/>
      <c r="B2" s="29" t="s">
        <v>0</v>
      </c>
      <c r="C2" s="29"/>
      <c r="D2" s="29"/>
      <c r="E2" s="29" t="s">
        <v>1</v>
      </c>
      <c r="F2" s="29"/>
      <c r="G2" s="29"/>
      <c r="H2" s="29" t="s">
        <v>2</v>
      </c>
      <c r="I2" s="29"/>
      <c r="J2" s="29"/>
      <c r="K2" s="29" t="s">
        <v>3</v>
      </c>
      <c r="L2" s="29"/>
      <c r="M2" s="30"/>
      <c r="N2" s="19"/>
      <c r="O2" s="29" t="s">
        <v>4</v>
      </c>
      <c r="P2" s="29"/>
      <c r="Q2" s="29"/>
      <c r="R2" s="29" t="s">
        <v>5</v>
      </c>
      <c r="S2" s="29"/>
      <c r="T2" s="29"/>
      <c r="U2" s="29" t="s">
        <v>6</v>
      </c>
      <c r="V2" s="29"/>
      <c r="W2" s="29"/>
      <c r="X2" s="29" t="s">
        <v>7</v>
      </c>
      <c r="Y2" s="29"/>
      <c r="Z2" s="29"/>
      <c r="AA2" s="21"/>
      <c r="AB2" s="29" t="s">
        <v>8</v>
      </c>
      <c r="AC2" s="29"/>
      <c r="AD2" s="29"/>
      <c r="AE2" s="29" t="s">
        <v>9</v>
      </c>
      <c r="AF2" s="29"/>
      <c r="AG2" s="29"/>
      <c r="AH2" s="29" t="s">
        <v>10</v>
      </c>
      <c r="AI2" s="29"/>
      <c r="AJ2" s="29"/>
      <c r="AK2" s="29" t="s">
        <v>11</v>
      </c>
      <c r="AL2" s="29"/>
      <c r="AM2" s="29"/>
      <c r="AN2" s="29" t="s">
        <v>12</v>
      </c>
      <c r="AO2" s="29"/>
      <c r="AP2" s="30"/>
      <c r="AQ2" s="19"/>
      <c r="AR2" s="29" t="s">
        <v>13</v>
      </c>
      <c r="AS2" s="29"/>
      <c r="AT2" s="29"/>
      <c r="AU2" s="29" t="s">
        <v>14</v>
      </c>
      <c r="AV2" s="29"/>
      <c r="AW2" s="29"/>
      <c r="AX2" s="29" t="s">
        <v>15</v>
      </c>
      <c r="AY2" s="29"/>
      <c r="AZ2" s="29"/>
      <c r="BA2" s="29" t="s">
        <v>16</v>
      </c>
      <c r="BB2" s="29"/>
      <c r="BC2" s="30"/>
      <c r="BD2" s="19"/>
      <c r="BE2" s="29" t="s">
        <v>17</v>
      </c>
      <c r="BF2" s="29"/>
      <c r="BG2" s="29"/>
      <c r="BH2" s="29" t="s">
        <v>18</v>
      </c>
      <c r="BI2" s="29"/>
      <c r="BJ2" s="29"/>
      <c r="BK2" s="29" t="s">
        <v>19</v>
      </c>
      <c r="BL2" s="29"/>
      <c r="BM2" s="29"/>
      <c r="BN2" s="29" t="s">
        <v>20</v>
      </c>
      <c r="BO2" s="29"/>
      <c r="BP2" s="30"/>
    </row>
    <row r="3" spans="1:68" s="2" customFormat="1" x14ac:dyDescent="0.2">
      <c r="A3" s="19" t="s">
        <v>85</v>
      </c>
      <c r="B3" s="20" t="s">
        <v>0</v>
      </c>
      <c r="C3" s="20" t="s">
        <v>21</v>
      </c>
      <c r="D3" s="20" t="s">
        <v>22</v>
      </c>
      <c r="E3" s="20" t="s">
        <v>0</v>
      </c>
      <c r="F3" s="20" t="s">
        <v>21</v>
      </c>
      <c r="G3" s="20" t="s">
        <v>22</v>
      </c>
      <c r="H3" s="20" t="s">
        <v>0</v>
      </c>
      <c r="I3" s="20" t="s">
        <v>21</v>
      </c>
      <c r="J3" s="20" t="s">
        <v>22</v>
      </c>
      <c r="K3" s="20" t="s">
        <v>0</v>
      </c>
      <c r="L3" s="20" t="s">
        <v>21</v>
      </c>
      <c r="M3" s="22" t="s">
        <v>22</v>
      </c>
      <c r="N3" s="19" t="s">
        <v>85</v>
      </c>
      <c r="O3" s="20" t="s">
        <v>0</v>
      </c>
      <c r="P3" s="20" t="s">
        <v>21</v>
      </c>
      <c r="Q3" s="20" t="s">
        <v>22</v>
      </c>
      <c r="R3" s="20" t="s">
        <v>0</v>
      </c>
      <c r="S3" s="20" t="s">
        <v>21</v>
      </c>
      <c r="T3" s="20" t="s">
        <v>22</v>
      </c>
      <c r="U3" s="20" t="s">
        <v>0</v>
      </c>
      <c r="V3" s="20" t="s">
        <v>21</v>
      </c>
      <c r="W3" s="20" t="s">
        <v>22</v>
      </c>
      <c r="X3" s="20" t="s">
        <v>0</v>
      </c>
      <c r="Y3" s="20" t="s">
        <v>21</v>
      </c>
      <c r="Z3" s="20" t="s">
        <v>22</v>
      </c>
      <c r="AA3" s="21" t="s">
        <v>85</v>
      </c>
      <c r="AB3" s="20" t="s">
        <v>0</v>
      </c>
      <c r="AC3" s="20" t="s">
        <v>21</v>
      </c>
      <c r="AD3" s="20" t="s">
        <v>22</v>
      </c>
      <c r="AE3" s="20" t="s">
        <v>0</v>
      </c>
      <c r="AF3" s="20" t="s">
        <v>21</v>
      </c>
      <c r="AG3" s="20" t="s">
        <v>22</v>
      </c>
      <c r="AH3" s="20" t="s">
        <v>0</v>
      </c>
      <c r="AI3" s="20" t="s">
        <v>21</v>
      </c>
      <c r="AJ3" s="20" t="s">
        <v>22</v>
      </c>
      <c r="AK3" s="20" t="s">
        <v>0</v>
      </c>
      <c r="AL3" s="20" t="s">
        <v>21</v>
      </c>
      <c r="AM3" s="20" t="s">
        <v>22</v>
      </c>
      <c r="AN3" s="20" t="s">
        <v>0</v>
      </c>
      <c r="AO3" s="20" t="s">
        <v>21</v>
      </c>
      <c r="AP3" s="22" t="s">
        <v>22</v>
      </c>
      <c r="AQ3" s="19" t="s">
        <v>85</v>
      </c>
      <c r="AR3" s="20" t="s">
        <v>0</v>
      </c>
      <c r="AS3" s="20" t="s">
        <v>21</v>
      </c>
      <c r="AT3" s="20" t="s">
        <v>22</v>
      </c>
      <c r="AU3" s="20" t="s">
        <v>0</v>
      </c>
      <c r="AV3" s="20" t="s">
        <v>21</v>
      </c>
      <c r="AW3" s="20" t="s">
        <v>22</v>
      </c>
      <c r="AX3" s="20" t="s">
        <v>0</v>
      </c>
      <c r="AY3" s="20" t="s">
        <v>21</v>
      </c>
      <c r="AZ3" s="20" t="s">
        <v>22</v>
      </c>
      <c r="BA3" s="20" t="s">
        <v>0</v>
      </c>
      <c r="BB3" s="20" t="s">
        <v>21</v>
      </c>
      <c r="BC3" s="22" t="s">
        <v>22</v>
      </c>
      <c r="BD3" s="19" t="s">
        <v>85</v>
      </c>
      <c r="BE3" s="20" t="s">
        <v>0</v>
      </c>
      <c r="BF3" s="20" t="s">
        <v>21</v>
      </c>
      <c r="BG3" s="20" t="s">
        <v>22</v>
      </c>
      <c r="BH3" s="20" t="s">
        <v>0</v>
      </c>
      <c r="BI3" s="20" t="s">
        <v>21</v>
      </c>
      <c r="BJ3" s="20" t="s">
        <v>22</v>
      </c>
      <c r="BK3" s="20" t="s">
        <v>0</v>
      </c>
      <c r="BL3" s="20" t="s">
        <v>21</v>
      </c>
      <c r="BM3" s="20" t="s">
        <v>22</v>
      </c>
      <c r="BN3" s="20" t="s">
        <v>0</v>
      </c>
      <c r="BO3" s="20" t="s">
        <v>21</v>
      </c>
      <c r="BP3" s="22" t="s">
        <v>22</v>
      </c>
    </row>
    <row r="4" spans="1:68" x14ac:dyDescent="0.2">
      <c r="A4" s="15" t="s">
        <v>0</v>
      </c>
      <c r="B4" s="1">
        <v>5190786</v>
      </c>
      <c r="C4" s="1">
        <v>2691744</v>
      </c>
      <c r="D4" s="1">
        <v>2499042</v>
      </c>
      <c r="E4" s="1">
        <v>153304</v>
      </c>
      <c r="F4" s="1">
        <v>79240</v>
      </c>
      <c r="G4" s="1">
        <v>74064</v>
      </c>
      <c r="H4" s="1">
        <v>106898</v>
      </c>
      <c r="I4" s="1">
        <v>55529</v>
      </c>
      <c r="J4" s="1">
        <v>51369</v>
      </c>
      <c r="K4" s="1">
        <v>183983</v>
      </c>
      <c r="L4" s="1">
        <v>96062</v>
      </c>
      <c r="M4" s="1">
        <v>87921</v>
      </c>
      <c r="N4" s="15" t="s">
        <v>0</v>
      </c>
      <c r="O4" s="1">
        <v>254158</v>
      </c>
      <c r="P4" s="1">
        <v>138974</v>
      </c>
      <c r="Q4" s="1">
        <v>115184</v>
      </c>
      <c r="R4" s="1">
        <v>210412</v>
      </c>
      <c r="S4" s="1">
        <v>109668</v>
      </c>
      <c r="T4" s="1">
        <v>100744</v>
      </c>
      <c r="U4" s="1">
        <v>133065</v>
      </c>
      <c r="V4" s="1">
        <v>69857</v>
      </c>
      <c r="W4" s="1">
        <v>63208</v>
      </c>
      <c r="X4" s="1">
        <v>546265</v>
      </c>
      <c r="Y4" s="1">
        <v>278331</v>
      </c>
      <c r="Z4" s="1">
        <v>267934</v>
      </c>
      <c r="AA4" s="15" t="s">
        <v>0</v>
      </c>
      <c r="AB4" s="1">
        <v>295031</v>
      </c>
      <c r="AC4" s="1">
        <v>153146</v>
      </c>
      <c r="AD4" s="1">
        <v>141885</v>
      </c>
      <c r="AE4" s="1">
        <v>440025</v>
      </c>
      <c r="AF4" s="1">
        <v>224697</v>
      </c>
      <c r="AG4" s="1">
        <v>215328</v>
      </c>
      <c r="AH4" s="1">
        <v>259703</v>
      </c>
      <c r="AI4" s="1">
        <v>134928</v>
      </c>
      <c r="AJ4" s="1">
        <v>124775</v>
      </c>
      <c r="AK4" s="1">
        <v>432972</v>
      </c>
      <c r="AL4" s="1">
        <v>222851</v>
      </c>
      <c r="AM4" s="1">
        <v>210121</v>
      </c>
      <c r="AN4" s="1">
        <v>539404</v>
      </c>
      <c r="AO4" s="1">
        <v>280710</v>
      </c>
      <c r="AP4" s="1">
        <v>258694</v>
      </c>
      <c r="AQ4" s="15" t="s">
        <v>0</v>
      </c>
      <c r="AR4" s="1">
        <v>365106</v>
      </c>
      <c r="AS4" s="1">
        <v>190322</v>
      </c>
      <c r="AT4" s="1">
        <v>174784</v>
      </c>
      <c r="AU4" s="1">
        <v>343181</v>
      </c>
      <c r="AV4" s="1">
        <v>172012</v>
      </c>
      <c r="AW4" s="1">
        <v>171169</v>
      </c>
      <c r="AX4" s="1">
        <v>185741</v>
      </c>
      <c r="AY4" s="1">
        <v>95523</v>
      </c>
      <c r="AZ4" s="1">
        <v>90218</v>
      </c>
      <c r="BA4" s="1">
        <v>43387</v>
      </c>
      <c r="BB4" s="1">
        <v>22401</v>
      </c>
      <c r="BC4" s="1">
        <v>20986</v>
      </c>
      <c r="BD4" s="15" t="s">
        <v>0</v>
      </c>
      <c r="BE4" s="1">
        <v>118350</v>
      </c>
      <c r="BF4" s="1">
        <v>62760</v>
      </c>
      <c r="BG4" s="1">
        <v>55590</v>
      </c>
      <c r="BH4" s="1">
        <v>220133</v>
      </c>
      <c r="BI4" s="1">
        <v>115704</v>
      </c>
      <c r="BJ4" s="1">
        <v>104429</v>
      </c>
      <c r="BK4" s="1">
        <v>184508</v>
      </c>
      <c r="BL4" s="1">
        <v>99015</v>
      </c>
      <c r="BM4" s="1">
        <v>85493</v>
      </c>
      <c r="BN4" s="1">
        <v>175160</v>
      </c>
      <c r="BO4" s="1">
        <v>90014</v>
      </c>
      <c r="BP4" s="1">
        <v>85146</v>
      </c>
    </row>
    <row r="5" spans="1:68" x14ac:dyDescent="0.2">
      <c r="A5" s="15">
        <v>0</v>
      </c>
      <c r="B5" s="1">
        <v>125718</v>
      </c>
      <c r="C5" s="1">
        <v>65539</v>
      </c>
      <c r="D5" s="1">
        <v>60179</v>
      </c>
      <c r="E5" s="1">
        <v>5131</v>
      </c>
      <c r="F5" s="1">
        <v>2696</v>
      </c>
      <c r="G5" s="1">
        <v>2435</v>
      </c>
      <c r="H5" s="1">
        <v>3039</v>
      </c>
      <c r="I5" s="1">
        <v>1605</v>
      </c>
      <c r="J5" s="1">
        <v>1434</v>
      </c>
      <c r="K5" s="1">
        <v>4829</v>
      </c>
      <c r="L5" s="1">
        <v>2467</v>
      </c>
      <c r="M5" s="1">
        <v>2362</v>
      </c>
      <c r="N5" s="15">
        <v>0</v>
      </c>
      <c r="O5" s="1">
        <v>5985</v>
      </c>
      <c r="P5" s="1">
        <v>3185</v>
      </c>
      <c r="Q5" s="1">
        <v>2800</v>
      </c>
      <c r="R5" s="1">
        <v>6778</v>
      </c>
      <c r="S5" s="1">
        <v>3521</v>
      </c>
      <c r="T5" s="1">
        <v>3257</v>
      </c>
      <c r="U5" s="1">
        <v>4304</v>
      </c>
      <c r="V5" s="1">
        <v>2279</v>
      </c>
      <c r="W5" s="1">
        <v>2025</v>
      </c>
      <c r="X5" s="1">
        <v>6287</v>
      </c>
      <c r="Y5" s="1">
        <v>3234</v>
      </c>
      <c r="Z5" s="1">
        <v>3053</v>
      </c>
      <c r="AA5" s="15">
        <v>0</v>
      </c>
      <c r="AB5" s="1">
        <v>2735</v>
      </c>
      <c r="AC5" s="1">
        <v>1410</v>
      </c>
      <c r="AD5" s="1">
        <v>1325</v>
      </c>
      <c r="AE5" s="1">
        <v>7338</v>
      </c>
      <c r="AF5" s="1">
        <v>3776</v>
      </c>
      <c r="AG5" s="1">
        <v>3562</v>
      </c>
      <c r="AH5" s="1">
        <v>4155</v>
      </c>
      <c r="AI5" s="1">
        <v>2144</v>
      </c>
      <c r="AJ5" s="1">
        <v>2011</v>
      </c>
      <c r="AK5" s="1">
        <v>7856</v>
      </c>
      <c r="AL5" s="1">
        <v>4205</v>
      </c>
      <c r="AM5" s="1">
        <v>3651</v>
      </c>
      <c r="AN5" s="1">
        <v>15598</v>
      </c>
      <c r="AO5" s="1">
        <v>8087</v>
      </c>
      <c r="AP5" s="1">
        <v>7511</v>
      </c>
      <c r="AQ5" s="15">
        <v>0</v>
      </c>
      <c r="AR5" s="1">
        <v>11569</v>
      </c>
      <c r="AS5" s="1">
        <v>6083</v>
      </c>
      <c r="AT5" s="1">
        <v>5486</v>
      </c>
      <c r="AU5" s="1">
        <v>11543</v>
      </c>
      <c r="AV5" s="1">
        <v>5948</v>
      </c>
      <c r="AW5" s="1">
        <v>5595</v>
      </c>
      <c r="AX5" s="1">
        <v>5990</v>
      </c>
      <c r="AY5" s="1">
        <v>3108</v>
      </c>
      <c r="AZ5" s="1">
        <v>2882</v>
      </c>
      <c r="BA5" s="1">
        <v>1257</v>
      </c>
      <c r="BB5" s="1">
        <v>657</v>
      </c>
      <c r="BC5" s="1">
        <v>600</v>
      </c>
      <c r="BD5" s="15">
        <v>0</v>
      </c>
      <c r="BE5" s="1">
        <v>3985</v>
      </c>
      <c r="BF5" s="1">
        <v>2093</v>
      </c>
      <c r="BG5" s="1">
        <v>1892</v>
      </c>
      <c r="BH5" s="1">
        <v>6717</v>
      </c>
      <c r="BI5" s="1">
        <v>3589</v>
      </c>
      <c r="BJ5" s="1">
        <v>3128</v>
      </c>
      <c r="BK5" s="1">
        <v>6074</v>
      </c>
      <c r="BL5" s="1">
        <v>3139</v>
      </c>
      <c r="BM5" s="1">
        <v>2935</v>
      </c>
      <c r="BN5" s="1">
        <v>4548</v>
      </c>
      <c r="BO5" s="1">
        <v>2313</v>
      </c>
      <c r="BP5" s="1">
        <v>2235</v>
      </c>
    </row>
    <row r="6" spans="1:68" x14ac:dyDescent="0.2">
      <c r="A6" s="15">
        <v>1</v>
      </c>
      <c r="B6" s="1">
        <v>143017</v>
      </c>
      <c r="C6" s="1">
        <v>74308</v>
      </c>
      <c r="D6" s="1">
        <v>68709</v>
      </c>
      <c r="E6" s="1">
        <v>5048</v>
      </c>
      <c r="F6" s="1">
        <v>2594</v>
      </c>
      <c r="G6" s="1">
        <v>2454</v>
      </c>
      <c r="H6" s="1">
        <v>3383</v>
      </c>
      <c r="I6" s="1">
        <v>1771</v>
      </c>
      <c r="J6" s="1">
        <v>1612</v>
      </c>
      <c r="K6" s="1">
        <v>5372</v>
      </c>
      <c r="L6" s="1">
        <v>2836</v>
      </c>
      <c r="M6" s="1">
        <v>2536</v>
      </c>
      <c r="N6" s="15">
        <v>1</v>
      </c>
      <c r="O6" s="1">
        <v>5924</v>
      </c>
      <c r="P6" s="1">
        <v>3088</v>
      </c>
      <c r="Q6" s="1">
        <v>2836</v>
      </c>
      <c r="R6" s="1">
        <v>6216</v>
      </c>
      <c r="S6" s="1">
        <v>3233</v>
      </c>
      <c r="T6" s="1">
        <v>2983</v>
      </c>
      <c r="U6" s="1">
        <v>4482</v>
      </c>
      <c r="V6" s="1">
        <v>2329</v>
      </c>
      <c r="W6" s="1">
        <v>2153</v>
      </c>
      <c r="X6" s="1">
        <v>10716</v>
      </c>
      <c r="Y6" s="1">
        <v>5409</v>
      </c>
      <c r="Z6" s="1">
        <v>5307</v>
      </c>
      <c r="AA6" s="15">
        <v>1</v>
      </c>
      <c r="AB6" s="1">
        <v>5138</v>
      </c>
      <c r="AC6" s="1">
        <v>2754</v>
      </c>
      <c r="AD6" s="1">
        <v>2384</v>
      </c>
      <c r="AE6" s="1">
        <v>10098</v>
      </c>
      <c r="AF6" s="1">
        <v>5210</v>
      </c>
      <c r="AG6" s="1">
        <v>4888</v>
      </c>
      <c r="AH6" s="1">
        <v>5291</v>
      </c>
      <c r="AI6" s="1">
        <v>2686</v>
      </c>
      <c r="AJ6" s="1">
        <v>2605</v>
      </c>
      <c r="AK6" s="1">
        <v>10621</v>
      </c>
      <c r="AL6" s="1">
        <v>5441</v>
      </c>
      <c r="AM6" s="1">
        <v>5180</v>
      </c>
      <c r="AN6" s="1">
        <v>16192</v>
      </c>
      <c r="AO6" s="1">
        <v>8460</v>
      </c>
      <c r="AP6" s="1">
        <v>7732</v>
      </c>
      <c r="AQ6" s="15">
        <v>1</v>
      </c>
      <c r="AR6" s="1">
        <v>12273</v>
      </c>
      <c r="AS6" s="1">
        <v>6378</v>
      </c>
      <c r="AT6" s="1">
        <v>5895</v>
      </c>
      <c r="AU6" s="1">
        <v>11351</v>
      </c>
      <c r="AV6" s="1">
        <v>5885</v>
      </c>
      <c r="AW6" s="1">
        <v>5466</v>
      </c>
      <c r="AX6" s="1">
        <v>6355</v>
      </c>
      <c r="AY6" s="1">
        <v>3358</v>
      </c>
      <c r="AZ6" s="1">
        <v>2997</v>
      </c>
      <c r="BA6" s="1">
        <v>1330</v>
      </c>
      <c r="BB6" s="1">
        <v>679</v>
      </c>
      <c r="BC6" s="1">
        <v>651</v>
      </c>
      <c r="BD6" s="15">
        <v>1</v>
      </c>
      <c r="BE6" s="1">
        <v>3834</v>
      </c>
      <c r="BF6" s="1">
        <v>1972</v>
      </c>
      <c r="BG6" s="1">
        <v>1862</v>
      </c>
      <c r="BH6" s="1">
        <v>6979</v>
      </c>
      <c r="BI6" s="1">
        <v>3708</v>
      </c>
      <c r="BJ6" s="1">
        <v>3271</v>
      </c>
      <c r="BK6" s="1">
        <v>6300</v>
      </c>
      <c r="BL6" s="1">
        <v>3316</v>
      </c>
      <c r="BM6" s="1">
        <v>2984</v>
      </c>
      <c r="BN6" s="1">
        <v>6114</v>
      </c>
      <c r="BO6" s="1">
        <v>3201</v>
      </c>
      <c r="BP6" s="1">
        <v>2913</v>
      </c>
    </row>
    <row r="7" spans="1:68" x14ac:dyDescent="0.2">
      <c r="A7" s="15">
        <v>2</v>
      </c>
      <c r="B7" s="1">
        <v>151397</v>
      </c>
      <c r="C7" s="1">
        <v>78723</v>
      </c>
      <c r="D7" s="1">
        <v>72674</v>
      </c>
      <c r="E7" s="1">
        <v>5153</v>
      </c>
      <c r="F7" s="1">
        <v>2668</v>
      </c>
      <c r="G7" s="1">
        <v>2485</v>
      </c>
      <c r="H7" s="1">
        <v>3558</v>
      </c>
      <c r="I7" s="1">
        <v>1810</v>
      </c>
      <c r="J7" s="1">
        <v>1748</v>
      </c>
      <c r="K7" s="1">
        <v>5710</v>
      </c>
      <c r="L7" s="1">
        <v>3043</v>
      </c>
      <c r="M7" s="1">
        <v>2667</v>
      </c>
      <c r="N7" s="15">
        <v>2</v>
      </c>
      <c r="O7" s="1">
        <v>6541</v>
      </c>
      <c r="P7" s="1">
        <v>3445</v>
      </c>
      <c r="Q7" s="1">
        <v>3096</v>
      </c>
      <c r="R7" s="1">
        <v>6466</v>
      </c>
      <c r="S7" s="1">
        <v>3473</v>
      </c>
      <c r="T7" s="1">
        <v>2993</v>
      </c>
      <c r="U7" s="1">
        <v>4448</v>
      </c>
      <c r="V7" s="1">
        <v>2337</v>
      </c>
      <c r="W7" s="1">
        <v>2111</v>
      </c>
      <c r="X7" s="1">
        <v>13028</v>
      </c>
      <c r="Y7" s="1">
        <v>6730</v>
      </c>
      <c r="Z7" s="1">
        <v>6298</v>
      </c>
      <c r="AA7" s="15">
        <v>2</v>
      </c>
      <c r="AB7" s="1">
        <v>6661</v>
      </c>
      <c r="AC7" s="1">
        <v>3434</v>
      </c>
      <c r="AD7" s="1">
        <v>3227</v>
      </c>
      <c r="AE7" s="1">
        <v>11850</v>
      </c>
      <c r="AF7" s="1">
        <v>6052</v>
      </c>
      <c r="AG7" s="1">
        <v>5798</v>
      </c>
      <c r="AH7" s="1">
        <v>6155</v>
      </c>
      <c r="AI7" s="1">
        <v>3264</v>
      </c>
      <c r="AJ7" s="1">
        <v>2891</v>
      </c>
      <c r="AK7" s="1">
        <v>11823</v>
      </c>
      <c r="AL7" s="1">
        <v>5950</v>
      </c>
      <c r="AM7" s="1">
        <v>5873</v>
      </c>
      <c r="AN7" s="1">
        <v>16162</v>
      </c>
      <c r="AO7" s="1">
        <v>8445</v>
      </c>
      <c r="AP7" s="1">
        <v>7717</v>
      </c>
      <c r="AQ7" s="15">
        <v>2</v>
      </c>
      <c r="AR7" s="1">
        <v>12207</v>
      </c>
      <c r="AS7" s="1">
        <v>6362</v>
      </c>
      <c r="AT7" s="1">
        <v>5845</v>
      </c>
      <c r="AU7" s="1">
        <v>11314</v>
      </c>
      <c r="AV7" s="1">
        <v>5871</v>
      </c>
      <c r="AW7" s="1">
        <v>5443</v>
      </c>
      <c r="AX7" s="1">
        <v>6042</v>
      </c>
      <c r="AY7" s="1">
        <v>3111</v>
      </c>
      <c r="AZ7" s="1">
        <v>2931</v>
      </c>
      <c r="BA7" s="1">
        <v>1363</v>
      </c>
      <c r="BB7" s="1">
        <v>717</v>
      </c>
      <c r="BC7" s="1">
        <v>646</v>
      </c>
      <c r="BD7" s="15">
        <v>2</v>
      </c>
      <c r="BE7" s="1">
        <v>3897</v>
      </c>
      <c r="BF7" s="1">
        <v>1996</v>
      </c>
      <c r="BG7" s="1">
        <v>1901</v>
      </c>
      <c r="BH7" s="1">
        <v>6885</v>
      </c>
      <c r="BI7" s="1">
        <v>3664</v>
      </c>
      <c r="BJ7" s="1">
        <v>3221</v>
      </c>
      <c r="BK7" s="1">
        <v>6386</v>
      </c>
      <c r="BL7" s="1">
        <v>3358</v>
      </c>
      <c r="BM7" s="1">
        <v>3028</v>
      </c>
      <c r="BN7" s="1">
        <v>5748</v>
      </c>
      <c r="BO7" s="1">
        <v>2993</v>
      </c>
      <c r="BP7" s="1">
        <v>2755</v>
      </c>
    </row>
    <row r="8" spans="1:68" x14ac:dyDescent="0.2">
      <c r="A8" s="15">
        <v>3</v>
      </c>
      <c r="B8" s="1">
        <v>150870</v>
      </c>
      <c r="C8" s="1">
        <v>77979</v>
      </c>
      <c r="D8" s="1">
        <v>72891</v>
      </c>
      <c r="E8" s="1">
        <v>5076</v>
      </c>
      <c r="F8" s="1">
        <v>2590</v>
      </c>
      <c r="G8" s="1">
        <v>2486</v>
      </c>
      <c r="H8" s="1">
        <v>3378</v>
      </c>
      <c r="I8" s="1">
        <v>1705</v>
      </c>
      <c r="J8" s="1">
        <v>1673</v>
      </c>
      <c r="K8" s="1">
        <v>5522</v>
      </c>
      <c r="L8" s="1">
        <v>2913</v>
      </c>
      <c r="M8" s="1">
        <v>2609</v>
      </c>
      <c r="N8" s="15">
        <v>3</v>
      </c>
      <c r="O8" s="1">
        <v>6402</v>
      </c>
      <c r="P8" s="1">
        <v>3376</v>
      </c>
      <c r="Q8" s="1">
        <v>3026</v>
      </c>
      <c r="R8" s="1">
        <v>6388</v>
      </c>
      <c r="S8" s="1">
        <v>3324</v>
      </c>
      <c r="T8" s="1">
        <v>3064</v>
      </c>
      <c r="U8" s="1">
        <v>4115</v>
      </c>
      <c r="V8" s="1">
        <v>2187</v>
      </c>
      <c r="W8" s="1">
        <v>1928</v>
      </c>
      <c r="X8" s="1">
        <v>13390</v>
      </c>
      <c r="Y8" s="1">
        <v>6761</v>
      </c>
      <c r="Z8" s="1">
        <v>6629</v>
      </c>
      <c r="AA8" s="15">
        <v>3</v>
      </c>
      <c r="AB8" s="1">
        <v>7013</v>
      </c>
      <c r="AC8" s="1">
        <v>3690</v>
      </c>
      <c r="AD8" s="1">
        <v>3323</v>
      </c>
      <c r="AE8" s="1">
        <v>12522</v>
      </c>
      <c r="AF8" s="1">
        <v>6436</v>
      </c>
      <c r="AG8" s="1">
        <v>6086</v>
      </c>
      <c r="AH8" s="1">
        <v>6623</v>
      </c>
      <c r="AI8" s="1">
        <v>3458</v>
      </c>
      <c r="AJ8" s="1">
        <v>3165</v>
      </c>
      <c r="AK8" s="1">
        <v>12953</v>
      </c>
      <c r="AL8" s="1">
        <v>6651</v>
      </c>
      <c r="AM8" s="1">
        <v>6302</v>
      </c>
      <c r="AN8" s="1">
        <v>15445</v>
      </c>
      <c r="AO8" s="1">
        <v>8040</v>
      </c>
      <c r="AP8" s="1">
        <v>7405</v>
      </c>
      <c r="AQ8" s="15">
        <v>3</v>
      </c>
      <c r="AR8" s="1">
        <v>11723</v>
      </c>
      <c r="AS8" s="1">
        <v>6037</v>
      </c>
      <c r="AT8" s="1">
        <v>5686</v>
      </c>
      <c r="AU8" s="1">
        <v>11283</v>
      </c>
      <c r="AV8" s="1">
        <v>5743</v>
      </c>
      <c r="AW8" s="1">
        <v>5540</v>
      </c>
      <c r="AX8" s="1">
        <v>5852</v>
      </c>
      <c r="AY8" s="1">
        <v>2960</v>
      </c>
      <c r="AZ8" s="1">
        <v>2892</v>
      </c>
      <c r="BA8" s="1">
        <v>1285</v>
      </c>
      <c r="BB8" s="1">
        <v>650</v>
      </c>
      <c r="BC8" s="1">
        <v>635</v>
      </c>
      <c r="BD8" s="15">
        <v>3</v>
      </c>
      <c r="BE8" s="1">
        <v>3787</v>
      </c>
      <c r="BF8" s="1">
        <v>1952</v>
      </c>
      <c r="BG8" s="1">
        <v>1835</v>
      </c>
      <c r="BH8" s="1">
        <v>6727</v>
      </c>
      <c r="BI8" s="1">
        <v>3527</v>
      </c>
      <c r="BJ8" s="1">
        <v>3200</v>
      </c>
      <c r="BK8" s="1">
        <v>6094</v>
      </c>
      <c r="BL8" s="1">
        <v>3209</v>
      </c>
      <c r="BM8" s="1">
        <v>2885</v>
      </c>
      <c r="BN8" s="1">
        <v>5292</v>
      </c>
      <c r="BO8" s="1">
        <v>2770</v>
      </c>
      <c r="BP8" s="1">
        <v>2522</v>
      </c>
    </row>
    <row r="9" spans="1:68" x14ac:dyDescent="0.2">
      <c r="A9" s="15">
        <v>4</v>
      </c>
      <c r="B9" s="1">
        <v>155678</v>
      </c>
      <c r="C9" s="1">
        <v>81227</v>
      </c>
      <c r="D9" s="1">
        <v>74451</v>
      </c>
      <c r="E9" s="1">
        <v>4989</v>
      </c>
      <c r="F9" s="1">
        <v>2548</v>
      </c>
      <c r="G9" s="1">
        <v>2441</v>
      </c>
      <c r="H9" s="1">
        <v>3511</v>
      </c>
      <c r="I9" s="1">
        <v>1840</v>
      </c>
      <c r="J9" s="1">
        <v>1671</v>
      </c>
      <c r="K9" s="1">
        <v>5627</v>
      </c>
      <c r="L9" s="1">
        <v>2992</v>
      </c>
      <c r="M9" s="1">
        <v>2635</v>
      </c>
      <c r="N9" s="15">
        <v>4</v>
      </c>
      <c r="O9" s="1">
        <v>6391</v>
      </c>
      <c r="P9" s="1">
        <v>3350</v>
      </c>
      <c r="Q9" s="1">
        <v>3041</v>
      </c>
      <c r="R9" s="1">
        <v>6278</v>
      </c>
      <c r="S9" s="1">
        <v>3334</v>
      </c>
      <c r="T9" s="1">
        <v>2944</v>
      </c>
      <c r="U9" s="1">
        <v>4260</v>
      </c>
      <c r="V9" s="1">
        <v>2223</v>
      </c>
      <c r="W9" s="1">
        <v>2037</v>
      </c>
      <c r="X9" s="1">
        <v>15092</v>
      </c>
      <c r="Y9" s="1">
        <v>7820</v>
      </c>
      <c r="Z9" s="1">
        <v>7272</v>
      </c>
      <c r="AA9" s="15">
        <v>4</v>
      </c>
      <c r="AB9" s="1">
        <v>7958</v>
      </c>
      <c r="AC9" s="1">
        <v>4139</v>
      </c>
      <c r="AD9" s="1">
        <v>3819</v>
      </c>
      <c r="AE9" s="1">
        <v>13058</v>
      </c>
      <c r="AF9" s="1">
        <v>6802</v>
      </c>
      <c r="AG9" s="1">
        <v>6256</v>
      </c>
      <c r="AH9" s="1">
        <v>6899</v>
      </c>
      <c r="AI9" s="1">
        <v>3625</v>
      </c>
      <c r="AJ9" s="1">
        <v>3274</v>
      </c>
      <c r="AK9" s="1">
        <v>13971</v>
      </c>
      <c r="AL9" s="1">
        <v>7214</v>
      </c>
      <c r="AM9" s="1">
        <v>6757</v>
      </c>
      <c r="AN9" s="1">
        <v>15900</v>
      </c>
      <c r="AO9" s="1">
        <v>8290</v>
      </c>
      <c r="AP9" s="1">
        <v>7610</v>
      </c>
      <c r="AQ9" s="15">
        <v>4</v>
      </c>
      <c r="AR9" s="1">
        <v>11963</v>
      </c>
      <c r="AS9" s="1">
        <v>6217</v>
      </c>
      <c r="AT9" s="1">
        <v>5746</v>
      </c>
      <c r="AU9" s="1">
        <v>11036</v>
      </c>
      <c r="AV9" s="1">
        <v>5754</v>
      </c>
      <c r="AW9" s="1">
        <v>5282</v>
      </c>
      <c r="AX9" s="1">
        <v>5800</v>
      </c>
      <c r="AY9" s="1">
        <v>3100</v>
      </c>
      <c r="AZ9" s="1">
        <v>2700</v>
      </c>
      <c r="BA9" s="1">
        <v>1201</v>
      </c>
      <c r="BB9" s="1">
        <v>607</v>
      </c>
      <c r="BC9" s="1">
        <v>594</v>
      </c>
      <c r="BD9" s="15">
        <v>4</v>
      </c>
      <c r="BE9" s="1">
        <v>3747</v>
      </c>
      <c r="BF9" s="1">
        <v>1973</v>
      </c>
      <c r="BG9" s="1">
        <v>1774</v>
      </c>
      <c r="BH9" s="1">
        <v>6480</v>
      </c>
      <c r="BI9" s="1">
        <v>3411</v>
      </c>
      <c r="BJ9" s="1">
        <v>3069</v>
      </c>
      <c r="BK9" s="1">
        <v>5988</v>
      </c>
      <c r="BL9" s="1">
        <v>3142</v>
      </c>
      <c r="BM9" s="1">
        <v>2846</v>
      </c>
      <c r="BN9" s="1">
        <v>5529</v>
      </c>
      <c r="BO9" s="1">
        <v>2846</v>
      </c>
      <c r="BP9" s="1">
        <v>2683</v>
      </c>
    </row>
    <row r="10" spans="1:68" x14ac:dyDescent="0.2">
      <c r="A10" s="15">
        <v>5</v>
      </c>
      <c r="B10" s="1">
        <v>154373</v>
      </c>
      <c r="C10" s="1">
        <v>80677</v>
      </c>
      <c r="D10" s="1">
        <v>73696</v>
      </c>
      <c r="E10" s="1">
        <v>4988</v>
      </c>
      <c r="F10" s="1">
        <v>2623</v>
      </c>
      <c r="G10" s="1">
        <v>2365</v>
      </c>
      <c r="H10" s="1">
        <v>3612</v>
      </c>
      <c r="I10" s="1">
        <v>1863</v>
      </c>
      <c r="J10" s="1">
        <v>1749</v>
      </c>
      <c r="K10" s="1">
        <v>5655</v>
      </c>
      <c r="L10" s="1">
        <v>3029</v>
      </c>
      <c r="M10" s="1">
        <v>2626</v>
      </c>
      <c r="N10" s="15">
        <v>5</v>
      </c>
      <c r="O10" s="1">
        <v>6241</v>
      </c>
      <c r="P10" s="1">
        <v>3322</v>
      </c>
      <c r="Q10" s="1">
        <v>2919</v>
      </c>
      <c r="R10" s="1">
        <v>6156</v>
      </c>
      <c r="S10" s="1">
        <v>3258</v>
      </c>
      <c r="T10" s="1">
        <v>2898</v>
      </c>
      <c r="U10" s="1">
        <v>4268</v>
      </c>
      <c r="V10" s="1">
        <v>2191</v>
      </c>
      <c r="W10" s="1">
        <v>2077</v>
      </c>
      <c r="X10" s="1">
        <v>14897</v>
      </c>
      <c r="Y10" s="1">
        <v>7716</v>
      </c>
      <c r="Z10" s="1">
        <v>7181</v>
      </c>
      <c r="AA10" s="15">
        <v>5</v>
      </c>
      <c r="AB10" s="1">
        <v>8258</v>
      </c>
      <c r="AC10" s="1">
        <v>4360</v>
      </c>
      <c r="AD10" s="1">
        <v>3898</v>
      </c>
      <c r="AE10" s="1">
        <v>12926</v>
      </c>
      <c r="AF10" s="1">
        <v>6733</v>
      </c>
      <c r="AG10" s="1">
        <v>6193</v>
      </c>
      <c r="AH10" s="1">
        <v>6975</v>
      </c>
      <c r="AI10" s="1">
        <v>3625</v>
      </c>
      <c r="AJ10" s="1">
        <v>3350</v>
      </c>
      <c r="AK10" s="1">
        <v>13420</v>
      </c>
      <c r="AL10" s="1">
        <v>7084</v>
      </c>
      <c r="AM10" s="1">
        <v>6336</v>
      </c>
      <c r="AN10" s="1">
        <v>15696</v>
      </c>
      <c r="AO10" s="1">
        <v>8162</v>
      </c>
      <c r="AP10" s="1">
        <v>7534</v>
      </c>
      <c r="AQ10" s="15">
        <v>5</v>
      </c>
      <c r="AR10" s="1">
        <v>11775</v>
      </c>
      <c r="AS10" s="1">
        <v>6128</v>
      </c>
      <c r="AT10" s="1">
        <v>5647</v>
      </c>
      <c r="AU10" s="1">
        <v>11008</v>
      </c>
      <c r="AV10" s="1">
        <v>5690</v>
      </c>
      <c r="AW10" s="1">
        <v>5318</v>
      </c>
      <c r="AX10" s="1">
        <v>5900</v>
      </c>
      <c r="AY10" s="1">
        <v>3077</v>
      </c>
      <c r="AZ10" s="1">
        <v>2823</v>
      </c>
      <c r="BA10" s="1">
        <v>1292</v>
      </c>
      <c r="BB10" s="1">
        <v>695</v>
      </c>
      <c r="BC10" s="1">
        <v>597</v>
      </c>
      <c r="BD10" s="15">
        <v>5</v>
      </c>
      <c r="BE10" s="1">
        <v>3632</v>
      </c>
      <c r="BF10" s="1">
        <v>1895</v>
      </c>
      <c r="BG10" s="1">
        <v>1737</v>
      </c>
      <c r="BH10" s="1">
        <v>6584</v>
      </c>
      <c r="BI10" s="1">
        <v>3414</v>
      </c>
      <c r="BJ10" s="1">
        <v>3170</v>
      </c>
      <c r="BK10" s="1">
        <v>5877</v>
      </c>
      <c r="BL10" s="1">
        <v>3099</v>
      </c>
      <c r="BM10" s="1">
        <v>2778</v>
      </c>
      <c r="BN10" s="1">
        <v>5213</v>
      </c>
      <c r="BO10" s="1">
        <v>2713</v>
      </c>
      <c r="BP10" s="1">
        <v>2500</v>
      </c>
    </row>
    <row r="11" spans="1:68" x14ac:dyDescent="0.2">
      <c r="A11" s="15">
        <v>6</v>
      </c>
      <c r="B11" s="1">
        <v>151596</v>
      </c>
      <c r="C11" s="1">
        <v>79028</v>
      </c>
      <c r="D11" s="1">
        <v>72568</v>
      </c>
      <c r="E11" s="1">
        <v>4772</v>
      </c>
      <c r="F11" s="1">
        <v>2540</v>
      </c>
      <c r="G11" s="1">
        <v>2232</v>
      </c>
      <c r="H11" s="1">
        <v>3436</v>
      </c>
      <c r="I11" s="1">
        <v>1828</v>
      </c>
      <c r="J11" s="1">
        <v>1608</v>
      </c>
      <c r="K11" s="1">
        <v>5576</v>
      </c>
      <c r="L11" s="1">
        <v>2949</v>
      </c>
      <c r="M11" s="1">
        <v>2627</v>
      </c>
      <c r="N11" s="15">
        <v>6</v>
      </c>
      <c r="O11" s="1">
        <v>6142</v>
      </c>
      <c r="P11" s="1">
        <v>3188</v>
      </c>
      <c r="Q11" s="1">
        <v>2954</v>
      </c>
      <c r="R11" s="1">
        <v>6058</v>
      </c>
      <c r="S11" s="1">
        <v>3177</v>
      </c>
      <c r="T11" s="1">
        <v>2881</v>
      </c>
      <c r="U11" s="1">
        <v>4136</v>
      </c>
      <c r="V11" s="1">
        <v>2160</v>
      </c>
      <c r="W11" s="1">
        <v>1976</v>
      </c>
      <c r="X11" s="1">
        <v>15457</v>
      </c>
      <c r="Y11" s="1">
        <v>7833</v>
      </c>
      <c r="Z11" s="1">
        <v>7624</v>
      </c>
      <c r="AA11" s="15">
        <v>6</v>
      </c>
      <c r="AB11" s="1">
        <v>8090</v>
      </c>
      <c r="AC11" s="1">
        <v>4301</v>
      </c>
      <c r="AD11" s="1">
        <v>3789</v>
      </c>
      <c r="AE11" s="1">
        <v>12368</v>
      </c>
      <c r="AF11" s="1">
        <v>6393</v>
      </c>
      <c r="AG11" s="1">
        <v>5975</v>
      </c>
      <c r="AH11" s="1">
        <v>6828</v>
      </c>
      <c r="AI11" s="1">
        <v>3592</v>
      </c>
      <c r="AJ11" s="1">
        <v>3236</v>
      </c>
      <c r="AK11" s="1">
        <v>13226</v>
      </c>
      <c r="AL11" s="1">
        <v>6901</v>
      </c>
      <c r="AM11" s="1">
        <v>6325</v>
      </c>
      <c r="AN11" s="1">
        <v>15646</v>
      </c>
      <c r="AO11" s="1">
        <v>8141</v>
      </c>
      <c r="AP11" s="1">
        <v>7505</v>
      </c>
      <c r="AQ11" s="15">
        <v>6</v>
      </c>
      <c r="AR11" s="1">
        <v>11690</v>
      </c>
      <c r="AS11" s="1">
        <v>6078</v>
      </c>
      <c r="AT11" s="1">
        <v>5612</v>
      </c>
      <c r="AU11" s="1">
        <v>10428</v>
      </c>
      <c r="AV11" s="1">
        <v>5410</v>
      </c>
      <c r="AW11" s="1">
        <v>5018</v>
      </c>
      <c r="AX11" s="1">
        <v>5654</v>
      </c>
      <c r="AY11" s="1">
        <v>2949</v>
      </c>
      <c r="AZ11" s="1">
        <v>2705</v>
      </c>
      <c r="BA11" s="1">
        <v>1267</v>
      </c>
      <c r="BB11" s="1">
        <v>657</v>
      </c>
      <c r="BC11" s="1">
        <v>610</v>
      </c>
      <c r="BD11" s="15">
        <v>6</v>
      </c>
      <c r="BE11" s="1">
        <v>3595</v>
      </c>
      <c r="BF11" s="1">
        <v>1876</v>
      </c>
      <c r="BG11" s="1">
        <v>1719</v>
      </c>
      <c r="BH11" s="1">
        <v>6518</v>
      </c>
      <c r="BI11" s="1">
        <v>3409</v>
      </c>
      <c r="BJ11" s="1">
        <v>3109</v>
      </c>
      <c r="BK11" s="1">
        <v>5727</v>
      </c>
      <c r="BL11" s="1">
        <v>2958</v>
      </c>
      <c r="BM11" s="1">
        <v>2769</v>
      </c>
      <c r="BN11" s="1">
        <v>4982</v>
      </c>
      <c r="BO11" s="1">
        <v>2688</v>
      </c>
      <c r="BP11" s="1">
        <v>2294</v>
      </c>
    </row>
    <row r="12" spans="1:68" x14ac:dyDescent="0.2">
      <c r="A12" s="15">
        <v>7</v>
      </c>
      <c r="B12" s="1">
        <v>142463</v>
      </c>
      <c r="C12" s="1">
        <v>74570</v>
      </c>
      <c r="D12" s="1">
        <v>67893</v>
      </c>
      <c r="E12" s="1">
        <v>4578</v>
      </c>
      <c r="F12" s="1">
        <v>2406</v>
      </c>
      <c r="G12" s="1">
        <v>2172</v>
      </c>
      <c r="H12" s="1">
        <v>3174</v>
      </c>
      <c r="I12" s="1">
        <v>1663</v>
      </c>
      <c r="J12" s="1">
        <v>1511</v>
      </c>
      <c r="K12" s="1">
        <v>5569</v>
      </c>
      <c r="L12" s="1">
        <v>2963</v>
      </c>
      <c r="M12" s="1">
        <v>2606</v>
      </c>
      <c r="N12" s="15">
        <v>7</v>
      </c>
      <c r="O12" s="1">
        <v>6161</v>
      </c>
      <c r="P12" s="1">
        <v>3251</v>
      </c>
      <c r="Q12" s="1">
        <v>2910</v>
      </c>
      <c r="R12" s="1">
        <v>6013</v>
      </c>
      <c r="S12" s="1">
        <v>3106</v>
      </c>
      <c r="T12" s="1">
        <v>2907</v>
      </c>
      <c r="U12" s="1">
        <v>3900</v>
      </c>
      <c r="V12" s="1">
        <v>2053</v>
      </c>
      <c r="W12" s="1">
        <v>1847</v>
      </c>
      <c r="X12" s="1">
        <v>13725</v>
      </c>
      <c r="Y12" s="1">
        <v>7196</v>
      </c>
      <c r="Z12" s="1">
        <v>6529</v>
      </c>
      <c r="AA12" s="15">
        <v>7</v>
      </c>
      <c r="AB12" s="1">
        <v>6901</v>
      </c>
      <c r="AC12" s="1">
        <v>3629</v>
      </c>
      <c r="AD12" s="1">
        <v>3272</v>
      </c>
      <c r="AE12" s="1">
        <v>10952</v>
      </c>
      <c r="AF12" s="1">
        <v>5844</v>
      </c>
      <c r="AG12" s="1">
        <v>5108</v>
      </c>
      <c r="AH12" s="1">
        <v>6425</v>
      </c>
      <c r="AI12" s="1">
        <v>3368</v>
      </c>
      <c r="AJ12" s="1">
        <v>3057</v>
      </c>
      <c r="AK12" s="1">
        <v>11990</v>
      </c>
      <c r="AL12" s="1">
        <v>6278</v>
      </c>
      <c r="AM12" s="1">
        <v>5712</v>
      </c>
      <c r="AN12" s="1">
        <v>14969</v>
      </c>
      <c r="AO12" s="1">
        <v>7735</v>
      </c>
      <c r="AP12" s="1">
        <v>7234</v>
      </c>
      <c r="AQ12" s="15">
        <v>7</v>
      </c>
      <c r="AR12" s="1">
        <v>10903</v>
      </c>
      <c r="AS12" s="1">
        <v>5793</v>
      </c>
      <c r="AT12" s="1">
        <v>5110</v>
      </c>
      <c r="AU12" s="1">
        <v>10084</v>
      </c>
      <c r="AV12" s="1">
        <v>5133</v>
      </c>
      <c r="AW12" s="1">
        <v>4951</v>
      </c>
      <c r="AX12" s="1">
        <v>5633</v>
      </c>
      <c r="AY12" s="1">
        <v>2959</v>
      </c>
      <c r="AZ12" s="1">
        <v>2674</v>
      </c>
      <c r="BA12" s="1">
        <v>1231</v>
      </c>
      <c r="BB12" s="1">
        <v>666</v>
      </c>
      <c r="BC12" s="1">
        <v>565</v>
      </c>
      <c r="BD12" s="15">
        <v>7</v>
      </c>
      <c r="BE12" s="1">
        <v>3608</v>
      </c>
      <c r="BF12" s="1">
        <v>1876</v>
      </c>
      <c r="BG12" s="1">
        <v>1732</v>
      </c>
      <c r="BH12" s="1">
        <v>6247</v>
      </c>
      <c r="BI12" s="1">
        <v>3247</v>
      </c>
      <c r="BJ12" s="1">
        <v>3000</v>
      </c>
      <c r="BK12" s="1">
        <v>5351</v>
      </c>
      <c r="BL12" s="1">
        <v>2787</v>
      </c>
      <c r="BM12" s="1">
        <v>2564</v>
      </c>
      <c r="BN12" s="1">
        <v>5049</v>
      </c>
      <c r="BO12" s="1">
        <v>2617</v>
      </c>
      <c r="BP12" s="1">
        <v>2432</v>
      </c>
    </row>
    <row r="13" spans="1:68" x14ac:dyDescent="0.2">
      <c r="A13" s="15">
        <v>8</v>
      </c>
      <c r="B13" s="1">
        <v>142149</v>
      </c>
      <c r="C13" s="1">
        <v>74618</v>
      </c>
      <c r="D13" s="1">
        <v>67531</v>
      </c>
      <c r="E13" s="1">
        <v>4355</v>
      </c>
      <c r="F13" s="1">
        <v>2285</v>
      </c>
      <c r="G13" s="1">
        <v>2070</v>
      </c>
      <c r="H13" s="1">
        <v>3094</v>
      </c>
      <c r="I13" s="1">
        <v>1634</v>
      </c>
      <c r="J13" s="1">
        <v>1460</v>
      </c>
      <c r="K13" s="1">
        <v>5244</v>
      </c>
      <c r="L13" s="1">
        <v>2791</v>
      </c>
      <c r="M13" s="1">
        <v>2453</v>
      </c>
      <c r="N13" s="15">
        <v>8</v>
      </c>
      <c r="O13" s="1">
        <v>6037</v>
      </c>
      <c r="P13" s="1">
        <v>3140</v>
      </c>
      <c r="Q13" s="1">
        <v>2897</v>
      </c>
      <c r="R13" s="1">
        <v>5763</v>
      </c>
      <c r="S13" s="1">
        <v>3036</v>
      </c>
      <c r="T13" s="1">
        <v>2727</v>
      </c>
      <c r="U13" s="1">
        <v>3679</v>
      </c>
      <c r="V13" s="1">
        <v>1913</v>
      </c>
      <c r="W13" s="1">
        <v>1766</v>
      </c>
      <c r="X13" s="1">
        <v>15618</v>
      </c>
      <c r="Y13" s="1">
        <v>8269</v>
      </c>
      <c r="Z13" s="1">
        <v>7349</v>
      </c>
      <c r="AA13" s="15">
        <v>8</v>
      </c>
      <c r="AB13" s="1">
        <v>8022</v>
      </c>
      <c r="AC13" s="1">
        <v>4301</v>
      </c>
      <c r="AD13" s="1">
        <v>3721</v>
      </c>
      <c r="AE13" s="1">
        <v>11283</v>
      </c>
      <c r="AF13" s="1">
        <v>5892</v>
      </c>
      <c r="AG13" s="1">
        <v>5391</v>
      </c>
      <c r="AH13" s="1">
        <v>6529</v>
      </c>
      <c r="AI13" s="1">
        <v>3501</v>
      </c>
      <c r="AJ13" s="1">
        <v>3028</v>
      </c>
      <c r="AK13" s="1">
        <v>12153</v>
      </c>
      <c r="AL13" s="1">
        <v>6421</v>
      </c>
      <c r="AM13" s="1">
        <v>5732</v>
      </c>
      <c r="AN13" s="1">
        <v>14278</v>
      </c>
      <c r="AO13" s="1">
        <v>7391</v>
      </c>
      <c r="AP13" s="1">
        <v>6887</v>
      </c>
      <c r="AQ13" s="15">
        <v>8</v>
      </c>
      <c r="AR13" s="1">
        <v>10635</v>
      </c>
      <c r="AS13" s="1">
        <v>5651</v>
      </c>
      <c r="AT13" s="1">
        <v>4984</v>
      </c>
      <c r="AU13" s="1">
        <v>9435</v>
      </c>
      <c r="AV13" s="1">
        <v>4821</v>
      </c>
      <c r="AW13" s="1">
        <v>4614</v>
      </c>
      <c r="AX13" s="1">
        <v>5255</v>
      </c>
      <c r="AY13" s="1">
        <v>2710</v>
      </c>
      <c r="AZ13" s="1">
        <v>2545</v>
      </c>
      <c r="BA13" s="1">
        <v>1190</v>
      </c>
      <c r="BB13" s="1">
        <v>626</v>
      </c>
      <c r="BC13" s="1">
        <v>564</v>
      </c>
      <c r="BD13" s="15">
        <v>8</v>
      </c>
      <c r="BE13" s="1">
        <v>3245</v>
      </c>
      <c r="BF13" s="1">
        <v>1694</v>
      </c>
      <c r="BG13" s="1">
        <v>1551</v>
      </c>
      <c r="BH13" s="1">
        <v>5876</v>
      </c>
      <c r="BI13" s="1">
        <v>3033</v>
      </c>
      <c r="BJ13" s="1">
        <v>2843</v>
      </c>
      <c r="BK13" s="1">
        <v>5231</v>
      </c>
      <c r="BL13" s="1">
        <v>2776</v>
      </c>
      <c r="BM13" s="1">
        <v>2455</v>
      </c>
      <c r="BN13" s="1">
        <v>5227</v>
      </c>
      <c r="BO13" s="1">
        <v>2733</v>
      </c>
      <c r="BP13" s="1">
        <v>2494</v>
      </c>
    </row>
    <row r="14" spans="1:68" x14ac:dyDescent="0.2">
      <c r="A14" s="15">
        <v>9</v>
      </c>
      <c r="B14" s="1">
        <v>136789</v>
      </c>
      <c r="C14" s="1">
        <v>72446</v>
      </c>
      <c r="D14" s="1">
        <v>64343</v>
      </c>
      <c r="E14" s="1">
        <v>4270</v>
      </c>
      <c r="F14" s="1">
        <v>2245</v>
      </c>
      <c r="G14" s="1">
        <v>2025</v>
      </c>
      <c r="H14" s="1">
        <v>3092</v>
      </c>
      <c r="I14" s="1">
        <v>1637</v>
      </c>
      <c r="J14" s="1">
        <v>1455</v>
      </c>
      <c r="K14" s="1">
        <v>4983</v>
      </c>
      <c r="L14" s="1">
        <v>2584</v>
      </c>
      <c r="M14" s="1">
        <v>2399</v>
      </c>
      <c r="N14" s="15">
        <v>9</v>
      </c>
      <c r="O14" s="1">
        <v>5805</v>
      </c>
      <c r="P14" s="1">
        <v>3097</v>
      </c>
      <c r="Q14" s="1">
        <v>2708</v>
      </c>
      <c r="R14" s="1">
        <v>5575</v>
      </c>
      <c r="S14" s="1">
        <v>2954</v>
      </c>
      <c r="T14" s="1">
        <v>2621</v>
      </c>
      <c r="U14" s="1">
        <v>3564</v>
      </c>
      <c r="V14" s="1">
        <v>1888</v>
      </c>
      <c r="W14" s="1">
        <v>1676</v>
      </c>
      <c r="X14" s="1">
        <v>14842</v>
      </c>
      <c r="Y14" s="1">
        <v>7853</v>
      </c>
      <c r="Z14" s="1">
        <v>6989</v>
      </c>
      <c r="AA14" s="15">
        <v>9</v>
      </c>
      <c r="AB14" s="1">
        <v>7866</v>
      </c>
      <c r="AC14" s="1">
        <v>4255</v>
      </c>
      <c r="AD14" s="1">
        <v>3611</v>
      </c>
      <c r="AE14" s="1">
        <v>10879</v>
      </c>
      <c r="AF14" s="1">
        <v>5784</v>
      </c>
      <c r="AG14" s="1">
        <v>5095</v>
      </c>
      <c r="AH14" s="1">
        <v>6507</v>
      </c>
      <c r="AI14" s="1">
        <v>3510</v>
      </c>
      <c r="AJ14" s="1">
        <v>2997</v>
      </c>
      <c r="AK14" s="1">
        <v>12050</v>
      </c>
      <c r="AL14" s="1">
        <v>6575</v>
      </c>
      <c r="AM14" s="1">
        <v>5475</v>
      </c>
      <c r="AN14" s="1">
        <v>13718</v>
      </c>
      <c r="AO14" s="1">
        <v>7190</v>
      </c>
      <c r="AP14" s="1">
        <v>6528</v>
      </c>
      <c r="AQ14" s="15">
        <v>9</v>
      </c>
      <c r="AR14" s="1">
        <v>9784</v>
      </c>
      <c r="AS14" s="1">
        <v>5189</v>
      </c>
      <c r="AT14" s="1">
        <v>4595</v>
      </c>
      <c r="AU14" s="1">
        <v>9165</v>
      </c>
      <c r="AV14" s="1">
        <v>4812</v>
      </c>
      <c r="AW14" s="1">
        <v>4353</v>
      </c>
      <c r="AX14" s="1">
        <v>4951</v>
      </c>
      <c r="AY14" s="1">
        <v>2560</v>
      </c>
      <c r="AZ14" s="1">
        <v>2391</v>
      </c>
      <c r="BA14" s="1">
        <v>1238</v>
      </c>
      <c r="BB14" s="1">
        <v>649</v>
      </c>
      <c r="BC14" s="1">
        <v>589</v>
      </c>
      <c r="BD14" s="15">
        <v>9</v>
      </c>
      <c r="BE14" s="1">
        <v>3114</v>
      </c>
      <c r="BF14" s="1">
        <v>1637</v>
      </c>
      <c r="BG14" s="1">
        <v>1477</v>
      </c>
      <c r="BH14" s="1">
        <v>5808</v>
      </c>
      <c r="BI14" s="1">
        <v>2974</v>
      </c>
      <c r="BJ14" s="1">
        <v>2834</v>
      </c>
      <c r="BK14" s="1">
        <v>4840</v>
      </c>
      <c r="BL14" s="1">
        <v>2557</v>
      </c>
      <c r="BM14" s="1">
        <v>2283</v>
      </c>
      <c r="BN14" s="1">
        <v>4738</v>
      </c>
      <c r="BO14" s="1">
        <v>2496</v>
      </c>
      <c r="BP14" s="1">
        <v>2242</v>
      </c>
    </row>
    <row r="15" spans="1:68" x14ac:dyDescent="0.2">
      <c r="A15" s="15">
        <v>10</v>
      </c>
      <c r="B15" s="1">
        <v>148288</v>
      </c>
      <c r="C15" s="1">
        <v>79446</v>
      </c>
      <c r="D15" s="1">
        <v>68842</v>
      </c>
      <c r="E15" s="1">
        <v>4276</v>
      </c>
      <c r="F15" s="1">
        <v>2229</v>
      </c>
      <c r="G15" s="1">
        <v>2047</v>
      </c>
      <c r="H15" s="1">
        <v>3326</v>
      </c>
      <c r="I15" s="1">
        <v>1754</v>
      </c>
      <c r="J15" s="1">
        <v>1572</v>
      </c>
      <c r="K15" s="1">
        <v>5363</v>
      </c>
      <c r="L15" s="1">
        <v>2905</v>
      </c>
      <c r="M15" s="1">
        <v>2458</v>
      </c>
      <c r="N15" s="15">
        <v>10</v>
      </c>
      <c r="O15" s="1">
        <v>5737</v>
      </c>
      <c r="P15" s="1">
        <v>3020</v>
      </c>
      <c r="Q15" s="1">
        <v>2717</v>
      </c>
      <c r="R15" s="1">
        <v>5581</v>
      </c>
      <c r="S15" s="1">
        <v>2984</v>
      </c>
      <c r="T15" s="1">
        <v>2597</v>
      </c>
      <c r="U15" s="1">
        <v>3685</v>
      </c>
      <c r="V15" s="1">
        <v>1893</v>
      </c>
      <c r="W15" s="1">
        <v>1792</v>
      </c>
      <c r="X15" s="1">
        <v>19250</v>
      </c>
      <c r="Y15" s="1">
        <v>10310</v>
      </c>
      <c r="Z15" s="1">
        <v>8940</v>
      </c>
      <c r="AA15" s="15">
        <v>10</v>
      </c>
      <c r="AB15" s="1">
        <v>10324</v>
      </c>
      <c r="AC15" s="1">
        <v>5706</v>
      </c>
      <c r="AD15" s="1">
        <v>4618</v>
      </c>
      <c r="AE15" s="1">
        <v>12052</v>
      </c>
      <c r="AF15" s="1">
        <v>6586</v>
      </c>
      <c r="AG15" s="1">
        <v>5466</v>
      </c>
      <c r="AH15" s="1">
        <v>6748</v>
      </c>
      <c r="AI15" s="1">
        <v>3773</v>
      </c>
      <c r="AJ15" s="1">
        <v>2975</v>
      </c>
      <c r="AK15" s="1">
        <v>12145</v>
      </c>
      <c r="AL15" s="1">
        <v>6710</v>
      </c>
      <c r="AM15" s="1">
        <v>5435</v>
      </c>
      <c r="AN15" s="1">
        <v>14135</v>
      </c>
      <c r="AO15" s="1">
        <v>7603</v>
      </c>
      <c r="AP15" s="1">
        <v>6532</v>
      </c>
      <c r="AQ15" s="15">
        <v>10</v>
      </c>
      <c r="AR15" s="1">
        <v>10391</v>
      </c>
      <c r="AS15" s="1">
        <v>5490</v>
      </c>
      <c r="AT15" s="1">
        <v>4901</v>
      </c>
      <c r="AU15" s="1">
        <v>9456</v>
      </c>
      <c r="AV15" s="1">
        <v>4924</v>
      </c>
      <c r="AW15" s="1">
        <v>4532</v>
      </c>
      <c r="AX15" s="1">
        <v>5286</v>
      </c>
      <c r="AY15" s="1">
        <v>2819</v>
      </c>
      <c r="AZ15" s="1">
        <v>2467</v>
      </c>
      <c r="BA15" s="1">
        <v>1229</v>
      </c>
      <c r="BB15" s="1">
        <v>673</v>
      </c>
      <c r="BC15" s="1">
        <v>556</v>
      </c>
      <c r="BD15" s="15">
        <v>10</v>
      </c>
      <c r="BE15" s="1">
        <v>3199</v>
      </c>
      <c r="BF15" s="1">
        <v>1642</v>
      </c>
      <c r="BG15" s="1">
        <v>1557</v>
      </c>
      <c r="BH15" s="1">
        <v>5966</v>
      </c>
      <c r="BI15" s="1">
        <v>3124</v>
      </c>
      <c r="BJ15" s="1">
        <v>2842</v>
      </c>
      <c r="BK15" s="1">
        <v>4912</v>
      </c>
      <c r="BL15" s="1">
        <v>2573</v>
      </c>
      <c r="BM15" s="1">
        <v>2339</v>
      </c>
      <c r="BN15" s="1">
        <v>5227</v>
      </c>
      <c r="BO15" s="1">
        <v>2728</v>
      </c>
      <c r="BP15" s="1">
        <v>2499</v>
      </c>
    </row>
    <row r="16" spans="1:68" x14ac:dyDescent="0.2">
      <c r="A16" s="15">
        <v>11</v>
      </c>
      <c r="B16" s="1">
        <v>112201</v>
      </c>
      <c r="C16" s="1">
        <v>59605</v>
      </c>
      <c r="D16" s="1">
        <v>52596</v>
      </c>
      <c r="E16" s="1">
        <v>3879</v>
      </c>
      <c r="F16" s="1">
        <v>2025</v>
      </c>
      <c r="G16" s="1">
        <v>1854</v>
      </c>
      <c r="H16" s="1">
        <v>2602</v>
      </c>
      <c r="I16" s="1">
        <v>1396</v>
      </c>
      <c r="J16" s="1">
        <v>1206</v>
      </c>
      <c r="K16" s="1">
        <v>4470</v>
      </c>
      <c r="L16" s="1">
        <v>2435</v>
      </c>
      <c r="M16" s="1">
        <v>2035</v>
      </c>
      <c r="N16" s="15">
        <v>11</v>
      </c>
      <c r="O16" s="1">
        <v>5019</v>
      </c>
      <c r="P16" s="1">
        <v>2599</v>
      </c>
      <c r="Q16" s="1">
        <v>2420</v>
      </c>
      <c r="R16" s="1">
        <v>4942</v>
      </c>
      <c r="S16" s="1">
        <v>2547</v>
      </c>
      <c r="T16" s="1">
        <v>2395</v>
      </c>
      <c r="U16" s="1">
        <v>3247</v>
      </c>
      <c r="V16" s="1">
        <v>1672</v>
      </c>
      <c r="W16" s="1">
        <v>1575</v>
      </c>
      <c r="X16" s="1">
        <v>10227</v>
      </c>
      <c r="Y16" s="1">
        <v>5524</v>
      </c>
      <c r="Z16" s="1">
        <v>4703</v>
      </c>
      <c r="AA16" s="15">
        <v>11</v>
      </c>
      <c r="AB16" s="1">
        <v>5083</v>
      </c>
      <c r="AC16" s="1">
        <v>2782</v>
      </c>
      <c r="AD16" s="1">
        <v>2301</v>
      </c>
      <c r="AE16" s="1">
        <v>7361</v>
      </c>
      <c r="AF16" s="1">
        <v>3977</v>
      </c>
      <c r="AG16" s="1">
        <v>3384</v>
      </c>
      <c r="AH16" s="1">
        <v>4519</v>
      </c>
      <c r="AI16" s="1">
        <v>2420</v>
      </c>
      <c r="AJ16" s="1">
        <v>2099</v>
      </c>
      <c r="AK16" s="1">
        <v>7974</v>
      </c>
      <c r="AL16" s="1">
        <v>4375</v>
      </c>
      <c r="AM16" s="1">
        <v>3599</v>
      </c>
      <c r="AN16" s="1">
        <v>12114</v>
      </c>
      <c r="AO16" s="1">
        <v>6487</v>
      </c>
      <c r="AP16" s="1">
        <v>5627</v>
      </c>
      <c r="AQ16" s="15">
        <v>11</v>
      </c>
      <c r="AR16" s="1">
        <v>8889</v>
      </c>
      <c r="AS16" s="1">
        <v>4720</v>
      </c>
      <c r="AT16" s="1">
        <v>4169</v>
      </c>
      <c r="AU16" s="1">
        <v>8874</v>
      </c>
      <c r="AV16" s="1">
        <v>4541</v>
      </c>
      <c r="AW16" s="1">
        <v>4333</v>
      </c>
      <c r="AX16" s="1">
        <v>4833</v>
      </c>
      <c r="AY16" s="1">
        <v>2574</v>
      </c>
      <c r="AZ16" s="1">
        <v>2259</v>
      </c>
      <c r="BA16" s="1">
        <v>1076</v>
      </c>
      <c r="BB16" s="1">
        <v>553</v>
      </c>
      <c r="BC16" s="1">
        <v>523</v>
      </c>
      <c r="BD16" s="15">
        <v>11</v>
      </c>
      <c r="BE16" s="1">
        <v>2806</v>
      </c>
      <c r="BF16" s="1">
        <v>1498</v>
      </c>
      <c r="BG16" s="1">
        <v>1308</v>
      </c>
      <c r="BH16" s="1">
        <v>5441</v>
      </c>
      <c r="BI16" s="1">
        <v>2852</v>
      </c>
      <c r="BJ16" s="1">
        <v>2589</v>
      </c>
      <c r="BK16" s="1">
        <v>4115</v>
      </c>
      <c r="BL16" s="1">
        <v>2175</v>
      </c>
      <c r="BM16" s="1">
        <v>1940</v>
      </c>
      <c r="BN16" s="1">
        <v>4730</v>
      </c>
      <c r="BO16" s="1">
        <v>2453</v>
      </c>
      <c r="BP16" s="1">
        <v>2277</v>
      </c>
    </row>
    <row r="17" spans="1:68" x14ac:dyDescent="0.2">
      <c r="A17" s="15">
        <v>12</v>
      </c>
      <c r="B17" s="1">
        <v>132739</v>
      </c>
      <c r="C17" s="1">
        <v>71041</v>
      </c>
      <c r="D17" s="1">
        <v>61698</v>
      </c>
      <c r="E17" s="1">
        <v>3955</v>
      </c>
      <c r="F17" s="1">
        <v>2074</v>
      </c>
      <c r="G17" s="1">
        <v>1881</v>
      </c>
      <c r="H17" s="1">
        <v>2993</v>
      </c>
      <c r="I17" s="1">
        <v>1588</v>
      </c>
      <c r="J17" s="1">
        <v>1405</v>
      </c>
      <c r="K17" s="1">
        <v>4759</v>
      </c>
      <c r="L17" s="1">
        <v>2528</v>
      </c>
      <c r="M17" s="1">
        <v>2231</v>
      </c>
      <c r="N17" s="15">
        <v>12</v>
      </c>
      <c r="O17" s="1">
        <v>5457</v>
      </c>
      <c r="P17" s="1">
        <v>2951</v>
      </c>
      <c r="Q17" s="1">
        <v>2506</v>
      </c>
      <c r="R17" s="1">
        <v>5144</v>
      </c>
      <c r="S17" s="1">
        <v>2619</v>
      </c>
      <c r="T17" s="1">
        <v>2525</v>
      </c>
      <c r="U17" s="1">
        <v>3418</v>
      </c>
      <c r="V17" s="1">
        <v>1825</v>
      </c>
      <c r="W17" s="1">
        <v>1593</v>
      </c>
      <c r="X17" s="1">
        <v>16737</v>
      </c>
      <c r="Y17" s="1">
        <v>8978</v>
      </c>
      <c r="Z17" s="1">
        <v>7759</v>
      </c>
      <c r="AA17" s="15">
        <v>12</v>
      </c>
      <c r="AB17" s="1">
        <v>8606</v>
      </c>
      <c r="AC17" s="1">
        <v>4680</v>
      </c>
      <c r="AD17" s="1">
        <v>3926</v>
      </c>
      <c r="AE17" s="1">
        <v>10590</v>
      </c>
      <c r="AF17" s="1">
        <v>5711</v>
      </c>
      <c r="AG17" s="1">
        <v>4879</v>
      </c>
      <c r="AH17" s="1">
        <v>6031</v>
      </c>
      <c r="AI17" s="1">
        <v>3304</v>
      </c>
      <c r="AJ17" s="1">
        <v>2727</v>
      </c>
      <c r="AK17" s="1">
        <v>10755</v>
      </c>
      <c r="AL17" s="1">
        <v>5970</v>
      </c>
      <c r="AM17" s="1">
        <v>4785</v>
      </c>
      <c r="AN17" s="1">
        <v>12858</v>
      </c>
      <c r="AO17" s="1">
        <v>6906</v>
      </c>
      <c r="AP17" s="1">
        <v>5952</v>
      </c>
      <c r="AQ17" s="15">
        <v>12</v>
      </c>
      <c r="AR17" s="1">
        <v>9257</v>
      </c>
      <c r="AS17" s="1">
        <v>4860</v>
      </c>
      <c r="AT17" s="1">
        <v>4397</v>
      </c>
      <c r="AU17" s="1">
        <v>8642</v>
      </c>
      <c r="AV17" s="1">
        <v>4593</v>
      </c>
      <c r="AW17" s="1">
        <v>4049</v>
      </c>
      <c r="AX17" s="1">
        <v>4836</v>
      </c>
      <c r="AY17" s="1">
        <v>2575</v>
      </c>
      <c r="AZ17" s="1">
        <v>2261</v>
      </c>
      <c r="BA17" s="1">
        <v>1094</v>
      </c>
      <c r="BB17" s="1">
        <v>598</v>
      </c>
      <c r="BC17" s="1">
        <v>496</v>
      </c>
      <c r="BD17" s="15">
        <v>12</v>
      </c>
      <c r="BE17" s="1">
        <v>2875</v>
      </c>
      <c r="BF17" s="1">
        <v>1475</v>
      </c>
      <c r="BG17" s="1">
        <v>1400</v>
      </c>
      <c r="BH17" s="1">
        <v>5551</v>
      </c>
      <c r="BI17" s="1">
        <v>2913</v>
      </c>
      <c r="BJ17" s="1">
        <v>2638</v>
      </c>
      <c r="BK17" s="1">
        <v>4449</v>
      </c>
      <c r="BL17" s="1">
        <v>2354</v>
      </c>
      <c r="BM17" s="1">
        <v>2095</v>
      </c>
      <c r="BN17" s="1">
        <v>4732</v>
      </c>
      <c r="BO17" s="1">
        <v>2539</v>
      </c>
      <c r="BP17" s="1">
        <v>2193</v>
      </c>
    </row>
    <row r="18" spans="1:68" x14ac:dyDescent="0.2">
      <c r="A18" s="15">
        <v>13</v>
      </c>
      <c r="B18" s="1">
        <v>111283</v>
      </c>
      <c r="C18" s="1">
        <v>59109</v>
      </c>
      <c r="D18" s="1">
        <v>52174</v>
      </c>
      <c r="E18" s="1">
        <v>3736</v>
      </c>
      <c r="F18" s="1">
        <v>1948</v>
      </c>
      <c r="G18" s="1">
        <v>1788</v>
      </c>
      <c r="H18" s="1">
        <v>2549</v>
      </c>
      <c r="I18" s="1">
        <v>1336</v>
      </c>
      <c r="J18" s="1">
        <v>1213</v>
      </c>
      <c r="K18" s="1">
        <v>4398</v>
      </c>
      <c r="L18" s="1">
        <v>2290</v>
      </c>
      <c r="M18" s="1">
        <v>2108</v>
      </c>
      <c r="N18" s="15">
        <v>13</v>
      </c>
      <c r="O18" s="1">
        <v>5167</v>
      </c>
      <c r="P18" s="1">
        <v>2674</v>
      </c>
      <c r="Q18" s="1">
        <v>2493</v>
      </c>
      <c r="R18" s="1">
        <v>4797</v>
      </c>
      <c r="S18" s="1">
        <v>2517</v>
      </c>
      <c r="T18" s="1">
        <v>2280</v>
      </c>
      <c r="U18" s="1">
        <v>3120</v>
      </c>
      <c r="V18" s="1">
        <v>1628</v>
      </c>
      <c r="W18" s="1">
        <v>1492</v>
      </c>
      <c r="X18" s="1">
        <v>10514</v>
      </c>
      <c r="Y18" s="1">
        <v>5615</v>
      </c>
      <c r="Z18" s="1">
        <v>4899</v>
      </c>
      <c r="AA18" s="15">
        <v>13</v>
      </c>
      <c r="AB18" s="1">
        <v>5401</v>
      </c>
      <c r="AC18" s="1">
        <v>2944</v>
      </c>
      <c r="AD18" s="1">
        <v>2457</v>
      </c>
      <c r="AE18" s="1">
        <v>7442</v>
      </c>
      <c r="AF18" s="1">
        <v>4064</v>
      </c>
      <c r="AG18" s="1">
        <v>3378</v>
      </c>
      <c r="AH18" s="1">
        <v>4519</v>
      </c>
      <c r="AI18" s="1">
        <v>2475</v>
      </c>
      <c r="AJ18" s="1">
        <v>2044</v>
      </c>
      <c r="AK18" s="1">
        <v>8541</v>
      </c>
      <c r="AL18" s="1">
        <v>4749</v>
      </c>
      <c r="AM18" s="1">
        <v>3792</v>
      </c>
      <c r="AN18" s="1">
        <v>11927</v>
      </c>
      <c r="AO18" s="1">
        <v>6305</v>
      </c>
      <c r="AP18" s="1">
        <v>5622</v>
      </c>
      <c r="AQ18" s="15">
        <v>13</v>
      </c>
      <c r="AR18" s="1">
        <v>8654</v>
      </c>
      <c r="AS18" s="1">
        <v>4539</v>
      </c>
      <c r="AT18" s="1">
        <v>4115</v>
      </c>
      <c r="AU18" s="1">
        <v>8178</v>
      </c>
      <c r="AV18" s="1">
        <v>4242</v>
      </c>
      <c r="AW18" s="1">
        <v>3936</v>
      </c>
      <c r="AX18" s="1">
        <v>4418</v>
      </c>
      <c r="AY18" s="1">
        <v>2331</v>
      </c>
      <c r="AZ18" s="1">
        <v>2087</v>
      </c>
      <c r="BA18" s="1">
        <v>1092</v>
      </c>
      <c r="BB18" s="1">
        <v>571</v>
      </c>
      <c r="BC18" s="1">
        <v>521</v>
      </c>
      <c r="BD18" s="15">
        <v>13</v>
      </c>
      <c r="BE18" s="1">
        <v>2736</v>
      </c>
      <c r="BF18" s="1">
        <v>1442</v>
      </c>
      <c r="BG18" s="1">
        <v>1294</v>
      </c>
      <c r="BH18" s="1">
        <v>5422</v>
      </c>
      <c r="BI18" s="1">
        <v>2913</v>
      </c>
      <c r="BJ18" s="1">
        <v>2509</v>
      </c>
      <c r="BK18" s="1">
        <v>4128</v>
      </c>
      <c r="BL18" s="1">
        <v>2174</v>
      </c>
      <c r="BM18" s="1">
        <v>1954</v>
      </c>
      <c r="BN18" s="1">
        <v>4544</v>
      </c>
      <c r="BO18" s="1">
        <v>2352</v>
      </c>
      <c r="BP18" s="1">
        <v>2192</v>
      </c>
    </row>
    <row r="19" spans="1:68" x14ac:dyDescent="0.2">
      <c r="A19" s="15">
        <v>14</v>
      </c>
      <c r="B19" s="1">
        <v>116363</v>
      </c>
      <c r="C19" s="1">
        <v>61764</v>
      </c>
      <c r="D19" s="1">
        <v>54599</v>
      </c>
      <c r="E19" s="1">
        <v>3560</v>
      </c>
      <c r="F19" s="1">
        <v>1794</v>
      </c>
      <c r="G19" s="1">
        <v>1766</v>
      </c>
      <c r="H19" s="1">
        <v>2521</v>
      </c>
      <c r="I19" s="1">
        <v>1365</v>
      </c>
      <c r="J19" s="1">
        <v>1156</v>
      </c>
      <c r="K19" s="1">
        <v>4299</v>
      </c>
      <c r="L19" s="1">
        <v>2296</v>
      </c>
      <c r="M19" s="1">
        <v>2003</v>
      </c>
      <c r="N19" s="15">
        <v>14</v>
      </c>
      <c r="O19" s="1">
        <v>5219</v>
      </c>
      <c r="P19" s="1">
        <v>2742</v>
      </c>
      <c r="Q19" s="1">
        <v>2477</v>
      </c>
      <c r="R19" s="1">
        <v>4665</v>
      </c>
      <c r="S19" s="1">
        <v>2426</v>
      </c>
      <c r="T19" s="1">
        <v>2239</v>
      </c>
      <c r="U19" s="1">
        <v>3141</v>
      </c>
      <c r="V19" s="1">
        <v>1652</v>
      </c>
      <c r="W19" s="1">
        <v>1489</v>
      </c>
      <c r="X19" s="1">
        <v>13528</v>
      </c>
      <c r="Y19" s="1">
        <v>7200</v>
      </c>
      <c r="Z19" s="1">
        <v>6328</v>
      </c>
      <c r="AA19" s="15">
        <v>14</v>
      </c>
      <c r="AB19" s="1">
        <v>6899</v>
      </c>
      <c r="AC19" s="1">
        <v>3750</v>
      </c>
      <c r="AD19" s="1">
        <v>3149</v>
      </c>
      <c r="AE19" s="1">
        <v>8791</v>
      </c>
      <c r="AF19" s="1">
        <v>4667</v>
      </c>
      <c r="AG19" s="1">
        <v>4124</v>
      </c>
      <c r="AH19" s="1">
        <v>5074</v>
      </c>
      <c r="AI19" s="1">
        <v>2827</v>
      </c>
      <c r="AJ19" s="1">
        <v>2247</v>
      </c>
      <c r="AK19" s="1">
        <v>8477</v>
      </c>
      <c r="AL19" s="1">
        <v>4749</v>
      </c>
      <c r="AM19" s="1">
        <v>3728</v>
      </c>
      <c r="AN19" s="1">
        <v>11758</v>
      </c>
      <c r="AO19" s="1">
        <v>6246</v>
      </c>
      <c r="AP19" s="1">
        <v>5512</v>
      </c>
      <c r="AQ19" s="15">
        <v>14</v>
      </c>
      <c r="AR19" s="1">
        <v>8352</v>
      </c>
      <c r="AS19" s="1">
        <v>4390</v>
      </c>
      <c r="AT19" s="1">
        <v>3962</v>
      </c>
      <c r="AU19" s="1">
        <v>8108</v>
      </c>
      <c r="AV19" s="1">
        <v>4194</v>
      </c>
      <c r="AW19" s="1">
        <v>3914</v>
      </c>
      <c r="AX19" s="1">
        <v>4318</v>
      </c>
      <c r="AY19" s="1">
        <v>2229</v>
      </c>
      <c r="AZ19" s="1">
        <v>2089</v>
      </c>
      <c r="BA19" s="1">
        <v>992</v>
      </c>
      <c r="BB19" s="1">
        <v>514</v>
      </c>
      <c r="BC19" s="1">
        <v>478</v>
      </c>
      <c r="BD19" s="15">
        <v>14</v>
      </c>
      <c r="BE19" s="1">
        <v>2734</v>
      </c>
      <c r="BF19" s="1">
        <v>1451</v>
      </c>
      <c r="BG19" s="1">
        <v>1283</v>
      </c>
      <c r="BH19" s="1">
        <v>5182</v>
      </c>
      <c r="BI19" s="1">
        <v>2702</v>
      </c>
      <c r="BJ19" s="1">
        <v>2480</v>
      </c>
      <c r="BK19" s="1">
        <v>4157</v>
      </c>
      <c r="BL19" s="1">
        <v>2169</v>
      </c>
      <c r="BM19" s="1">
        <v>1988</v>
      </c>
      <c r="BN19" s="1">
        <v>4588</v>
      </c>
      <c r="BO19" s="1">
        <v>2401</v>
      </c>
      <c r="BP19" s="1">
        <v>2187</v>
      </c>
    </row>
    <row r="20" spans="1:68" x14ac:dyDescent="0.2">
      <c r="A20" s="15">
        <v>15</v>
      </c>
      <c r="B20" s="1">
        <v>116251</v>
      </c>
      <c r="C20" s="1">
        <v>62044</v>
      </c>
      <c r="D20" s="1">
        <v>54207</v>
      </c>
      <c r="E20" s="1">
        <v>3607</v>
      </c>
      <c r="F20" s="1">
        <v>1935</v>
      </c>
      <c r="G20" s="1">
        <v>1672</v>
      </c>
      <c r="H20" s="1">
        <v>2557</v>
      </c>
      <c r="I20" s="1">
        <v>1335</v>
      </c>
      <c r="J20" s="1">
        <v>1222</v>
      </c>
      <c r="K20" s="1">
        <v>4269</v>
      </c>
      <c r="L20" s="1">
        <v>2260</v>
      </c>
      <c r="M20" s="1">
        <v>2009</v>
      </c>
      <c r="N20" s="15">
        <v>15</v>
      </c>
      <c r="O20" s="1">
        <v>5407</v>
      </c>
      <c r="P20" s="1">
        <v>2800</v>
      </c>
      <c r="Q20" s="1">
        <v>2607</v>
      </c>
      <c r="R20" s="1">
        <v>4793</v>
      </c>
      <c r="S20" s="1">
        <v>2541</v>
      </c>
      <c r="T20" s="1">
        <v>2252</v>
      </c>
      <c r="U20" s="1">
        <v>3017</v>
      </c>
      <c r="V20" s="1">
        <v>1571</v>
      </c>
      <c r="W20" s="1">
        <v>1446</v>
      </c>
      <c r="X20" s="1">
        <v>14236</v>
      </c>
      <c r="Y20" s="1">
        <v>7694</v>
      </c>
      <c r="Z20" s="1">
        <v>6542</v>
      </c>
      <c r="AA20" s="15">
        <v>15</v>
      </c>
      <c r="AB20" s="1">
        <v>7683</v>
      </c>
      <c r="AC20" s="1">
        <v>4319</v>
      </c>
      <c r="AD20" s="1">
        <v>3364</v>
      </c>
      <c r="AE20" s="1">
        <v>8361</v>
      </c>
      <c r="AF20" s="1">
        <v>4490</v>
      </c>
      <c r="AG20" s="1">
        <v>3871</v>
      </c>
      <c r="AH20" s="1">
        <v>4706</v>
      </c>
      <c r="AI20" s="1">
        <v>2579</v>
      </c>
      <c r="AJ20" s="1">
        <v>2127</v>
      </c>
      <c r="AK20" s="1">
        <v>8476</v>
      </c>
      <c r="AL20" s="1">
        <v>4657</v>
      </c>
      <c r="AM20" s="1">
        <v>3819</v>
      </c>
      <c r="AN20" s="1">
        <v>11679</v>
      </c>
      <c r="AO20" s="1">
        <v>6159</v>
      </c>
      <c r="AP20" s="1">
        <v>5520</v>
      </c>
      <c r="AQ20" s="15">
        <v>15</v>
      </c>
      <c r="AR20" s="1">
        <v>8274</v>
      </c>
      <c r="AS20" s="1">
        <v>4390</v>
      </c>
      <c r="AT20" s="1">
        <v>3884</v>
      </c>
      <c r="AU20" s="1">
        <v>7912</v>
      </c>
      <c r="AV20" s="1">
        <v>4070</v>
      </c>
      <c r="AW20" s="1">
        <v>3842</v>
      </c>
      <c r="AX20" s="1">
        <v>4231</v>
      </c>
      <c r="AY20" s="1">
        <v>2316</v>
      </c>
      <c r="AZ20" s="1">
        <v>1915</v>
      </c>
      <c r="BA20" s="1">
        <v>908</v>
      </c>
      <c r="BB20" s="1">
        <v>487</v>
      </c>
      <c r="BC20" s="1">
        <v>421</v>
      </c>
      <c r="BD20" s="15">
        <v>15</v>
      </c>
      <c r="BE20" s="1">
        <v>2609</v>
      </c>
      <c r="BF20" s="1">
        <v>1393</v>
      </c>
      <c r="BG20" s="1">
        <v>1216</v>
      </c>
      <c r="BH20" s="1">
        <v>5200</v>
      </c>
      <c r="BI20" s="1">
        <v>2743</v>
      </c>
      <c r="BJ20" s="1">
        <v>2457</v>
      </c>
      <c r="BK20" s="1">
        <v>4048</v>
      </c>
      <c r="BL20" s="1">
        <v>2124</v>
      </c>
      <c r="BM20" s="1">
        <v>1924</v>
      </c>
      <c r="BN20" s="1">
        <v>4278</v>
      </c>
      <c r="BO20" s="1">
        <v>2181</v>
      </c>
      <c r="BP20" s="1">
        <v>2097</v>
      </c>
    </row>
    <row r="21" spans="1:68" x14ac:dyDescent="0.2">
      <c r="A21" s="15">
        <v>16</v>
      </c>
      <c r="B21" s="1">
        <v>121065</v>
      </c>
      <c r="C21" s="1">
        <v>63213</v>
      </c>
      <c r="D21" s="1">
        <v>57852</v>
      </c>
      <c r="E21" s="1">
        <v>3483</v>
      </c>
      <c r="F21" s="1">
        <v>1823</v>
      </c>
      <c r="G21" s="1">
        <v>1660</v>
      </c>
      <c r="H21" s="1">
        <v>2472</v>
      </c>
      <c r="I21" s="1">
        <v>1278</v>
      </c>
      <c r="J21" s="1">
        <v>1194</v>
      </c>
      <c r="K21" s="1">
        <v>4009</v>
      </c>
      <c r="L21" s="1">
        <v>2100</v>
      </c>
      <c r="M21" s="1">
        <v>1909</v>
      </c>
      <c r="N21" s="15">
        <v>16</v>
      </c>
      <c r="O21" s="1">
        <v>5358</v>
      </c>
      <c r="P21" s="1">
        <v>2700</v>
      </c>
      <c r="Q21" s="1">
        <v>2658</v>
      </c>
      <c r="R21" s="1">
        <v>4467</v>
      </c>
      <c r="S21" s="1">
        <v>2312</v>
      </c>
      <c r="T21" s="1">
        <v>2155</v>
      </c>
      <c r="U21" s="1">
        <v>2957</v>
      </c>
      <c r="V21" s="1">
        <v>1587</v>
      </c>
      <c r="W21" s="1">
        <v>1370</v>
      </c>
      <c r="X21" s="1">
        <v>16935</v>
      </c>
      <c r="Y21" s="1">
        <v>8943</v>
      </c>
      <c r="Z21" s="1">
        <v>7992</v>
      </c>
      <c r="AA21" s="15">
        <v>16</v>
      </c>
      <c r="AB21" s="1">
        <v>8071</v>
      </c>
      <c r="AC21" s="1">
        <v>4297</v>
      </c>
      <c r="AD21" s="1">
        <v>3774</v>
      </c>
      <c r="AE21" s="1">
        <v>10591</v>
      </c>
      <c r="AF21" s="1">
        <v>5352</v>
      </c>
      <c r="AG21" s="1">
        <v>5239</v>
      </c>
      <c r="AH21" s="1">
        <v>5665</v>
      </c>
      <c r="AI21" s="1">
        <v>2968</v>
      </c>
      <c r="AJ21" s="1">
        <v>2697</v>
      </c>
      <c r="AK21" s="1">
        <v>9116</v>
      </c>
      <c r="AL21" s="1">
        <v>4767</v>
      </c>
      <c r="AM21" s="1">
        <v>4349</v>
      </c>
      <c r="AN21" s="1">
        <v>11406</v>
      </c>
      <c r="AO21" s="1">
        <v>6040</v>
      </c>
      <c r="AP21" s="1">
        <v>5366</v>
      </c>
      <c r="AQ21" s="15">
        <v>16</v>
      </c>
      <c r="AR21" s="1">
        <v>8018</v>
      </c>
      <c r="AS21" s="1">
        <v>4142</v>
      </c>
      <c r="AT21" s="1">
        <v>3876</v>
      </c>
      <c r="AU21" s="1">
        <v>7628</v>
      </c>
      <c r="AV21" s="1">
        <v>4022</v>
      </c>
      <c r="AW21" s="1">
        <v>3606</v>
      </c>
      <c r="AX21" s="1">
        <v>4136</v>
      </c>
      <c r="AY21" s="1">
        <v>2194</v>
      </c>
      <c r="AZ21" s="1">
        <v>1942</v>
      </c>
      <c r="BA21" s="1">
        <v>946</v>
      </c>
      <c r="BB21" s="1">
        <v>502</v>
      </c>
      <c r="BC21" s="1">
        <v>444</v>
      </c>
      <c r="BD21" s="15">
        <v>16</v>
      </c>
      <c r="BE21" s="1">
        <v>2466</v>
      </c>
      <c r="BF21" s="1">
        <v>1248</v>
      </c>
      <c r="BG21" s="1">
        <v>1218</v>
      </c>
      <c r="BH21" s="1">
        <v>5058</v>
      </c>
      <c r="BI21" s="1">
        <v>2635</v>
      </c>
      <c r="BJ21" s="1">
        <v>2423</v>
      </c>
      <c r="BK21" s="1">
        <v>4126</v>
      </c>
      <c r="BL21" s="1">
        <v>2181</v>
      </c>
      <c r="BM21" s="1">
        <v>1945</v>
      </c>
      <c r="BN21" s="1">
        <v>4157</v>
      </c>
      <c r="BO21" s="1">
        <v>2122</v>
      </c>
      <c r="BP21" s="1">
        <v>2035</v>
      </c>
    </row>
    <row r="22" spans="1:68" x14ac:dyDescent="0.2">
      <c r="A22" s="15">
        <v>17</v>
      </c>
      <c r="B22" s="1">
        <v>100474</v>
      </c>
      <c r="C22" s="1">
        <v>52895</v>
      </c>
      <c r="D22" s="1">
        <v>47579</v>
      </c>
      <c r="E22" s="1">
        <v>3045</v>
      </c>
      <c r="F22" s="1">
        <v>1589</v>
      </c>
      <c r="G22" s="1">
        <v>1456</v>
      </c>
      <c r="H22" s="1">
        <v>2066</v>
      </c>
      <c r="I22" s="1">
        <v>1079</v>
      </c>
      <c r="J22" s="1">
        <v>987</v>
      </c>
      <c r="K22" s="1">
        <v>3720</v>
      </c>
      <c r="L22" s="1">
        <v>1956</v>
      </c>
      <c r="M22" s="1">
        <v>1764</v>
      </c>
      <c r="N22" s="15">
        <v>17</v>
      </c>
      <c r="O22" s="1">
        <v>5331</v>
      </c>
      <c r="P22" s="1">
        <v>2727</v>
      </c>
      <c r="Q22" s="1">
        <v>2604</v>
      </c>
      <c r="R22" s="1">
        <v>4247</v>
      </c>
      <c r="S22" s="1">
        <v>2139</v>
      </c>
      <c r="T22" s="1">
        <v>2108</v>
      </c>
      <c r="U22" s="1">
        <v>2658</v>
      </c>
      <c r="V22" s="1">
        <v>1426</v>
      </c>
      <c r="W22" s="1">
        <v>1232</v>
      </c>
      <c r="X22" s="1">
        <v>11132</v>
      </c>
      <c r="Y22" s="1">
        <v>6065</v>
      </c>
      <c r="Z22" s="1">
        <v>5067</v>
      </c>
      <c r="AA22" s="15">
        <v>17</v>
      </c>
      <c r="AB22" s="1">
        <v>5064</v>
      </c>
      <c r="AC22" s="1">
        <v>2750</v>
      </c>
      <c r="AD22" s="1">
        <v>2314</v>
      </c>
      <c r="AE22" s="1">
        <v>7579</v>
      </c>
      <c r="AF22" s="1">
        <v>3982</v>
      </c>
      <c r="AG22" s="1">
        <v>3597</v>
      </c>
      <c r="AH22" s="1">
        <v>4579</v>
      </c>
      <c r="AI22" s="1">
        <v>2488</v>
      </c>
      <c r="AJ22" s="1">
        <v>2091</v>
      </c>
      <c r="AK22" s="1">
        <v>7556</v>
      </c>
      <c r="AL22" s="1">
        <v>4086</v>
      </c>
      <c r="AM22" s="1">
        <v>3470</v>
      </c>
      <c r="AN22" s="1">
        <v>10698</v>
      </c>
      <c r="AO22" s="1">
        <v>5596</v>
      </c>
      <c r="AP22" s="1">
        <v>5102</v>
      </c>
      <c r="AQ22" s="15">
        <v>17</v>
      </c>
      <c r="AR22" s="1">
        <v>7145</v>
      </c>
      <c r="AS22" s="1">
        <v>3760</v>
      </c>
      <c r="AT22" s="1">
        <v>3385</v>
      </c>
      <c r="AU22" s="1">
        <v>6801</v>
      </c>
      <c r="AV22" s="1">
        <v>3484</v>
      </c>
      <c r="AW22" s="1">
        <v>3317</v>
      </c>
      <c r="AX22" s="1">
        <v>3555</v>
      </c>
      <c r="AY22" s="1">
        <v>1844</v>
      </c>
      <c r="AZ22" s="1">
        <v>1711</v>
      </c>
      <c r="BA22" s="1">
        <v>915</v>
      </c>
      <c r="BB22" s="1">
        <v>498</v>
      </c>
      <c r="BC22" s="1">
        <v>417</v>
      </c>
      <c r="BD22" s="15">
        <v>17</v>
      </c>
      <c r="BE22" s="1">
        <v>2127</v>
      </c>
      <c r="BF22" s="1">
        <v>1080</v>
      </c>
      <c r="BG22" s="1">
        <v>1047</v>
      </c>
      <c r="BH22" s="1">
        <v>4634</v>
      </c>
      <c r="BI22" s="1">
        <v>2392</v>
      </c>
      <c r="BJ22" s="1">
        <v>2242</v>
      </c>
      <c r="BK22" s="1">
        <v>3756</v>
      </c>
      <c r="BL22" s="1">
        <v>2056</v>
      </c>
      <c r="BM22" s="1">
        <v>1700</v>
      </c>
      <c r="BN22" s="1">
        <v>3866</v>
      </c>
      <c r="BO22" s="1">
        <v>1898</v>
      </c>
      <c r="BP22" s="1">
        <v>1968</v>
      </c>
    </row>
    <row r="23" spans="1:68" x14ac:dyDescent="0.2">
      <c r="A23" s="15">
        <v>18</v>
      </c>
      <c r="B23" s="1">
        <v>118403</v>
      </c>
      <c r="C23" s="1">
        <v>62695</v>
      </c>
      <c r="D23" s="1">
        <v>55708</v>
      </c>
      <c r="E23" s="1">
        <v>3134</v>
      </c>
      <c r="F23" s="1">
        <v>1603</v>
      </c>
      <c r="G23" s="1">
        <v>1531</v>
      </c>
      <c r="H23" s="1">
        <v>2267</v>
      </c>
      <c r="I23" s="1">
        <v>1160</v>
      </c>
      <c r="J23" s="1">
        <v>1107</v>
      </c>
      <c r="K23" s="1">
        <v>3745</v>
      </c>
      <c r="L23" s="1">
        <v>2026</v>
      </c>
      <c r="M23" s="1">
        <v>1719</v>
      </c>
      <c r="N23" s="15">
        <v>18</v>
      </c>
      <c r="O23" s="1">
        <v>5808</v>
      </c>
      <c r="P23" s="1">
        <v>3100</v>
      </c>
      <c r="Q23" s="1">
        <v>2708</v>
      </c>
      <c r="R23" s="1">
        <v>4119</v>
      </c>
      <c r="S23" s="1">
        <v>2184</v>
      </c>
      <c r="T23" s="1">
        <v>1935</v>
      </c>
      <c r="U23" s="1">
        <v>2742</v>
      </c>
      <c r="V23" s="1">
        <v>1427</v>
      </c>
      <c r="W23" s="1">
        <v>1315</v>
      </c>
      <c r="X23" s="1">
        <v>16825</v>
      </c>
      <c r="Y23" s="1">
        <v>9091</v>
      </c>
      <c r="Z23" s="1">
        <v>7734</v>
      </c>
      <c r="AA23" s="15">
        <v>18</v>
      </c>
      <c r="AB23" s="1">
        <v>8086</v>
      </c>
      <c r="AC23" s="1">
        <v>4388</v>
      </c>
      <c r="AD23" s="1">
        <v>3698</v>
      </c>
      <c r="AE23" s="1">
        <v>10833</v>
      </c>
      <c r="AF23" s="1">
        <v>5697</v>
      </c>
      <c r="AG23" s="1">
        <v>5136</v>
      </c>
      <c r="AH23" s="1">
        <v>5891</v>
      </c>
      <c r="AI23" s="1">
        <v>3183</v>
      </c>
      <c r="AJ23" s="1">
        <v>2708</v>
      </c>
      <c r="AK23" s="1">
        <v>10170</v>
      </c>
      <c r="AL23" s="1">
        <v>5299</v>
      </c>
      <c r="AM23" s="1">
        <v>4871</v>
      </c>
      <c r="AN23" s="1">
        <v>11395</v>
      </c>
      <c r="AO23" s="1">
        <v>6033</v>
      </c>
      <c r="AP23" s="1">
        <v>5362</v>
      </c>
      <c r="AQ23" s="15">
        <v>18</v>
      </c>
      <c r="AR23" s="1">
        <v>7619</v>
      </c>
      <c r="AS23" s="1">
        <v>4034</v>
      </c>
      <c r="AT23" s="1">
        <v>3585</v>
      </c>
      <c r="AU23" s="1">
        <v>6400</v>
      </c>
      <c r="AV23" s="1">
        <v>3256</v>
      </c>
      <c r="AW23" s="1">
        <v>3144</v>
      </c>
      <c r="AX23" s="1">
        <v>3707</v>
      </c>
      <c r="AY23" s="1">
        <v>1880</v>
      </c>
      <c r="AZ23" s="1">
        <v>1827</v>
      </c>
      <c r="BA23" s="1">
        <v>902</v>
      </c>
      <c r="BB23" s="1">
        <v>476</v>
      </c>
      <c r="BC23" s="1">
        <v>426</v>
      </c>
      <c r="BD23" s="15">
        <v>18</v>
      </c>
      <c r="BE23" s="1">
        <v>2220</v>
      </c>
      <c r="BF23" s="1">
        <v>1165</v>
      </c>
      <c r="BG23" s="1">
        <v>1055</v>
      </c>
      <c r="BH23" s="1">
        <v>4660</v>
      </c>
      <c r="BI23" s="1">
        <v>2495</v>
      </c>
      <c r="BJ23" s="1">
        <v>2165</v>
      </c>
      <c r="BK23" s="1">
        <v>4228</v>
      </c>
      <c r="BL23" s="1">
        <v>2315</v>
      </c>
      <c r="BM23" s="1">
        <v>1913</v>
      </c>
      <c r="BN23" s="1">
        <v>3652</v>
      </c>
      <c r="BO23" s="1">
        <v>1883</v>
      </c>
      <c r="BP23" s="1">
        <v>1769</v>
      </c>
    </row>
    <row r="24" spans="1:68" x14ac:dyDescent="0.2">
      <c r="A24" s="15">
        <v>19</v>
      </c>
      <c r="B24" s="1">
        <v>98288</v>
      </c>
      <c r="C24" s="1">
        <v>52430</v>
      </c>
      <c r="D24" s="1">
        <v>45858</v>
      </c>
      <c r="E24" s="1">
        <v>2605</v>
      </c>
      <c r="F24" s="1">
        <v>1375</v>
      </c>
      <c r="G24" s="1">
        <v>1230</v>
      </c>
      <c r="H24" s="1">
        <v>2019</v>
      </c>
      <c r="I24" s="1">
        <v>1060</v>
      </c>
      <c r="J24" s="1">
        <v>959</v>
      </c>
      <c r="K24" s="1">
        <v>3298</v>
      </c>
      <c r="L24" s="1">
        <v>1752</v>
      </c>
      <c r="M24" s="1">
        <v>1546</v>
      </c>
      <c r="N24" s="15">
        <v>19</v>
      </c>
      <c r="O24" s="1">
        <v>5781</v>
      </c>
      <c r="P24" s="1">
        <v>3140</v>
      </c>
      <c r="Q24" s="1">
        <v>2641</v>
      </c>
      <c r="R24" s="1">
        <v>3645</v>
      </c>
      <c r="S24" s="1">
        <v>1904</v>
      </c>
      <c r="T24" s="1">
        <v>1741</v>
      </c>
      <c r="U24" s="1">
        <v>2470</v>
      </c>
      <c r="V24" s="1">
        <v>1327</v>
      </c>
      <c r="W24" s="1">
        <v>1143</v>
      </c>
      <c r="X24" s="1">
        <v>11873</v>
      </c>
      <c r="Y24" s="1">
        <v>6456</v>
      </c>
      <c r="Z24" s="1">
        <v>5417</v>
      </c>
      <c r="AA24" s="15">
        <v>19</v>
      </c>
      <c r="AB24" s="1">
        <v>5058</v>
      </c>
      <c r="AC24" s="1">
        <v>2738</v>
      </c>
      <c r="AD24" s="1">
        <v>2320</v>
      </c>
      <c r="AE24" s="1">
        <v>8208</v>
      </c>
      <c r="AF24" s="1">
        <v>4434</v>
      </c>
      <c r="AG24" s="1">
        <v>3774</v>
      </c>
      <c r="AH24" s="1">
        <v>5045</v>
      </c>
      <c r="AI24" s="1">
        <v>2744</v>
      </c>
      <c r="AJ24" s="1">
        <v>2301</v>
      </c>
      <c r="AK24" s="1">
        <v>8525</v>
      </c>
      <c r="AL24" s="1">
        <v>4482</v>
      </c>
      <c r="AM24" s="1">
        <v>4043</v>
      </c>
      <c r="AN24" s="1">
        <v>10455</v>
      </c>
      <c r="AO24" s="1">
        <v>5413</v>
      </c>
      <c r="AP24" s="1">
        <v>5042</v>
      </c>
      <c r="AQ24" s="15">
        <v>19</v>
      </c>
      <c r="AR24" s="1">
        <v>6790</v>
      </c>
      <c r="AS24" s="1">
        <v>3613</v>
      </c>
      <c r="AT24" s="1">
        <v>3177</v>
      </c>
      <c r="AU24" s="1">
        <v>5764</v>
      </c>
      <c r="AV24" s="1">
        <v>2963</v>
      </c>
      <c r="AW24" s="1">
        <v>2801</v>
      </c>
      <c r="AX24" s="1">
        <v>3096</v>
      </c>
      <c r="AY24" s="1">
        <v>1630</v>
      </c>
      <c r="AZ24" s="1">
        <v>1466</v>
      </c>
      <c r="BA24" s="1">
        <v>767</v>
      </c>
      <c r="BB24" s="1">
        <v>404</v>
      </c>
      <c r="BC24" s="1">
        <v>363</v>
      </c>
      <c r="BD24" s="15">
        <v>19</v>
      </c>
      <c r="BE24" s="1">
        <v>1892</v>
      </c>
      <c r="BF24" s="1">
        <v>1010</v>
      </c>
      <c r="BG24" s="1">
        <v>882</v>
      </c>
      <c r="BH24" s="1">
        <v>4043</v>
      </c>
      <c r="BI24" s="1">
        <v>2144</v>
      </c>
      <c r="BJ24" s="1">
        <v>1899</v>
      </c>
      <c r="BK24" s="1">
        <v>3690</v>
      </c>
      <c r="BL24" s="1">
        <v>2109</v>
      </c>
      <c r="BM24" s="1">
        <v>1581</v>
      </c>
      <c r="BN24" s="1">
        <v>3264</v>
      </c>
      <c r="BO24" s="1">
        <v>1732</v>
      </c>
      <c r="BP24" s="1">
        <v>1532</v>
      </c>
    </row>
    <row r="25" spans="1:68" x14ac:dyDescent="0.2">
      <c r="A25" s="15">
        <v>20</v>
      </c>
      <c r="B25" s="1">
        <v>127232</v>
      </c>
      <c r="C25" s="1">
        <v>64674</v>
      </c>
      <c r="D25" s="1">
        <v>62558</v>
      </c>
      <c r="E25" s="1">
        <v>3111</v>
      </c>
      <c r="F25" s="1">
        <v>1528</v>
      </c>
      <c r="G25" s="1">
        <v>1583</v>
      </c>
      <c r="H25" s="1">
        <v>2427</v>
      </c>
      <c r="I25" s="1">
        <v>1194</v>
      </c>
      <c r="J25" s="1">
        <v>1233</v>
      </c>
      <c r="K25" s="1">
        <v>3777</v>
      </c>
      <c r="L25" s="1">
        <v>1888</v>
      </c>
      <c r="M25" s="1">
        <v>1889</v>
      </c>
      <c r="N25" s="15">
        <v>20</v>
      </c>
      <c r="O25" s="1">
        <v>7241</v>
      </c>
      <c r="P25" s="1">
        <v>3913</v>
      </c>
      <c r="Q25" s="1">
        <v>3328</v>
      </c>
      <c r="R25" s="1">
        <v>4507</v>
      </c>
      <c r="S25" s="1">
        <v>2302</v>
      </c>
      <c r="T25" s="1">
        <v>2205</v>
      </c>
      <c r="U25" s="1">
        <v>2788</v>
      </c>
      <c r="V25" s="1">
        <v>1400</v>
      </c>
      <c r="W25" s="1">
        <v>1388</v>
      </c>
      <c r="X25" s="1">
        <v>18162</v>
      </c>
      <c r="Y25" s="1">
        <v>9546</v>
      </c>
      <c r="Z25" s="1">
        <v>8616</v>
      </c>
      <c r="AA25" s="15">
        <v>20</v>
      </c>
      <c r="AB25" s="1">
        <v>9466</v>
      </c>
      <c r="AC25" s="1">
        <v>4957</v>
      </c>
      <c r="AD25" s="1">
        <v>4509</v>
      </c>
      <c r="AE25" s="1">
        <v>12371</v>
      </c>
      <c r="AF25" s="1">
        <v>6195</v>
      </c>
      <c r="AG25" s="1">
        <v>6176</v>
      </c>
      <c r="AH25" s="1">
        <v>6184</v>
      </c>
      <c r="AI25" s="1">
        <v>3053</v>
      </c>
      <c r="AJ25" s="1">
        <v>3131</v>
      </c>
      <c r="AK25" s="1">
        <v>10217</v>
      </c>
      <c r="AL25" s="1">
        <v>4856</v>
      </c>
      <c r="AM25" s="1">
        <v>5361</v>
      </c>
      <c r="AN25" s="1">
        <v>12455</v>
      </c>
      <c r="AO25" s="1">
        <v>6334</v>
      </c>
      <c r="AP25" s="1">
        <v>6121</v>
      </c>
      <c r="AQ25" s="15">
        <v>20</v>
      </c>
      <c r="AR25" s="1">
        <v>8360</v>
      </c>
      <c r="AS25" s="1">
        <v>4257</v>
      </c>
      <c r="AT25" s="1">
        <v>4103</v>
      </c>
      <c r="AU25" s="1">
        <v>6635</v>
      </c>
      <c r="AV25" s="1">
        <v>3246</v>
      </c>
      <c r="AW25" s="1">
        <v>3389</v>
      </c>
      <c r="AX25" s="1">
        <v>4023</v>
      </c>
      <c r="AY25" s="1">
        <v>2009</v>
      </c>
      <c r="AZ25" s="1">
        <v>2014</v>
      </c>
      <c r="BA25" s="1">
        <v>778</v>
      </c>
      <c r="BB25" s="1">
        <v>402</v>
      </c>
      <c r="BC25" s="1">
        <v>376</v>
      </c>
      <c r="BD25" s="15">
        <v>20</v>
      </c>
      <c r="BE25" s="1">
        <v>2309</v>
      </c>
      <c r="BF25" s="1">
        <v>1179</v>
      </c>
      <c r="BG25" s="1">
        <v>1130</v>
      </c>
      <c r="BH25" s="1">
        <v>4626</v>
      </c>
      <c r="BI25" s="1">
        <v>2326</v>
      </c>
      <c r="BJ25" s="1">
        <v>2300</v>
      </c>
      <c r="BK25" s="1">
        <v>4238</v>
      </c>
      <c r="BL25" s="1">
        <v>2304</v>
      </c>
      <c r="BM25" s="1">
        <v>1934</v>
      </c>
      <c r="BN25" s="1">
        <v>3557</v>
      </c>
      <c r="BO25" s="1">
        <v>1785</v>
      </c>
      <c r="BP25" s="1">
        <v>1772</v>
      </c>
    </row>
    <row r="26" spans="1:68" x14ac:dyDescent="0.2">
      <c r="A26" s="15">
        <v>21</v>
      </c>
      <c r="B26" s="1">
        <v>89714</v>
      </c>
      <c r="C26" s="1">
        <v>46318</v>
      </c>
      <c r="D26" s="1">
        <v>43396</v>
      </c>
      <c r="E26" s="1">
        <v>2869</v>
      </c>
      <c r="F26" s="1">
        <v>1406</v>
      </c>
      <c r="G26" s="1">
        <v>1463</v>
      </c>
      <c r="H26" s="1">
        <v>1911</v>
      </c>
      <c r="I26" s="1">
        <v>936</v>
      </c>
      <c r="J26" s="1">
        <v>975</v>
      </c>
      <c r="K26" s="1">
        <v>3206</v>
      </c>
      <c r="L26" s="1">
        <v>1690</v>
      </c>
      <c r="M26" s="1">
        <v>1516</v>
      </c>
      <c r="N26" s="15">
        <v>21</v>
      </c>
      <c r="O26" s="1">
        <v>6289</v>
      </c>
      <c r="P26" s="1">
        <v>3527</v>
      </c>
      <c r="Q26" s="1">
        <v>2762</v>
      </c>
      <c r="R26" s="1">
        <v>3819</v>
      </c>
      <c r="S26" s="1">
        <v>1986</v>
      </c>
      <c r="T26" s="1">
        <v>1833</v>
      </c>
      <c r="U26" s="1">
        <v>2456</v>
      </c>
      <c r="V26" s="1">
        <v>1232</v>
      </c>
      <c r="W26" s="1">
        <v>1224</v>
      </c>
      <c r="X26" s="1">
        <v>8558</v>
      </c>
      <c r="Y26" s="1">
        <v>4550</v>
      </c>
      <c r="Z26" s="1">
        <v>4008</v>
      </c>
      <c r="AA26" s="15">
        <v>21</v>
      </c>
      <c r="AB26" s="1">
        <v>3783</v>
      </c>
      <c r="AC26" s="1">
        <v>1915</v>
      </c>
      <c r="AD26" s="1">
        <v>1868</v>
      </c>
      <c r="AE26" s="1">
        <v>6316</v>
      </c>
      <c r="AF26" s="1">
        <v>3266</v>
      </c>
      <c r="AG26" s="1">
        <v>3050</v>
      </c>
      <c r="AH26" s="1">
        <v>3833</v>
      </c>
      <c r="AI26" s="1">
        <v>1956</v>
      </c>
      <c r="AJ26" s="1">
        <v>1877</v>
      </c>
      <c r="AK26" s="1">
        <v>6615</v>
      </c>
      <c r="AL26" s="1">
        <v>3338</v>
      </c>
      <c r="AM26" s="1">
        <v>3277</v>
      </c>
      <c r="AN26" s="1">
        <v>10469</v>
      </c>
      <c r="AO26" s="1">
        <v>5424</v>
      </c>
      <c r="AP26" s="1">
        <v>5045</v>
      </c>
      <c r="AQ26" s="15">
        <v>21</v>
      </c>
      <c r="AR26" s="1">
        <v>6979</v>
      </c>
      <c r="AS26" s="1">
        <v>3542</v>
      </c>
      <c r="AT26" s="1">
        <v>3437</v>
      </c>
      <c r="AU26" s="1">
        <v>5994</v>
      </c>
      <c r="AV26" s="1">
        <v>2898</v>
      </c>
      <c r="AW26" s="1">
        <v>3096</v>
      </c>
      <c r="AX26" s="1">
        <v>3307</v>
      </c>
      <c r="AY26" s="1">
        <v>1655</v>
      </c>
      <c r="AZ26" s="1">
        <v>1652</v>
      </c>
      <c r="BA26" s="1">
        <v>674</v>
      </c>
      <c r="BB26" s="1">
        <v>339</v>
      </c>
      <c r="BC26" s="1">
        <v>335</v>
      </c>
      <c r="BD26" s="15">
        <v>21</v>
      </c>
      <c r="BE26" s="1">
        <v>1990</v>
      </c>
      <c r="BF26" s="1">
        <v>1035</v>
      </c>
      <c r="BG26" s="1">
        <v>955</v>
      </c>
      <c r="BH26" s="1">
        <v>3756</v>
      </c>
      <c r="BI26" s="1">
        <v>1992</v>
      </c>
      <c r="BJ26" s="1">
        <v>1764</v>
      </c>
      <c r="BK26" s="1">
        <v>3461</v>
      </c>
      <c r="BL26" s="1">
        <v>1842</v>
      </c>
      <c r="BM26" s="1">
        <v>1619</v>
      </c>
      <c r="BN26" s="1">
        <v>3429</v>
      </c>
      <c r="BO26" s="1">
        <v>1789</v>
      </c>
      <c r="BP26" s="1">
        <v>1640</v>
      </c>
    </row>
    <row r="27" spans="1:68" x14ac:dyDescent="0.2">
      <c r="A27" s="15">
        <v>22</v>
      </c>
      <c r="B27" s="1">
        <v>87411</v>
      </c>
      <c r="C27" s="1">
        <v>44315</v>
      </c>
      <c r="D27" s="1">
        <v>43096</v>
      </c>
      <c r="E27" s="1">
        <v>2613</v>
      </c>
      <c r="F27" s="1">
        <v>1326</v>
      </c>
      <c r="G27" s="1">
        <v>1287</v>
      </c>
      <c r="H27" s="1">
        <v>1876</v>
      </c>
      <c r="I27" s="1">
        <v>924</v>
      </c>
      <c r="J27" s="1">
        <v>952</v>
      </c>
      <c r="K27" s="1">
        <v>2938</v>
      </c>
      <c r="L27" s="1">
        <v>1556</v>
      </c>
      <c r="M27" s="1">
        <v>1382</v>
      </c>
      <c r="N27" s="15">
        <v>22</v>
      </c>
      <c r="O27" s="1">
        <v>5780</v>
      </c>
      <c r="P27" s="1">
        <v>3182</v>
      </c>
      <c r="Q27" s="1">
        <v>2598</v>
      </c>
      <c r="R27" s="1">
        <v>3505</v>
      </c>
      <c r="S27" s="1">
        <v>1741</v>
      </c>
      <c r="T27" s="1">
        <v>1764</v>
      </c>
      <c r="U27" s="1">
        <v>2319</v>
      </c>
      <c r="V27" s="1">
        <v>1183</v>
      </c>
      <c r="W27" s="1">
        <v>1136</v>
      </c>
      <c r="X27" s="1">
        <v>8509</v>
      </c>
      <c r="Y27" s="1">
        <v>4336</v>
      </c>
      <c r="Z27" s="1">
        <v>4173</v>
      </c>
      <c r="AA27" s="15">
        <v>22</v>
      </c>
      <c r="AB27" s="1">
        <v>4396</v>
      </c>
      <c r="AC27" s="1">
        <v>2178</v>
      </c>
      <c r="AD27" s="1">
        <v>2218</v>
      </c>
      <c r="AE27" s="1">
        <v>7100</v>
      </c>
      <c r="AF27" s="1">
        <v>3495</v>
      </c>
      <c r="AG27" s="1">
        <v>3605</v>
      </c>
      <c r="AH27" s="1">
        <v>4067</v>
      </c>
      <c r="AI27" s="1">
        <v>1994</v>
      </c>
      <c r="AJ27" s="1">
        <v>2073</v>
      </c>
      <c r="AK27" s="1">
        <v>6488</v>
      </c>
      <c r="AL27" s="1">
        <v>3163</v>
      </c>
      <c r="AM27" s="1">
        <v>3325</v>
      </c>
      <c r="AN27" s="1">
        <v>10073</v>
      </c>
      <c r="AO27" s="1">
        <v>5223</v>
      </c>
      <c r="AP27" s="1">
        <v>4850</v>
      </c>
      <c r="AQ27" s="15">
        <v>22</v>
      </c>
      <c r="AR27" s="1">
        <v>6436</v>
      </c>
      <c r="AS27" s="1">
        <v>3297</v>
      </c>
      <c r="AT27" s="1">
        <v>3139</v>
      </c>
      <c r="AU27" s="1">
        <v>5531</v>
      </c>
      <c r="AV27" s="1">
        <v>2651</v>
      </c>
      <c r="AW27" s="1">
        <v>2880</v>
      </c>
      <c r="AX27" s="1">
        <v>3212</v>
      </c>
      <c r="AY27" s="1">
        <v>1644</v>
      </c>
      <c r="AZ27" s="1">
        <v>1568</v>
      </c>
      <c r="BA27" s="1">
        <v>685</v>
      </c>
      <c r="BB27" s="1">
        <v>326</v>
      </c>
      <c r="BC27" s="1">
        <v>359</v>
      </c>
      <c r="BD27" s="15">
        <v>22</v>
      </c>
      <c r="BE27" s="1">
        <v>1912</v>
      </c>
      <c r="BF27" s="1">
        <v>922</v>
      </c>
      <c r="BG27" s="1">
        <v>990</v>
      </c>
      <c r="BH27" s="1">
        <v>3668</v>
      </c>
      <c r="BI27" s="1">
        <v>1891</v>
      </c>
      <c r="BJ27" s="1">
        <v>1777</v>
      </c>
      <c r="BK27" s="1">
        <v>3349</v>
      </c>
      <c r="BL27" s="1">
        <v>1746</v>
      </c>
      <c r="BM27" s="1">
        <v>1603</v>
      </c>
      <c r="BN27" s="1">
        <v>2954</v>
      </c>
      <c r="BO27" s="1">
        <v>1537</v>
      </c>
      <c r="BP27" s="1">
        <v>1417</v>
      </c>
    </row>
    <row r="28" spans="1:68" x14ac:dyDescent="0.2">
      <c r="A28" s="15">
        <v>23</v>
      </c>
      <c r="B28" s="1">
        <v>77349</v>
      </c>
      <c r="C28" s="1">
        <v>38534</v>
      </c>
      <c r="D28" s="1">
        <v>38815</v>
      </c>
      <c r="E28" s="1">
        <v>2442</v>
      </c>
      <c r="F28" s="1">
        <v>1248</v>
      </c>
      <c r="G28" s="1">
        <v>1194</v>
      </c>
      <c r="H28" s="1">
        <v>1561</v>
      </c>
      <c r="I28" s="1">
        <v>790</v>
      </c>
      <c r="J28" s="1">
        <v>771</v>
      </c>
      <c r="K28" s="1">
        <v>2876</v>
      </c>
      <c r="L28" s="1">
        <v>1417</v>
      </c>
      <c r="M28" s="1">
        <v>1459</v>
      </c>
      <c r="N28" s="15">
        <v>23</v>
      </c>
      <c r="O28" s="1">
        <v>5673</v>
      </c>
      <c r="P28" s="1">
        <v>3054</v>
      </c>
      <c r="Q28" s="1">
        <v>2619</v>
      </c>
      <c r="R28" s="1">
        <v>3429</v>
      </c>
      <c r="S28" s="1">
        <v>1713</v>
      </c>
      <c r="T28" s="1">
        <v>1716</v>
      </c>
      <c r="U28" s="1">
        <v>2265</v>
      </c>
      <c r="V28" s="1">
        <v>1175</v>
      </c>
      <c r="W28" s="1">
        <v>1090</v>
      </c>
      <c r="X28" s="1">
        <v>6535</v>
      </c>
      <c r="Y28" s="1">
        <v>3265</v>
      </c>
      <c r="Z28" s="1">
        <v>3270</v>
      </c>
      <c r="AA28" s="15">
        <v>23</v>
      </c>
      <c r="AB28" s="1">
        <v>3077</v>
      </c>
      <c r="AC28" s="1">
        <v>1521</v>
      </c>
      <c r="AD28" s="1">
        <v>1556</v>
      </c>
      <c r="AE28" s="1">
        <v>5619</v>
      </c>
      <c r="AF28" s="1">
        <v>2648</v>
      </c>
      <c r="AG28" s="1">
        <v>2971</v>
      </c>
      <c r="AH28" s="1">
        <v>3428</v>
      </c>
      <c r="AI28" s="1">
        <v>1599</v>
      </c>
      <c r="AJ28" s="1">
        <v>1829</v>
      </c>
      <c r="AK28" s="1">
        <v>5868</v>
      </c>
      <c r="AL28" s="1">
        <v>2811</v>
      </c>
      <c r="AM28" s="1">
        <v>3057</v>
      </c>
      <c r="AN28" s="1">
        <v>9257</v>
      </c>
      <c r="AO28" s="1">
        <v>4696</v>
      </c>
      <c r="AP28" s="1">
        <v>4561</v>
      </c>
      <c r="AQ28" s="15">
        <v>23</v>
      </c>
      <c r="AR28" s="1">
        <v>5753</v>
      </c>
      <c r="AS28" s="1">
        <v>2894</v>
      </c>
      <c r="AT28" s="1">
        <v>2859</v>
      </c>
      <c r="AU28" s="1">
        <v>5231</v>
      </c>
      <c r="AV28" s="1">
        <v>2503</v>
      </c>
      <c r="AW28" s="1">
        <v>2728</v>
      </c>
      <c r="AX28" s="1">
        <v>2767</v>
      </c>
      <c r="AY28" s="1">
        <v>1344</v>
      </c>
      <c r="AZ28" s="1">
        <v>1423</v>
      </c>
      <c r="BA28" s="1">
        <v>680</v>
      </c>
      <c r="BB28" s="1">
        <v>318</v>
      </c>
      <c r="BC28" s="1">
        <v>362</v>
      </c>
      <c r="BD28" s="15">
        <v>23</v>
      </c>
      <c r="BE28" s="1">
        <v>1840</v>
      </c>
      <c r="BF28" s="1">
        <v>922</v>
      </c>
      <c r="BG28" s="1">
        <v>918</v>
      </c>
      <c r="BH28" s="1">
        <v>3360</v>
      </c>
      <c r="BI28" s="1">
        <v>1683</v>
      </c>
      <c r="BJ28" s="1">
        <v>1677</v>
      </c>
      <c r="BK28" s="1">
        <v>2953</v>
      </c>
      <c r="BL28" s="1">
        <v>1558</v>
      </c>
      <c r="BM28" s="1">
        <v>1395</v>
      </c>
      <c r="BN28" s="1">
        <v>2735</v>
      </c>
      <c r="BO28" s="1">
        <v>1375</v>
      </c>
      <c r="BP28" s="1">
        <v>1360</v>
      </c>
    </row>
    <row r="29" spans="1:68" x14ac:dyDescent="0.2">
      <c r="A29" s="15">
        <v>24</v>
      </c>
      <c r="B29" s="1">
        <v>93095</v>
      </c>
      <c r="C29" s="1">
        <v>46022</v>
      </c>
      <c r="D29" s="1">
        <v>47073</v>
      </c>
      <c r="E29" s="1">
        <v>2747</v>
      </c>
      <c r="F29" s="1">
        <v>1404</v>
      </c>
      <c r="G29" s="1">
        <v>1343</v>
      </c>
      <c r="H29" s="1">
        <v>1874</v>
      </c>
      <c r="I29" s="1">
        <v>1004</v>
      </c>
      <c r="J29" s="1">
        <v>870</v>
      </c>
      <c r="K29" s="1">
        <v>3307</v>
      </c>
      <c r="L29" s="1">
        <v>1622</v>
      </c>
      <c r="M29" s="1">
        <v>1685</v>
      </c>
      <c r="N29" s="15">
        <v>24</v>
      </c>
      <c r="O29" s="1">
        <v>6136</v>
      </c>
      <c r="P29" s="1">
        <v>3346</v>
      </c>
      <c r="Q29" s="1">
        <v>2790</v>
      </c>
      <c r="R29" s="1">
        <v>3530</v>
      </c>
      <c r="S29" s="1">
        <v>1766</v>
      </c>
      <c r="T29" s="1">
        <v>1764</v>
      </c>
      <c r="U29" s="1">
        <v>2561</v>
      </c>
      <c r="V29" s="1">
        <v>1288</v>
      </c>
      <c r="W29" s="1">
        <v>1273</v>
      </c>
      <c r="X29" s="1">
        <v>9455</v>
      </c>
      <c r="Y29" s="1">
        <v>4614</v>
      </c>
      <c r="Z29" s="1">
        <v>4841</v>
      </c>
      <c r="AA29" s="15">
        <v>24</v>
      </c>
      <c r="AB29" s="1">
        <v>4497</v>
      </c>
      <c r="AC29" s="1">
        <v>2181</v>
      </c>
      <c r="AD29" s="1">
        <v>2316</v>
      </c>
      <c r="AE29" s="1">
        <v>7530</v>
      </c>
      <c r="AF29" s="1">
        <v>3446</v>
      </c>
      <c r="AG29" s="1">
        <v>4084</v>
      </c>
      <c r="AH29" s="1">
        <v>4285</v>
      </c>
      <c r="AI29" s="1">
        <v>2000</v>
      </c>
      <c r="AJ29" s="1">
        <v>2285</v>
      </c>
      <c r="AK29" s="1">
        <v>7204</v>
      </c>
      <c r="AL29" s="1">
        <v>3383</v>
      </c>
      <c r="AM29" s="1">
        <v>3821</v>
      </c>
      <c r="AN29" s="1">
        <v>10704</v>
      </c>
      <c r="AO29" s="1">
        <v>5460</v>
      </c>
      <c r="AP29" s="1">
        <v>5244</v>
      </c>
      <c r="AQ29" s="15">
        <v>24</v>
      </c>
      <c r="AR29" s="1">
        <v>6776</v>
      </c>
      <c r="AS29" s="1">
        <v>3433</v>
      </c>
      <c r="AT29" s="1">
        <v>3343</v>
      </c>
      <c r="AU29" s="1">
        <v>5847</v>
      </c>
      <c r="AV29" s="1">
        <v>2734</v>
      </c>
      <c r="AW29" s="1">
        <v>3113</v>
      </c>
      <c r="AX29" s="1">
        <v>3386</v>
      </c>
      <c r="AY29" s="1">
        <v>1660</v>
      </c>
      <c r="AZ29" s="1">
        <v>1726</v>
      </c>
      <c r="BA29" s="1">
        <v>786</v>
      </c>
      <c r="BB29" s="1">
        <v>382</v>
      </c>
      <c r="BC29" s="1">
        <v>404</v>
      </c>
      <c r="BD29" s="15">
        <v>24</v>
      </c>
      <c r="BE29" s="1">
        <v>2024</v>
      </c>
      <c r="BF29" s="1">
        <v>1044</v>
      </c>
      <c r="BG29" s="1">
        <v>980</v>
      </c>
      <c r="BH29" s="1">
        <v>3858</v>
      </c>
      <c r="BI29" s="1">
        <v>1929</v>
      </c>
      <c r="BJ29" s="1">
        <v>1929</v>
      </c>
      <c r="BK29" s="1">
        <v>3616</v>
      </c>
      <c r="BL29" s="1">
        <v>1913</v>
      </c>
      <c r="BM29" s="1">
        <v>1703</v>
      </c>
      <c r="BN29" s="1">
        <v>2972</v>
      </c>
      <c r="BO29" s="1">
        <v>1413</v>
      </c>
      <c r="BP29" s="1">
        <v>1559</v>
      </c>
    </row>
    <row r="30" spans="1:68" x14ac:dyDescent="0.2">
      <c r="A30" s="15">
        <v>25</v>
      </c>
      <c r="B30" s="1">
        <v>105507</v>
      </c>
      <c r="C30" s="1">
        <v>53016</v>
      </c>
      <c r="D30" s="1">
        <v>52491</v>
      </c>
      <c r="E30" s="1">
        <v>2880</v>
      </c>
      <c r="F30" s="1">
        <v>1500</v>
      </c>
      <c r="G30" s="1">
        <v>1380</v>
      </c>
      <c r="H30" s="1">
        <v>1998</v>
      </c>
      <c r="I30" s="1">
        <v>1023</v>
      </c>
      <c r="J30" s="1">
        <v>975</v>
      </c>
      <c r="K30" s="1">
        <v>3411</v>
      </c>
      <c r="L30" s="1">
        <v>1708</v>
      </c>
      <c r="M30" s="1">
        <v>1703</v>
      </c>
      <c r="N30" s="15">
        <v>25</v>
      </c>
      <c r="O30" s="1">
        <v>6840</v>
      </c>
      <c r="P30" s="1">
        <v>3777</v>
      </c>
      <c r="Q30" s="1">
        <v>3063</v>
      </c>
      <c r="R30" s="1">
        <v>3993</v>
      </c>
      <c r="S30" s="1">
        <v>2016</v>
      </c>
      <c r="T30" s="1">
        <v>1977</v>
      </c>
      <c r="U30" s="1">
        <v>2504</v>
      </c>
      <c r="V30" s="1">
        <v>1323</v>
      </c>
      <c r="W30" s="1">
        <v>1181</v>
      </c>
      <c r="X30" s="1">
        <v>11250</v>
      </c>
      <c r="Y30" s="1">
        <v>5566</v>
      </c>
      <c r="Z30" s="1">
        <v>5684</v>
      </c>
      <c r="AA30" s="15">
        <v>25</v>
      </c>
      <c r="AB30" s="1">
        <v>6440</v>
      </c>
      <c r="AC30" s="1">
        <v>3073</v>
      </c>
      <c r="AD30" s="1">
        <v>3367</v>
      </c>
      <c r="AE30" s="1">
        <v>9590</v>
      </c>
      <c r="AF30" s="1">
        <v>4601</v>
      </c>
      <c r="AG30" s="1">
        <v>4989</v>
      </c>
      <c r="AH30" s="1">
        <v>5310</v>
      </c>
      <c r="AI30" s="1">
        <v>2560</v>
      </c>
      <c r="AJ30" s="1">
        <v>2750</v>
      </c>
      <c r="AK30" s="1">
        <v>8671</v>
      </c>
      <c r="AL30" s="1">
        <v>4072</v>
      </c>
      <c r="AM30" s="1">
        <v>4599</v>
      </c>
      <c r="AN30" s="1">
        <v>11638</v>
      </c>
      <c r="AO30" s="1">
        <v>6067</v>
      </c>
      <c r="AP30" s="1">
        <v>5571</v>
      </c>
      <c r="AQ30" s="15">
        <v>25</v>
      </c>
      <c r="AR30" s="1">
        <v>6989</v>
      </c>
      <c r="AS30" s="1">
        <v>3510</v>
      </c>
      <c r="AT30" s="1">
        <v>3479</v>
      </c>
      <c r="AU30" s="1">
        <v>6334</v>
      </c>
      <c r="AV30" s="1">
        <v>3064</v>
      </c>
      <c r="AW30" s="1">
        <v>3270</v>
      </c>
      <c r="AX30" s="1">
        <v>3419</v>
      </c>
      <c r="AY30" s="1">
        <v>1728</v>
      </c>
      <c r="AZ30" s="1">
        <v>1691</v>
      </c>
      <c r="BA30" s="1">
        <v>770</v>
      </c>
      <c r="BB30" s="1">
        <v>400</v>
      </c>
      <c r="BC30" s="1">
        <v>370</v>
      </c>
      <c r="BD30" s="15">
        <v>25</v>
      </c>
      <c r="BE30" s="1">
        <v>2097</v>
      </c>
      <c r="BF30" s="1">
        <v>1106</v>
      </c>
      <c r="BG30" s="1">
        <v>991</v>
      </c>
      <c r="BH30" s="1">
        <v>4075</v>
      </c>
      <c r="BI30" s="1">
        <v>2100</v>
      </c>
      <c r="BJ30" s="1">
        <v>1975</v>
      </c>
      <c r="BK30" s="1">
        <v>4234</v>
      </c>
      <c r="BL30" s="1">
        <v>2306</v>
      </c>
      <c r="BM30" s="1">
        <v>1928</v>
      </c>
      <c r="BN30" s="1">
        <v>3064</v>
      </c>
      <c r="BO30" s="1">
        <v>1516</v>
      </c>
      <c r="BP30" s="1">
        <v>1548</v>
      </c>
    </row>
    <row r="31" spans="1:68" x14ac:dyDescent="0.2">
      <c r="A31" s="15">
        <v>26</v>
      </c>
      <c r="B31" s="1">
        <v>87331</v>
      </c>
      <c r="C31" s="1">
        <v>42387</v>
      </c>
      <c r="D31" s="1">
        <v>44944</v>
      </c>
      <c r="E31" s="1">
        <v>2584</v>
      </c>
      <c r="F31" s="1">
        <v>1265</v>
      </c>
      <c r="G31" s="1">
        <v>1319</v>
      </c>
      <c r="H31" s="1">
        <v>1777</v>
      </c>
      <c r="I31" s="1">
        <v>912</v>
      </c>
      <c r="J31" s="1">
        <v>865</v>
      </c>
      <c r="K31" s="1">
        <v>2933</v>
      </c>
      <c r="L31" s="1">
        <v>1521</v>
      </c>
      <c r="M31" s="1">
        <v>1412</v>
      </c>
      <c r="N31" s="15">
        <v>26</v>
      </c>
      <c r="O31" s="1">
        <v>5599</v>
      </c>
      <c r="P31" s="1">
        <v>3059</v>
      </c>
      <c r="Q31" s="1">
        <v>2540</v>
      </c>
      <c r="R31" s="1">
        <v>3454</v>
      </c>
      <c r="S31" s="1">
        <v>1712</v>
      </c>
      <c r="T31" s="1">
        <v>1742</v>
      </c>
      <c r="U31" s="1">
        <v>2285</v>
      </c>
      <c r="V31" s="1">
        <v>1155</v>
      </c>
      <c r="W31" s="1">
        <v>1130</v>
      </c>
      <c r="X31" s="1">
        <v>8126</v>
      </c>
      <c r="Y31" s="1">
        <v>3737</v>
      </c>
      <c r="Z31" s="1">
        <v>4389</v>
      </c>
      <c r="AA31" s="15">
        <v>26</v>
      </c>
      <c r="AB31" s="1">
        <v>4505</v>
      </c>
      <c r="AC31" s="1">
        <v>1969</v>
      </c>
      <c r="AD31" s="1">
        <v>2536</v>
      </c>
      <c r="AE31" s="1">
        <v>7291</v>
      </c>
      <c r="AF31" s="1">
        <v>3287</v>
      </c>
      <c r="AG31" s="1">
        <v>4004</v>
      </c>
      <c r="AH31" s="1">
        <v>4306</v>
      </c>
      <c r="AI31" s="1">
        <v>1973</v>
      </c>
      <c r="AJ31" s="1">
        <v>2333</v>
      </c>
      <c r="AK31" s="1">
        <v>7638</v>
      </c>
      <c r="AL31" s="1">
        <v>3501</v>
      </c>
      <c r="AM31" s="1">
        <v>4137</v>
      </c>
      <c r="AN31" s="1">
        <v>9762</v>
      </c>
      <c r="AO31" s="1">
        <v>4910</v>
      </c>
      <c r="AP31" s="1">
        <v>4852</v>
      </c>
      <c r="AQ31" s="15">
        <v>26</v>
      </c>
      <c r="AR31" s="1">
        <v>6126</v>
      </c>
      <c r="AS31" s="1">
        <v>3094</v>
      </c>
      <c r="AT31" s="1">
        <v>3032</v>
      </c>
      <c r="AU31" s="1">
        <v>5779</v>
      </c>
      <c r="AV31" s="1">
        <v>2713</v>
      </c>
      <c r="AW31" s="1">
        <v>3066</v>
      </c>
      <c r="AX31" s="1">
        <v>3030</v>
      </c>
      <c r="AY31" s="1">
        <v>1493</v>
      </c>
      <c r="AZ31" s="1">
        <v>1537</v>
      </c>
      <c r="BA31" s="1">
        <v>726</v>
      </c>
      <c r="BB31" s="1">
        <v>384</v>
      </c>
      <c r="BC31" s="1">
        <v>342</v>
      </c>
      <c r="BD31" s="15">
        <v>26</v>
      </c>
      <c r="BE31" s="1">
        <v>1854</v>
      </c>
      <c r="BF31" s="1">
        <v>919</v>
      </c>
      <c r="BG31" s="1">
        <v>935</v>
      </c>
      <c r="BH31" s="1">
        <v>3479</v>
      </c>
      <c r="BI31" s="1">
        <v>1670</v>
      </c>
      <c r="BJ31" s="1">
        <v>1809</v>
      </c>
      <c r="BK31" s="1">
        <v>3272</v>
      </c>
      <c r="BL31" s="1">
        <v>1767</v>
      </c>
      <c r="BM31" s="1">
        <v>1505</v>
      </c>
      <c r="BN31" s="1">
        <v>2805</v>
      </c>
      <c r="BO31" s="1">
        <v>1346</v>
      </c>
      <c r="BP31" s="1">
        <v>1459</v>
      </c>
    </row>
    <row r="32" spans="1:68" x14ac:dyDescent="0.2">
      <c r="A32" s="15">
        <v>27</v>
      </c>
      <c r="B32" s="1">
        <v>82492</v>
      </c>
      <c r="C32" s="1">
        <v>40797</v>
      </c>
      <c r="D32" s="1">
        <v>41695</v>
      </c>
      <c r="E32" s="1">
        <v>2531</v>
      </c>
      <c r="F32" s="1">
        <v>1278</v>
      </c>
      <c r="G32" s="1">
        <v>1253</v>
      </c>
      <c r="H32" s="1">
        <v>1682</v>
      </c>
      <c r="I32" s="1">
        <v>826</v>
      </c>
      <c r="J32" s="1">
        <v>856</v>
      </c>
      <c r="K32" s="1">
        <v>2832</v>
      </c>
      <c r="L32" s="1">
        <v>1432</v>
      </c>
      <c r="M32" s="1">
        <v>1400</v>
      </c>
      <c r="N32" s="15">
        <v>27</v>
      </c>
      <c r="O32" s="1">
        <v>5359</v>
      </c>
      <c r="P32" s="1">
        <v>2892</v>
      </c>
      <c r="Q32" s="1">
        <v>2467</v>
      </c>
      <c r="R32" s="1">
        <v>3639</v>
      </c>
      <c r="S32" s="1">
        <v>1839</v>
      </c>
      <c r="T32" s="1">
        <v>1800</v>
      </c>
      <c r="U32" s="1">
        <v>2194</v>
      </c>
      <c r="V32" s="1">
        <v>1126</v>
      </c>
      <c r="W32" s="1">
        <v>1068</v>
      </c>
      <c r="X32" s="1">
        <v>7135</v>
      </c>
      <c r="Y32" s="1">
        <v>3271</v>
      </c>
      <c r="Z32" s="1">
        <v>3864</v>
      </c>
      <c r="AA32" s="15">
        <v>27</v>
      </c>
      <c r="AB32" s="1">
        <v>3841</v>
      </c>
      <c r="AC32" s="1">
        <v>1723</v>
      </c>
      <c r="AD32" s="1">
        <v>2118</v>
      </c>
      <c r="AE32" s="1">
        <v>6516</v>
      </c>
      <c r="AF32" s="1">
        <v>3085</v>
      </c>
      <c r="AG32" s="1">
        <v>3431</v>
      </c>
      <c r="AH32" s="1">
        <v>4013</v>
      </c>
      <c r="AI32" s="1">
        <v>1924</v>
      </c>
      <c r="AJ32" s="1">
        <v>2089</v>
      </c>
      <c r="AK32" s="1">
        <v>7463</v>
      </c>
      <c r="AL32" s="1">
        <v>3659</v>
      </c>
      <c r="AM32" s="1">
        <v>3804</v>
      </c>
      <c r="AN32" s="1">
        <v>9565</v>
      </c>
      <c r="AO32" s="1">
        <v>4844</v>
      </c>
      <c r="AP32" s="1">
        <v>4721</v>
      </c>
      <c r="AQ32" s="15">
        <v>27</v>
      </c>
      <c r="AR32" s="1">
        <v>5821</v>
      </c>
      <c r="AS32" s="1">
        <v>2961</v>
      </c>
      <c r="AT32" s="1">
        <v>2860</v>
      </c>
      <c r="AU32" s="1">
        <v>5606</v>
      </c>
      <c r="AV32" s="1">
        <v>2624</v>
      </c>
      <c r="AW32" s="1">
        <v>2982</v>
      </c>
      <c r="AX32" s="1">
        <v>2836</v>
      </c>
      <c r="AY32" s="1">
        <v>1418</v>
      </c>
      <c r="AZ32" s="1">
        <v>1418</v>
      </c>
      <c r="BA32" s="1">
        <v>705</v>
      </c>
      <c r="BB32" s="1">
        <v>370</v>
      </c>
      <c r="BC32" s="1">
        <v>335</v>
      </c>
      <c r="BD32" s="15">
        <v>27</v>
      </c>
      <c r="BE32" s="1">
        <v>1780</v>
      </c>
      <c r="BF32" s="1">
        <v>911</v>
      </c>
      <c r="BG32" s="1">
        <v>869</v>
      </c>
      <c r="BH32" s="1">
        <v>3305</v>
      </c>
      <c r="BI32" s="1">
        <v>1684</v>
      </c>
      <c r="BJ32" s="1">
        <v>1621</v>
      </c>
      <c r="BK32" s="1">
        <v>3042</v>
      </c>
      <c r="BL32" s="1">
        <v>1609</v>
      </c>
      <c r="BM32" s="1">
        <v>1433</v>
      </c>
      <c r="BN32" s="1">
        <v>2627</v>
      </c>
      <c r="BO32" s="1">
        <v>1321</v>
      </c>
      <c r="BP32" s="1">
        <v>1306</v>
      </c>
    </row>
    <row r="33" spans="1:68" x14ac:dyDescent="0.2">
      <c r="A33" s="15">
        <v>28</v>
      </c>
      <c r="B33" s="1">
        <v>96663</v>
      </c>
      <c r="C33" s="1">
        <v>46310</v>
      </c>
      <c r="D33" s="1">
        <v>50353</v>
      </c>
      <c r="E33" s="1">
        <v>2574</v>
      </c>
      <c r="F33" s="1">
        <v>1305</v>
      </c>
      <c r="G33" s="1">
        <v>1269</v>
      </c>
      <c r="H33" s="1">
        <v>1863</v>
      </c>
      <c r="I33" s="1">
        <v>917</v>
      </c>
      <c r="J33" s="1">
        <v>946</v>
      </c>
      <c r="K33" s="1">
        <v>3039</v>
      </c>
      <c r="L33" s="1">
        <v>1540</v>
      </c>
      <c r="M33" s="1">
        <v>1499</v>
      </c>
      <c r="N33" s="15">
        <v>28</v>
      </c>
      <c r="O33" s="1">
        <v>5609</v>
      </c>
      <c r="P33" s="1">
        <v>2993</v>
      </c>
      <c r="Q33" s="1">
        <v>2616</v>
      </c>
      <c r="R33" s="1">
        <v>3616</v>
      </c>
      <c r="S33" s="1">
        <v>1810</v>
      </c>
      <c r="T33" s="1">
        <v>1806</v>
      </c>
      <c r="U33" s="1">
        <v>2376</v>
      </c>
      <c r="V33" s="1">
        <v>1200</v>
      </c>
      <c r="W33" s="1">
        <v>1176</v>
      </c>
      <c r="X33" s="1">
        <v>10365</v>
      </c>
      <c r="Y33" s="1">
        <v>4693</v>
      </c>
      <c r="Z33" s="1">
        <v>5672</v>
      </c>
      <c r="AA33" s="15">
        <v>28</v>
      </c>
      <c r="AB33" s="1">
        <v>6045</v>
      </c>
      <c r="AC33" s="1">
        <v>2553</v>
      </c>
      <c r="AD33" s="1">
        <v>3492</v>
      </c>
      <c r="AE33" s="1">
        <v>9183</v>
      </c>
      <c r="AF33" s="1">
        <v>3997</v>
      </c>
      <c r="AG33" s="1">
        <v>5186</v>
      </c>
      <c r="AH33" s="1">
        <v>5222</v>
      </c>
      <c r="AI33" s="1">
        <v>2343</v>
      </c>
      <c r="AJ33" s="1">
        <v>2879</v>
      </c>
      <c r="AK33" s="1">
        <v>9092</v>
      </c>
      <c r="AL33" s="1">
        <v>4225</v>
      </c>
      <c r="AM33" s="1">
        <v>4867</v>
      </c>
      <c r="AN33" s="1">
        <v>10234</v>
      </c>
      <c r="AO33" s="1">
        <v>5198</v>
      </c>
      <c r="AP33" s="1">
        <v>5036</v>
      </c>
      <c r="AQ33" s="15">
        <v>28</v>
      </c>
      <c r="AR33" s="1">
        <v>6295</v>
      </c>
      <c r="AS33" s="1">
        <v>3128</v>
      </c>
      <c r="AT33" s="1">
        <v>3167</v>
      </c>
      <c r="AU33" s="1">
        <v>5696</v>
      </c>
      <c r="AV33" s="1">
        <v>2675</v>
      </c>
      <c r="AW33" s="1">
        <v>3021</v>
      </c>
      <c r="AX33" s="1">
        <v>2959</v>
      </c>
      <c r="AY33" s="1">
        <v>1414</v>
      </c>
      <c r="AZ33" s="1">
        <v>1545</v>
      </c>
      <c r="BA33" s="1">
        <v>692</v>
      </c>
      <c r="BB33" s="1">
        <v>354</v>
      </c>
      <c r="BC33" s="1">
        <v>338</v>
      </c>
      <c r="BD33" s="15">
        <v>28</v>
      </c>
      <c r="BE33" s="1">
        <v>1951</v>
      </c>
      <c r="BF33" s="1">
        <v>991</v>
      </c>
      <c r="BG33" s="1">
        <v>960</v>
      </c>
      <c r="BH33" s="1">
        <v>3604</v>
      </c>
      <c r="BI33" s="1">
        <v>1860</v>
      </c>
      <c r="BJ33" s="1">
        <v>1744</v>
      </c>
      <c r="BK33" s="1">
        <v>3416</v>
      </c>
      <c r="BL33" s="1">
        <v>1752</v>
      </c>
      <c r="BM33" s="1">
        <v>1664</v>
      </c>
      <c r="BN33" s="1">
        <v>2832</v>
      </c>
      <c r="BO33" s="1">
        <v>1362</v>
      </c>
      <c r="BP33" s="1">
        <v>1470</v>
      </c>
    </row>
    <row r="34" spans="1:68" x14ac:dyDescent="0.2">
      <c r="A34" s="15">
        <v>29</v>
      </c>
      <c r="B34" s="1">
        <v>76421</v>
      </c>
      <c r="C34" s="1">
        <v>37170</v>
      </c>
      <c r="D34" s="1">
        <v>39251</v>
      </c>
      <c r="E34" s="1">
        <v>2119</v>
      </c>
      <c r="F34" s="1">
        <v>1100</v>
      </c>
      <c r="G34" s="1">
        <v>1019</v>
      </c>
      <c r="H34" s="1">
        <v>1573</v>
      </c>
      <c r="I34" s="1">
        <v>782</v>
      </c>
      <c r="J34" s="1">
        <v>791</v>
      </c>
      <c r="K34" s="1">
        <v>2566</v>
      </c>
      <c r="L34" s="1">
        <v>1289</v>
      </c>
      <c r="M34" s="1">
        <v>1277</v>
      </c>
      <c r="N34" s="15">
        <v>29</v>
      </c>
      <c r="O34" s="1">
        <v>4649</v>
      </c>
      <c r="P34" s="1">
        <v>2489</v>
      </c>
      <c r="Q34" s="1">
        <v>2160</v>
      </c>
      <c r="R34" s="1">
        <v>2934</v>
      </c>
      <c r="S34" s="1">
        <v>1506</v>
      </c>
      <c r="T34" s="1">
        <v>1428</v>
      </c>
      <c r="U34" s="1">
        <v>1987</v>
      </c>
      <c r="V34" s="1">
        <v>986</v>
      </c>
      <c r="W34" s="1">
        <v>1001</v>
      </c>
      <c r="X34" s="1">
        <v>8495</v>
      </c>
      <c r="Y34" s="1">
        <v>3840</v>
      </c>
      <c r="Z34" s="1">
        <v>4655</v>
      </c>
      <c r="AA34" s="15">
        <v>29</v>
      </c>
      <c r="AB34" s="1">
        <v>4371</v>
      </c>
      <c r="AC34" s="1">
        <v>1950</v>
      </c>
      <c r="AD34" s="1">
        <v>2421</v>
      </c>
      <c r="AE34" s="1">
        <v>6397</v>
      </c>
      <c r="AF34" s="1">
        <v>2889</v>
      </c>
      <c r="AG34" s="1">
        <v>3508</v>
      </c>
      <c r="AH34" s="1">
        <v>3936</v>
      </c>
      <c r="AI34" s="1">
        <v>1827</v>
      </c>
      <c r="AJ34" s="1">
        <v>2109</v>
      </c>
      <c r="AK34" s="1">
        <v>7116</v>
      </c>
      <c r="AL34" s="1">
        <v>3234</v>
      </c>
      <c r="AM34" s="1">
        <v>3882</v>
      </c>
      <c r="AN34" s="1">
        <v>8200</v>
      </c>
      <c r="AO34" s="1">
        <v>4165</v>
      </c>
      <c r="AP34" s="1">
        <v>4035</v>
      </c>
      <c r="AQ34" s="15">
        <v>29</v>
      </c>
      <c r="AR34" s="1">
        <v>4790</v>
      </c>
      <c r="AS34" s="1">
        <v>2430</v>
      </c>
      <c r="AT34" s="1">
        <v>2360</v>
      </c>
      <c r="AU34" s="1">
        <v>4394</v>
      </c>
      <c r="AV34" s="1">
        <v>2179</v>
      </c>
      <c r="AW34" s="1">
        <v>2215</v>
      </c>
      <c r="AX34" s="1">
        <v>2586</v>
      </c>
      <c r="AY34" s="1">
        <v>1256</v>
      </c>
      <c r="AZ34" s="1">
        <v>1330</v>
      </c>
      <c r="BA34" s="1">
        <v>601</v>
      </c>
      <c r="BB34" s="1">
        <v>318</v>
      </c>
      <c r="BC34" s="1">
        <v>283</v>
      </c>
      <c r="BD34" s="15">
        <v>29</v>
      </c>
      <c r="BE34" s="1">
        <v>1539</v>
      </c>
      <c r="BF34" s="1">
        <v>808</v>
      </c>
      <c r="BG34" s="1">
        <v>731</v>
      </c>
      <c r="BH34" s="1">
        <v>2997</v>
      </c>
      <c r="BI34" s="1">
        <v>1557</v>
      </c>
      <c r="BJ34" s="1">
        <v>1440</v>
      </c>
      <c r="BK34" s="1">
        <v>2680</v>
      </c>
      <c r="BL34" s="1">
        <v>1414</v>
      </c>
      <c r="BM34" s="1">
        <v>1266</v>
      </c>
      <c r="BN34" s="1">
        <v>2491</v>
      </c>
      <c r="BO34" s="1">
        <v>1151</v>
      </c>
      <c r="BP34" s="1">
        <v>1340</v>
      </c>
    </row>
    <row r="35" spans="1:68" x14ac:dyDescent="0.2">
      <c r="A35" s="15">
        <v>30</v>
      </c>
      <c r="B35" s="1">
        <v>123048</v>
      </c>
      <c r="C35" s="1">
        <v>59342</v>
      </c>
      <c r="D35" s="1">
        <v>63706</v>
      </c>
      <c r="E35" s="1">
        <v>2922</v>
      </c>
      <c r="F35" s="1">
        <v>1538</v>
      </c>
      <c r="G35" s="1">
        <v>1384</v>
      </c>
      <c r="H35" s="1">
        <v>2238</v>
      </c>
      <c r="I35" s="1">
        <v>1137</v>
      </c>
      <c r="J35" s="1">
        <v>1101</v>
      </c>
      <c r="K35" s="1">
        <v>3407</v>
      </c>
      <c r="L35" s="1">
        <v>1703</v>
      </c>
      <c r="M35" s="1">
        <v>1704</v>
      </c>
      <c r="N35" s="15">
        <v>30</v>
      </c>
      <c r="O35" s="1">
        <v>6820</v>
      </c>
      <c r="P35" s="1">
        <v>3749</v>
      </c>
      <c r="Q35" s="1">
        <v>3071</v>
      </c>
      <c r="R35" s="1">
        <v>3891</v>
      </c>
      <c r="S35" s="1">
        <v>2009</v>
      </c>
      <c r="T35" s="1">
        <v>1882</v>
      </c>
      <c r="U35" s="1">
        <v>2423</v>
      </c>
      <c r="V35" s="1">
        <v>1233</v>
      </c>
      <c r="W35" s="1">
        <v>1190</v>
      </c>
      <c r="X35" s="1">
        <v>17117</v>
      </c>
      <c r="Y35" s="1">
        <v>7720</v>
      </c>
      <c r="Z35" s="1">
        <v>9397</v>
      </c>
      <c r="AA35" s="15">
        <v>30</v>
      </c>
      <c r="AB35" s="1">
        <v>10285</v>
      </c>
      <c r="AC35" s="1">
        <v>4675</v>
      </c>
      <c r="AD35" s="1">
        <v>5610</v>
      </c>
      <c r="AE35" s="1">
        <v>13828</v>
      </c>
      <c r="AF35" s="1">
        <v>6227</v>
      </c>
      <c r="AG35" s="1">
        <v>7601</v>
      </c>
      <c r="AH35" s="1">
        <v>6838</v>
      </c>
      <c r="AI35" s="1">
        <v>3048</v>
      </c>
      <c r="AJ35" s="1">
        <v>3790</v>
      </c>
      <c r="AK35" s="1">
        <v>11102</v>
      </c>
      <c r="AL35" s="1">
        <v>5134</v>
      </c>
      <c r="AM35" s="1">
        <v>5968</v>
      </c>
      <c r="AN35" s="1">
        <v>11353</v>
      </c>
      <c r="AO35" s="1">
        <v>5688</v>
      </c>
      <c r="AP35" s="1">
        <v>5665</v>
      </c>
      <c r="AQ35" s="15">
        <v>30</v>
      </c>
      <c r="AR35" s="1">
        <v>7344</v>
      </c>
      <c r="AS35" s="1">
        <v>3586</v>
      </c>
      <c r="AT35" s="1">
        <v>3758</v>
      </c>
      <c r="AU35" s="1">
        <v>6034</v>
      </c>
      <c r="AV35" s="1">
        <v>2833</v>
      </c>
      <c r="AW35" s="1">
        <v>3201</v>
      </c>
      <c r="AX35" s="1">
        <v>3716</v>
      </c>
      <c r="AY35" s="1">
        <v>1839</v>
      </c>
      <c r="AZ35" s="1">
        <v>1877</v>
      </c>
      <c r="BA35" s="1">
        <v>715</v>
      </c>
      <c r="BB35" s="1">
        <v>341</v>
      </c>
      <c r="BC35" s="1">
        <v>374</v>
      </c>
      <c r="BD35" s="15">
        <v>30</v>
      </c>
      <c r="BE35" s="1">
        <v>2149</v>
      </c>
      <c r="BF35" s="1">
        <v>1149</v>
      </c>
      <c r="BG35" s="1">
        <v>1000</v>
      </c>
      <c r="BH35" s="1">
        <v>4069</v>
      </c>
      <c r="BI35" s="1">
        <v>2163</v>
      </c>
      <c r="BJ35" s="1">
        <v>1906</v>
      </c>
      <c r="BK35" s="1">
        <v>3940</v>
      </c>
      <c r="BL35" s="1">
        <v>2174</v>
      </c>
      <c r="BM35" s="1">
        <v>1766</v>
      </c>
      <c r="BN35" s="1">
        <v>2857</v>
      </c>
      <c r="BO35" s="1">
        <v>1396</v>
      </c>
      <c r="BP35" s="1">
        <v>1461</v>
      </c>
    </row>
    <row r="36" spans="1:68" x14ac:dyDescent="0.2">
      <c r="A36" s="15">
        <v>31</v>
      </c>
      <c r="B36" s="1">
        <v>68100</v>
      </c>
      <c r="C36" s="1">
        <v>34962</v>
      </c>
      <c r="D36" s="1">
        <v>33138</v>
      </c>
      <c r="E36" s="1">
        <v>2397</v>
      </c>
      <c r="F36" s="1">
        <v>1231</v>
      </c>
      <c r="G36" s="1">
        <v>1166</v>
      </c>
      <c r="H36" s="1">
        <v>1468</v>
      </c>
      <c r="I36" s="1">
        <v>774</v>
      </c>
      <c r="J36" s="1">
        <v>694</v>
      </c>
      <c r="K36" s="1">
        <v>2532</v>
      </c>
      <c r="L36" s="1">
        <v>1302</v>
      </c>
      <c r="M36" s="1">
        <v>1230</v>
      </c>
      <c r="N36" s="15">
        <v>31</v>
      </c>
      <c r="O36" s="1">
        <v>4073</v>
      </c>
      <c r="P36" s="1">
        <v>2299</v>
      </c>
      <c r="Q36" s="1">
        <v>1774</v>
      </c>
      <c r="R36" s="1">
        <v>3461</v>
      </c>
      <c r="S36" s="1">
        <v>1777</v>
      </c>
      <c r="T36" s="1">
        <v>1684</v>
      </c>
      <c r="U36" s="1">
        <v>1844</v>
      </c>
      <c r="V36" s="1">
        <v>984</v>
      </c>
      <c r="W36" s="1">
        <v>860</v>
      </c>
      <c r="X36" s="1">
        <v>5435</v>
      </c>
      <c r="Y36" s="1">
        <v>2517</v>
      </c>
      <c r="Z36" s="1">
        <v>2918</v>
      </c>
      <c r="AA36" s="15">
        <v>31</v>
      </c>
      <c r="AB36" s="1">
        <v>2991</v>
      </c>
      <c r="AC36" s="1">
        <v>1475</v>
      </c>
      <c r="AD36" s="1">
        <v>1516</v>
      </c>
      <c r="AE36" s="1">
        <v>4340</v>
      </c>
      <c r="AF36" s="1">
        <v>2118</v>
      </c>
      <c r="AG36" s="1">
        <v>2222</v>
      </c>
      <c r="AH36" s="1">
        <v>2971</v>
      </c>
      <c r="AI36" s="1">
        <v>1465</v>
      </c>
      <c r="AJ36" s="1">
        <v>1506</v>
      </c>
      <c r="AK36" s="1">
        <v>4583</v>
      </c>
      <c r="AL36" s="1">
        <v>2348</v>
      </c>
      <c r="AM36" s="1">
        <v>2235</v>
      </c>
      <c r="AN36" s="1">
        <v>8052</v>
      </c>
      <c r="AO36" s="1">
        <v>4236</v>
      </c>
      <c r="AP36" s="1">
        <v>3816</v>
      </c>
      <c r="AQ36" s="15">
        <v>31</v>
      </c>
      <c r="AR36" s="1">
        <v>5270</v>
      </c>
      <c r="AS36" s="1">
        <v>2653</v>
      </c>
      <c r="AT36" s="1">
        <v>2617</v>
      </c>
      <c r="AU36" s="1">
        <v>5035</v>
      </c>
      <c r="AV36" s="1">
        <v>2512</v>
      </c>
      <c r="AW36" s="1">
        <v>2523</v>
      </c>
      <c r="AX36" s="1">
        <v>2658</v>
      </c>
      <c r="AY36" s="1">
        <v>1362</v>
      </c>
      <c r="AZ36" s="1">
        <v>1296</v>
      </c>
      <c r="BA36" s="1">
        <v>663</v>
      </c>
      <c r="BB36" s="1">
        <v>325</v>
      </c>
      <c r="BC36" s="1">
        <v>338</v>
      </c>
      <c r="BD36" s="15">
        <v>31</v>
      </c>
      <c r="BE36" s="1">
        <v>1863</v>
      </c>
      <c r="BF36" s="1">
        <v>991</v>
      </c>
      <c r="BG36" s="1">
        <v>872</v>
      </c>
      <c r="BH36" s="1">
        <v>3271</v>
      </c>
      <c r="BI36" s="1">
        <v>1729</v>
      </c>
      <c r="BJ36" s="1">
        <v>1542</v>
      </c>
      <c r="BK36" s="1">
        <v>2526</v>
      </c>
      <c r="BL36" s="1">
        <v>1429</v>
      </c>
      <c r="BM36" s="1">
        <v>1097</v>
      </c>
      <c r="BN36" s="1">
        <v>2667</v>
      </c>
      <c r="BO36" s="1">
        <v>1435</v>
      </c>
      <c r="BP36" s="1">
        <v>1232</v>
      </c>
    </row>
    <row r="37" spans="1:68" x14ac:dyDescent="0.2">
      <c r="A37" s="15">
        <v>32</v>
      </c>
      <c r="B37" s="1">
        <v>78919</v>
      </c>
      <c r="C37" s="1">
        <v>40011</v>
      </c>
      <c r="D37" s="1">
        <v>38908</v>
      </c>
      <c r="E37" s="1">
        <v>2140</v>
      </c>
      <c r="F37" s="1">
        <v>1085</v>
      </c>
      <c r="G37" s="1">
        <v>1055</v>
      </c>
      <c r="H37" s="1">
        <v>1473</v>
      </c>
      <c r="I37" s="1">
        <v>770</v>
      </c>
      <c r="J37" s="1">
        <v>703</v>
      </c>
      <c r="K37" s="1">
        <v>2505</v>
      </c>
      <c r="L37" s="1">
        <v>1283</v>
      </c>
      <c r="M37" s="1">
        <v>1222</v>
      </c>
      <c r="N37" s="15">
        <v>32</v>
      </c>
      <c r="O37" s="1">
        <v>4558</v>
      </c>
      <c r="P37" s="1">
        <v>2523</v>
      </c>
      <c r="Q37" s="1">
        <v>2035</v>
      </c>
      <c r="R37" s="1">
        <v>3299</v>
      </c>
      <c r="S37" s="1">
        <v>1685</v>
      </c>
      <c r="T37" s="1">
        <v>1614</v>
      </c>
      <c r="U37" s="1">
        <v>1871</v>
      </c>
      <c r="V37" s="1">
        <v>1036</v>
      </c>
      <c r="W37" s="1">
        <v>835</v>
      </c>
      <c r="X37" s="1">
        <v>7762</v>
      </c>
      <c r="Y37" s="1">
        <v>3473</v>
      </c>
      <c r="Z37" s="1">
        <v>4289</v>
      </c>
      <c r="AA37" s="15">
        <v>32</v>
      </c>
      <c r="AB37" s="1">
        <v>4953</v>
      </c>
      <c r="AC37" s="1">
        <v>2310</v>
      </c>
      <c r="AD37" s="1">
        <v>2643</v>
      </c>
      <c r="AE37" s="1">
        <v>7189</v>
      </c>
      <c r="AF37" s="1">
        <v>3590</v>
      </c>
      <c r="AG37" s="1">
        <v>3599</v>
      </c>
      <c r="AH37" s="1">
        <v>4181</v>
      </c>
      <c r="AI37" s="1">
        <v>2050</v>
      </c>
      <c r="AJ37" s="1">
        <v>2131</v>
      </c>
      <c r="AK37" s="1">
        <v>6788</v>
      </c>
      <c r="AL37" s="1">
        <v>3467</v>
      </c>
      <c r="AM37" s="1">
        <v>3321</v>
      </c>
      <c r="AN37" s="1">
        <v>8295</v>
      </c>
      <c r="AO37" s="1">
        <v>4330</v>
      </c>
      <c r="AP37" s="1">
        <v>3965</v>
      </c>
      <c r="AQ37" s="15">
        <v>32</v>
      </c>
      <c r="AR37" s="1">
        <v>5367</v>
      </c>
      <c r="AS37" s="1">
        <v>2829</v>
      </c>
      <c r="AT37" s="1">
        <v>2538</v>
      </c>
      <c r="AU37" s="1">
        <v>4861</v>
      </c>
      <c r="AV37" s="1">
        <v>2343</v>
      </c>
      <c r="AW37" s="1">
        <v>2518</v>
      </c>
      <c r="AX37" s="1">
        <v>2794</v>
      </c>
      <c r="AY37" s="1">
        <v>1414</v>
      </c>
      <c r="AZ37" s="1">
        <v>1380</v>
      </c>
      <c r="BA37" s="1">
        <v>642</v>
      </c>
      <c r="BB37" s="1">
        <v>311</v>
      </c>
      <c r="BC37" s="1">
        <v>331</v>
      </c>
      <c r="BD37" s="15">
        <v>32</v>
      </c>
      <c r="BE37" s="1">
        <v>1743</v>
      </c>
      <c r="BF37" s="1">
        <v>941</v>
      </c>
      <c r="BG37" s="1">
        <v>802</v>
      </c>
      <c r="BH37" s="1">
        <v>3209</v>
      </c>
      <c r="BI37" s="1">
        <v>1727</v>
      </c>
      <c r="BJ37" s="1">
        <v>1482</v>
      </c>
      <c r="BK37" s="1">
        <v>2938</v>
      </c>
      <c r="BL37" s="1">
        <v>1678</v>
      </c>
      <c r="BM37" s="1">
        <v>1260</v>
      </c>
      <c r="BN37" s="1">
        <v>2351</v>
      </c>
      <c r="BO37" s="1">
        <v>1166</v>
      </c>
      <c r="BP37" s="1">
        <v>1185</v>
      </c>
    </row>
    <row r="38" spans="1:68" x14ac:dyDescent="0.2">
      <c r="A38" s="15">
        <v>33</v>
      </c>
      <c r="B38" s="1">
        <v>52482</v>
      </c>
      <c r="C38" s="1">
        <v>26162</v>
      </c>
      <c r="D38" s="1">
        <v>26320</v>
      </c>
      <c r="E38" s="1">
        <v>1660</v>
      </c>
      <c r="F38" s="1">
        <v>868</v>
      </c>
      <c r="G38" s="1">
        <v>792</v>
      </c>
      <c r="H38" s="1">
        <v>1078</v>
      </c>
      <c r="I38" s="1">
        <v>556</v>
      </c>
      <c r="J38" s="1">
        <v>522</v>
      </c>
      <c r="K38" s="1">
        <v>1928</v>
      </c>
      <c r="L38" s="1">
        <v>947</v>
      </c>
      <c r="M38" s="1">
        <v>981</v>
      </c>
      <c r="N38" s="15">
        <v>33</v>
      </c>
      <c r="O38" s="1">
        <v>3131</v>
      </c>
      <c r="P38" s="1">
        <v>1647</v>
      </c>
      <c r="Q38" s="1">
        <v>1484</v>
      </c>
      <c r="R38" s="1">
        <v>2530</v>
      </c>
      <c r="S38" s="1">
        <v>1329</v>
      </c>
      <c r="T38" s="1">
        <v>1201</v>
      </c>
      <c r="U38" s="1">
        <v>1435</v>
      </c>
      <c r="V38" s="1">
        <v>698</v>
      </c>
      <c r="W38" s="1">
        <v>737</v>
      </c>
      <c r="X38" s="1">
        <v>3837</v>
      </c>
      <c r="Y38" s="1">
        <v>1745</v>
      </c>
      <c r="Z38" s="1">
        <v>2092</v>
      </c>
      <c r="AA38" s="15">
        <v>33</v>
      </c>
      <c r="AB38" s="1">
        <v>2441</v>
      </c>
      <c r="AC38" s="1">
        <v>1179</v>
      </c>
      <c r="AD38" s="1">
        <v>1262</v>
      </c>
      <c r="AE38" s="1">
        <v>3644</v>
      </c>
      <c r="AF38" s="1">
        <v>1741</v>
      </c>
      <c r="AG38" s="1">
        <v>1903</v>
      </c>
      <c r="AH38" s="1">
        <v>2529</v>
      </c>
      <c r="AI38" s="1">
        <v>1284</v>
      </c>
      <c r="AJ38" s="1">
        <v>1245</v>
      </c>
      <c r="AK38" s="1">
        <v>3846</v>
      </c>
      <c r="AL38" s="1">
        <v>1926</v>
      </c>
      <c r="AM38" s="1">
        <v>1920</v>
      </c>
      <c r="AN38" s="1">
        <v>6346</v>
      </c>
      <c r="AO38" s="1">
        <v>3210</v>
      </c>
      <c r="AP38" s="1">
        <v>3136</v>
      </c>
      <c r="AQ38" s="15">
        <v>33</v>
      </c>
      <c r="AR38" s="1">
        <v>3929</v>
      </c>
      <c r="AS38" s="1">
        <v>2012</v>
      </c>
      <c r="AT38" s="1">
        <v>1917</v>
      </c>
      <c r="AU38" s="1">
        <v>3811</v>
      </c>
      <c r="AV38" s="1">
        <v>1775</v>
      </c>
      <c r="AW38" s="1">
        <v>2036</v>
      </c>
      <c r="AX38" s="1">
        <v>1899</v>
      </c>
      <c r="AY38" s="1">
        <v>981</v>
      </c>
      <c r="AZ38" s="1">
        <v>918</v>
      </c>
      <c r="BA38" s="1">
        <v>545</v>
      </c>
      <c r="BB38" s="1">
        <v>262</v>
      </c>
      <c r="BC38" s="1">
        <v>283</v>
      </c>
      <c r="BD38" s="15">
        <v>33</v>
      </c>
      <c r="BE38" s="1">
        <v>1393</v>
      </c>
      <c r="BF38" s="1">
        <v>725</v>
      </c>
      <c r="BG38" s="1">
        <v>668</v>
      </c>
      <c r="BH38" s="1">
        <v>2493</v>
      </c>
      <c r="BI38" s="1">
        <v>1285</v>
      </c>
      <c r="BJ38" s="1">
        <v>1208</v>
      </c>
      <c r="BK38" s="1">
        <v>1962</v>
      </c>
      <c r="BL38" s="1">
        <v>1030</v>
      </c>
      <c r="BM38" s="1">
        <v>932</v>
      </c>
      <c r="BN38" s="1">
        <v>2045</v>
      </c>
      <c r="BO38" s="1">
        <v>962</v>
      </c>
      <c r="BP38" s="1">
        <v>1083</v>
      </c>
    </row>
    <row r="39" spans="1:68" x14ac:dyDescent="0.2">
      <c r="A39" s="15">
        <v>34</v>
      </c>
      <c r="B39" s="1">
        <v>61711</v>
      </c>
      <c r="C39" s="1">
        <v>31185</v>
      </c>
      <c r="D39" s="1">
        <v>30526</v>
      </c>
      <c r="E39" s="1">
        <v>1769</v>
      </c>
      <c r="F39" s="1">
        <v>925</v>
      </c>
      <c r="G39" s="1">
        <v>844</v>
      </c>
      <c r="H39" s="1">
        <v>1251</v>
      </c>
      <c r="I39" s="1">
        <v>678</v>
      </c>
      <c r="J39" s="1">
        <v>573</v>
      </c>
      <c r="K39" s="1">
        <v>2217</v>
      </c>
      <c r="L39" s="1">
        <v>1103</v>
      </c>
      <c r="M39" s="1">
        <v>1114</v>
      </c>
      <c r="N39" s="15">
        <v>34</v>
      </c>
      <c r="O39" s="1">
        <v>3652</v>
      </c>
      <c r="P39" s="1">
        <v>2030</v>
      </c>
      <c r="Q39" s="1">
        <v>1622</v>
      </c>
      <c r="R39" s="1">
        <v>2757</v>
      </c>
      <c r="S39" s="1">
        <v>1456</v>
      </c>
      <c r="T39" s="1">
        <v>1301</v>
      </c>
      <c r="U39" s="1">
        <v>1562</v>
      </c>
      <c r="V39" s="1">
        <v>870</v>
      </c>
      <c r="W39" s="1">
        <v>692</v>
      </c>
      <c r="X39" s="1">
        <v>5720</v>
      </c>
      <c r="Y39" s="1">
        <v>2611</v>
      </c>
      <c r="Z39" s="1">
        <v>3109</v>
      </c>
      <c r="AA39" s="15">
        <v>34</v>
      </c>
      <c r="AB39" s="1">
        <v>3403</v>
      </c>
      <c r="AC39" s="1">
        <v>1616</v>
      </c>
      <c r="AD39" s="1">
        <v>1787</v>
      </c>
      <c r="AE39" s="1">
        <v>5010</v>
      </c>
      <c r="AF39" s="1">
        <v>2484</v>
      </c>
      <c r="AG39" s="1">
        <v>2526</v>
      </c>
      <c r="AH39" s="1">
        <v>3089</v>
      </c>
      <c r="AI39" s="1">
        <v>1546</v>
      </c>
      <c r="AJ39" s="1">
        <v>1543</v>
      </c>
      <c r="AK39" s="1">
        <v>5134</v>
      </c>
      <c r="AL39" s="1">
        <v>2616</v>
      </c>
      <c r="AM39" s="1">
        <v>2518</v>
      </c>
      <c r="AN39" s="1">
        <v>6661</v>
      </c>
      <c r="AO39" s="1">
        <v>3351</v>
      </c>
      <c r="AP39" s="1">
        <v>3310</v>
      </c>
      <c r="AQ39" s="15">
        <v>34</v>
      </c>
      <c r="AR39" s="1">
        <v>4086</v>
      </c>
      <c r="AS39" s="1">
        <v>2209</v>
      </c>
      <c r="AT39" s="1">
        <v>1877</v>
      </c>
      <c r="AU39" s="1">
        <v>4058</v>
      </c>
      <c r="AV39" s="1">
        <v>1955</v>
      </c>
      <c r="AW39" s="1">
        <v>2103</v>
      </c>
      <c r="AX39" s="1">
        <v>2054</v>
      </c>
      <c r="AY39" s="1">
        <v>1008</v>
      </c>
      <c r="AZ39" s="1">
        <v>1046</v>
      </c>
      <c r="BA39" s="1">
        <v>584</v>
      </c>
      <c r="BB39" s="1">
        <v>282</v>
      </c>
      <c r="BC39" s="1">
        <v>302</v>
      </c>
      <c r="BD39" s="15">
        <v>34</v>
      </c>
      <c r="BE39" s="1">
        <v>1537</v>
      </c>
      <c r="BF39" s="1">
        <v>811</v>
      </c>
      <c r="BG39" s="1">
        <v>726</v>
      </c>
      <c r="BH39" s="1">
        <v>2809</v>
      </c>
      <c r="BI39" s="1">
        <v>1414</v>
      </c>
      <c r="BJ39" s="1">
        <v>1395</v>
      </c>
      <c r="BK39" s="1">
        <v>2222</v>
      </c>
      <c r="BL39" s="1">
        <v>1201</v>
      </c>
      <c r="BM39" s="1">
        <v>1021</v>
      </c>
      <c r="BN39" s="1">
        <v>2136</v>
      </c>
      <c r="BO39" s="1">
        <v>1019</v>
      </c>
      <c r="BP39" s="1">
        <v>1117</v>
      </c>
    </row>
    <row r="40" spans="1:68" x14ac:dyDescent="0.2">
      <c r="A40" s="15">
        <v>35</v>
      </c>
      <c r="B40" s="1">
        <v>79063</v>
      </c>
      <c r="C40" s="1">
        <v>40286</v>
      </c>
      <c r="D40" s="1">
        <v>38777</v>
      </c>
      <c r="E40" s="1">
        <v>2021</v>
      </c>
      <c r="F40" s="1">
        <v>1115</v>
      </c>
      <c r="G40" s="1">
        <v>906</v>
      </c>
      <c r="H40" s="1">
        <v>1486</v>
      </c>
      <c r="I40" s="1">
        <v>744</v>
      </c>
      <c r="J40" s="1">
        <v>742</v>
      </c>
      <c r="K40" s="1">
        <v>2410</v>
      </c>
      <c r="L40" s="1">
        <v>1235</v>
      </c>
      <c r="M40" s="1">
        <v>1175</v>
      </c>
      <c r="N40" s="15">
        <v>35</v>
      </c>
      <c r="O40" s="1">
        <v>4731</v>
      </c>
      <c r="P40" s="1">
        <v>2688</v>
      </c>
      <c r="Q40" s="1">
        <v>2043</v>
      </c>
      <c r="R40" s="1">
        <v>2910</v>
      </c>
      <c r="S40" s="1">
        <v>1512</v>
      </c>
      <c r="T40" s="1">
        <v>1398</v>
      </c>
      <c r="U40" s="1">
        <v>1525</v>
      </c>
      <c r="V40" s="1">
        <v>814</v>
      </c>
      <c r="W40" s="1">
        <v>711</v>
      </c>
      <c r="X40" s="1">
        <v>8902</v>
      </c>
      <c r="Y40" s="1">
        <v>4199</v>
      </c>
      <c r="Z40" s="1">
        <v>4703</v>
      </c>
      <c r="AA40" s="15">
        <v>35</v>
      </c>
      <c r="AB40" s="1">
        <v>5561</v>
      </c>
      <c r="AC40" s="1">
        <v>2644</v>
      </c>
      <c r="AD40" s="1">
        <v>2917</v>
      </c>
      <c r="AE40" s="1">
        <v>8394</v>
      </c>
      <c r="AF40" s="1">
        <v>4280</v>
      </c>
      <c r="AG40" s="1">
        <v>4114</v>
      </c>
      <c r="AH40" s="1">
        <v>4504</v>
      </c>
      <c r="AI40" s="1">
        <v>2276</v>
      </c>
      <c r="AJ40" s="1">
        <v>2228</v>
      </c>
      <c r="AK40" s="1">
        <v>6933</v>
      </c>
      <c r="AL40" s="1">
        <v>3497</v>
      </c>
      <c r="AM40" s="1">
        <v>3436</v>
      </c>
      <c r="AN40" s="1">
        <v>8201</v>
      </c>
      <c r="AO40" s="1">
        <v>4280</v>
      </c>
      <c r="AP40" s="1">
        <v>3921</v>
      </c>
      <c r="AQ40" s="15">
        <v>35</v>
      </c>
      <c r="AR40" s="1">
        <v>4749</v>
      </c>
      <c r="AS40" s="1">
        <v>2423</v>
      </c>
      <c r="AT40" s="1">
        <v>2326</v>
      </c>
      <c r="AU40" s="1">
        <v>4331</v>
      </c>
      <c r="AV40" s="1">
        <v>2123</v>
      </c>
      <c r="AW40" s="1">
        <v>2208</v>
      </c>
      <c r="AX40" s="1">
        <v>2396</v>
      </c>
      <c r="AY40" s="1">
        <v>1226</v>
      </c>
      <c r="AZ40" s="1">
        <v>1170</v>
      </c>
      <c r="BA40" s="1">
        <v>605</v>
      </c>
      <c r="BB40" s="1">
        <v>321</v>
      </c>
      <c r="BC40" s="1">
        <v>284</v>
      </c>
      <c r="BD40" s="15">
        <v>35</v>
      </c>
      <c r="BE40" s="1">
        <v>1602</v>
      </c>
      <c r="BF40" s="1">
        <v>853</v>
      </c>
      <c r="BG40" s="1">
        <v>749</v>
      </c>
      <c r="BH40" s="1">
        <v>3144</v>
      </c>
      <c r="BI40" s="1">
        <v>1634</v>
      </c>
      <c r="BJ40" s="1">
        <v>1510</v>
      </c>
      <c r="BK40" s="1">
        <v>2515</v>
      </c>
      <c r="BL40" s="1">
        <v>1377</v>
      </c>
      <c r="BM40" s="1">
        <v>1138</v>
      </c>
      <c r="BN40" s="1">
        <v>2143</v>
      </c>
      <c r="BO40" s="1">
        <v>1045</v>
      </c>
      <c r="BP40" s="1">
        <v>1098</v>
      </c>
    </row>
    <row r="41" spans="1:68" x14ac:dyDescent="0.2">
      <c r="A41" s="15">
        <v>36</v>
      </c>
      <c r="B41" s="1">
        <v>69771</v>
      </c>
      <c r="C41" s="1">
        <v>35407</v>
      </c>
      <c r="D41" s="1">
        <v>34364</v>
      </c>
      <c r="E41" s="1">
        <v>2055</v>
      </c>
      <c r="F41" s="1">
        <v>1068</v>
      </c>
      <c r="G41" s="1">
        <v>987</v>
      </c>
      <c r="H41" s="1">
        <v>1310</v>
      </c>
      <c r="I41" s="1">
        <v>720</v>
      </c>
      <c r="J41" s="1">
        <v>590</v>
      </c>
      <c r="K41" s="1">
        <v>2424</v>
      </c>
      <c r="L41" s="1">
        <v>1191</v>
      </c>
      <c r="M41" s="1">
        <v>1233</v>
      </c>
      <c r="N41" s="15">
        <v>36</v>
      </c>
      <c r="O41" s="1">
        <v>4114</v>
      </c>
      <c r="P41" s="1">
        <v>2379</v>
      </c>
      <c r="Q41" s="1">
        <v>1735</v>
      </c>
      <c r="R41" s="1">
        <v>2957</v>
      </c>
      <c r="S41" s="1">
        <v>1555</v>
      </c>
      <c r="T41" s="1">
        <v>1402</v>
      </c>
      <c r="U41" s="1">
        <v>1741</v>
      </c>
      <c r="V41" s="1">
        <v>934</v>
      </c>
      <c r="W41" s="1">
        <v>807</v>
      </c>
      <c r="X41" s="1">
        <v>6554</v>
      </c>
      <c r="Y41" s="1">
        <v>3020</v>
      </c>
      <c r="Z41" s="1">
        <v>3534</v>
      </c>
      <c r="AA41" s="15">
        <v>36</v>
      </c>
      <c r="AB41" s="1">
        <v>4404</v>
      </c>
      <c r="AC41" s="1">
        <v>2016</v>
      </c>
      <c r="AD41" s="1">
        <v>2388</v>
      </c>
      <c r="AE41" s="1">
        <v>5912</v>
      </c>
      <c r="AF41" s="1">
        <v>2909</v>
      </c>
      <c r="AG41" s="1">
        <v>3003</v>
      </c>
      <c r="AH41" s="1">
        <v>3823</v>
      </c>
      <c r="AI41" s="1">
        <v>1887</v>
      </c>
      <c r="AJ41" s="1">
        <v>1936</v>
      </c>
      <c r="AK41" s="1">
        <v>5721</v>
      </c>
      <c r="AL41" s="1">
        <v>2828</v>
      </c>
      <c r="AM41" s="1">
        <v>2893</v>
      </c>
      <c r="AN41" s="1">
        <v>7165</v>
      </c>
      <c r="AO41" s="1">
        <v>3726</v>
      </c>
      <c r="AP41" s="1">
        <v>3439</v>
      </c>
      <c r="AQ41" s="15">
        <v>36</v>
      </c>
      <c r="AR41" s="1">
        <v>4651</v>
      </c>
      <c r="AS41" s="1">
        <v>2400</v>
      </c>
      <c r="AT41" s="1">
        <v>2251</v>
      </c>
      <c r="AU41" s="1">
        <v>4436</v>
      </c>
      <c r="AV41" s="1">
        <v>2187</v>
      </c>
      <c r="AW41" s="1">
        <v>2249</v>
      </c>
      <c r="AX41" s="1">
        <v>2362</v>
      </c>
      <c r="AY41" s="1">
        <v>1167</v>
      </c>
      <c r="AZ41" s="1">
        <v>1195</v>
      </c>
      <c r="BA41" s="1">
        <v>585</v>
      </c>
      <c r="BB41" s="1">
        <v>314</v>
      </c>
      <c r="BC41" s="1">
        <v>271</v>
      </c>
      <c r="BD41" s="15">
        <v>36</v>
      </c>
      <c r="BE41" s="1">
        <v>1646</v>
      </c>
      <c r="BF41" s="1">
        <v>857</v>
      </c>
      <c r="BG41" s="1">
        <v>789</v>
      </c>
      <c r="BH41" s="1">
        <v>3151</v>
      </c>
      <c r="BI41" s="1">
        <v>1696</v>
      </c>
      <c r="BJ41" s="1">
        <v>1455</v>
      </c>
      <c r="BK41" s="1">
        <v>2508</v>
      </c>
      <c r="BL41" s="1">
        <v>1398</v>
      </c>
      <c r="BM41" s="1">
        <v>1110</v>
      </c>
      <c r="BN41" s="1">
        <v>2252</v>
      </c>
      <c r="BO41" s="1">
        <v>1155</v>
      </c>
      <c r="BP41" s="1">
        <v>1097</v>
      </c>
    </row>
    <row r="42" spans="1:68" x14ac:dyDescent="0.2">
      <c r="A42" s="15">
        <v>37</v>
      </c>
      <c r="B42" s="1">
        <v>55336</v>
      </c>
      <c r="C42" s="1">
        <v>28409</v>
      </c>
      <c r="D42" s="1">
        <v>26927</v>
      </c>
      <c r="E42" s="1">
        <v>1716</v>
      </c>
      <c r="F42" s="1">
        <v>912</v>
      </c>
      <c r="G42" s="1">
        <v>804</v>
      </c>
      <c r="H42" s="1">
        <v>1180</v>
      </c>
      <c r="I42" s="1">
        <v>633</v>
      </c>
      <c r="J42" s="1">
        <v>547</v>
      </c>
      <c r="K42" s="1">
        <v>2045</v>
      </c>
      <c r="L42" s="1">
        <v>1024</v>
      </c>
      <c r="M42" s="1">
        <v>1021</v>
      </c>
      <c r="N42" s="15">
        <v>37</v>
      </c>
      <c r="O42" s="1">
        <v>3254</v>
      </c>
      <c r="P42" s="1">
        <v>1854</v>
      </c>
      <c r="Q42" s="1">
        <v>1400</v>
      </c>
      <c r="R42" s="1">
        <v>2592</v>
      </c>
      <c r="S42" s="1">
        <v>1341</v>
      </c>
      <c r="T42" s="1">
        <v>1251</v>
      </c>
      <c r="U42" s="1">
        <v>1355</v>
      </c>
      <c r="V42" s="1">
        <v>746</v>
      </c>
      <c r="W42" s="1">
        <v>609</v>
      </c>
      <c r="X42" s="1">
        <v>4608</v>
      </c>
      <c r="Y42" s="1">
        <v>2140</v>
      </c>
      <c r="Z42" s="1">
        <v>2468</v>
      </c>
      <c r="AA42" s="15">
        <v>37</v>
      </c>
      <c r="AB42" s="1">
        <v>2721</v>
      </c>
      <c r="AC42" s="1">
        <v>1366</v>
      </c>
      <c r="AD42" s="1">
        <v>1355</v>
      </c>
      <c r="AE42" s="1">
        <v>4254</v>
      </c>
      <c r="AF42" s="1">
        <v>2094</v>
      </c>
      <c r="AG42" s="1">
        <v>2160</v>
      </c>
      <c r="AH42" s="1">
        <v>2775</v>
      </c>
      <c r="AI42" s="1">
        <v>1459</v>
      </c>
      <c r="AJ42" s="1">
        <v>1316</v>
      </c>
      <c r="AK42" s="1">
        <v>4471</v>
      </c>
      <c r="AL42" s="1">
        <v>2253</v>
      </c>
      <c r="AM42" s="1">
        <v>2218</v>
      </c>
      <c r="AN42" s="1">
        <v>6112</v>
      </c>
      <c r="AO42" s="1">
        <v>3102</v>
      </c>
      <c r="AP42" s="1">
        <v>3010</v>
      </c>
      <c r="AQ42" s="15">
        <v>37</v>
      </c>
      <c r="AR42" s="1">
        <v>3747</v>
      </c>
      <c r="AS42" s="1">
        <v>1964</v>
      </c>
      <c r="AT42" s="1">
        <v>1783</v>
      </c>
      <c r="AU42" s="1">
        <v>3727</v>
      </c>
      <c r="AV42" s="1">
        <v>1869</v>
      </c>
      <c r="AW42" s="1">
        <v>1858</v>
      </c>
      <c r="AX42" s="1">
        <v>1903</v>
      </c>
      <c r="AY42" s="1">
        <v>995</v>
      </c>
      <c r="AZ42" s="1">
        <v>908</v>
      </c>
      <c r="BA42" s="1">
        <v>538</v>
      </c>
      <c r="BB42" s="1">
        <v>275</v>
      </c>
      <c r="BC42" s="1">
        <v>263</v>
      </c>
      <c r="BD42" s="15">
        <v>37</v>
      </c>
      <c r="BE42" s="1">
        <v>1460</v>
      </c>
      <c r="BF42" s="1">
        <v>794</v>
      </c>
      <c r="BG42" s="1">
        <v>666</v>
      </c>
      <c r="BH42" s="1">
        <v>2765</v>
      </c>
      <c r="BI42" s="1">
        <v>1428</v>
      </c>
      <c r="BJ42" s="1">
        <v>1337</v>
      </c>
      <c r="BK42" s="1">
        <v>1925</v>
      </c>
      <c r="BL42" s="1">
        <v>1067</v>
      </c>
      <c r="BM42" s="1">
        <v>858</v>
      </c>
      <c r="BN42" s="1">
        <v>2188</v>
      </c>
      <c r="BO42" s="1">
        <v>1093</v>
      </c>
      <c r="BP42" s="1">
        <v>1095</v>
      </c>
    </row>
    <row r="43" spans="1:68" x14ac:dyDescent="0.2">
      <c r="A43" s="15">
        <v>38</v>
      </c>
      <c r="B43" s="1">
        <v>69523</v>
      </c>
      <c r="C43" s="1">
        <v>34459</v>
      </c>
      <c r="D43" s="1">
        <v>35064</v>
      </c>
      <c r="E43" s="1">
        <v>1801</v>
      </c>
      <c r="F43" s="1">
        <v>914</v>
      </c>
      <c r="G43" s="1">
        <v>887</v>
      </c>
      <c r="H43" s="1">
        <v>1341</v>
      </c>
      <c r="I43" s="1">
        <v>690</v>
      </c>
      <c r="J43" s="1">
        <v>651</v>
      </c>
      <c r="K43" s="1">
        <v>2316</v>
      </c>
      <c r="L43" s="1">
        <v>1169</v>
      </c>
      <c r="M43" s="1">
        <v>1147</v>
      </c>
      <c r="N43" s="15">
        <v>38</v>
      </c>
      <c r="O43" s="1">
        <v>3716</v>
      </c>
      <c r="P43" s="1">
        <v>1960</v>
      </c>
      <c r="Q43" s="1">
        <v>1756</v>
      </c>
      <c r="R43" s="1">
        <v>2464</v>
      </c>
      <c r="S43" s="1">
        <v>1307</v>
      </c>
      <c r="T43" s="1">
        <v>1157</v>
      </c>
      <c r="U43" s="1">
        <v>1596</v>
      </c>
      <c r="V43" s="1">
        <v>879</v>
      </c>
      <c r="W43" s="1">
        <v>717</v>
      </c>
      <c r="X43" s="1">
        <v>7690</v>
      </c>
      <c r="Y43" s="1">
        <v>3459</v>
      </c>
      <c r="Z43" s="1">
        <v>4231</v>
      </c>
      <c r="AA43" s="15">
        <v>38</v>
      </c>
      <c r="AB43" s="1">
        <v>4941</v>
      </c>
      <c r="AC43" s="1">
        <v>2369</v>
      </c>
      <c r="AD43" s="1">
        <v>2572</v>
      </c>
      <c r="AE43" s="1">
        <v>6889</v>
      </c>
      <c r="AF43" s="1">
        <v>3199</v>
      </c>
      <c r="AG43" s="1">
        <v>3690</v>
      </c>
      <c r="AH43" s="1">
        <v>3982</v>
      </c>
      <c r="AI43" s="1">
        <v>1930</v>
      </c>
      <c r="AJ43" s="1">
        <v>2052</v>
      </c>
      <c r="AK43" s="1">
        <v>6681</v>
      </c>
      <c r="AL43" s="1">
        <v>3248</v>
      </c>
      <c r="AM43" s="1">
        <v>3433</v>
      </c>
      <c r="AN43" s="1">
        <v>6763</v>
      </c>
      <c r="AO43" s="1">
        <v>3480</v>
      </c>
      <c r="AP43" s="1">
        <v>3283</v>
      </c>
      <c r="AQ43" s="15">
        <v>38</v>
      </c>
      <c r="AR43" s="1">
        <v>4148</v>
      </c>
      <c r="AS43" s="1">
        <v>2084</v>
      </c>
      <c r="AT43" s="1">
        <v>2064</v>
      </c>
      <c r="AU43" s="1">
        <v>3861</v>
      </c>
      <c r="AV43" s="1">
        <v>1855</v>
      </c>
      <c r="AW43" s="1">
        <v>2006</v>
      </c>
      <c r="AX43" s="1">
        <v>2124</v>
      </c>
      <c r="AY43" s="1">
        <v>1069</v>
      </c>
      <c r="AZ43" s="1">
        <v>1055</v>
      </c>
      <c r="BA43" s="1">
        <v>486</v>
      </c>
      <c r="BB43" s="1">
        <v>241</v>
      </c>
      <c r="BC43" s="1">
        <v>245</v>
      </c>
      <c r="BD43" s="15">
        <v>38</v>
      </c>
      <c r="BE43" s="1">
        <v>1449</v>
      </c>
      <c r="BF43" s="1">
        <v>797</v>
      </c>
      <c r="BG43" s="1">
        <v>652</v>
      </c>
      <c r="BH43" s="1">
        <v>2941</v>
      </c>
      <c r="BI43" s="1">
        <v>1569</v>
      </c>
      <c r="BJ43" s="1">
        <v>1372</v>
      </c>
      <c r="BK43" s="1">
        <v>2261</v>
      </c>
      <c r="BL43" s="1">
        <v>1201</v>
      </c>
      <c r="BM43" s="1">
        <v>1060</v>
      </c>
      <c r="BN43" s="1">
        <v>2073</v>
      </c>
      <c r="BO43" s="1">
        <v>1039</v>
      </c>
      <c r="BP43" s="1">
        <v>1034</v>
      </c>
    </row>
    <row r="44" spans="1:68" x14ac:dyDescent="0.2">
      <c r="A44" s="15">
        <v>39</v>
      </c>
      <c r="B44" s="1">
        <v>56644</v>
      </c>
      <c r="C44" s="1">
        <v>28095</v>
      </c>
      <c r="D44" s="1">
        <v>28549</v>
      </c>
      <c r="E44" s="1">
        <v>1440</v>
      </c>
      <c r="F44" s="1">
        <v>773</v>
      </c>
      <c r="G44" s="1">
        <v>667</v>
      </c>
      <c r="H44" s="1">
        <v>1093</v>
      </c>
      <c r="I44" s="1">
        <v>562</v>
      </c>
      <c r="J44" s="1">
        <v>531</v>
      </c>
      <c r="K44" s="1">
        <v>1955</v>
      </c>
      <c r="L44" s="1">
        <v>1019</v>
      </c>
      <c r="M44" s="1">
        <v>936</v>
      </c>
      <c r="N44" s="15">
        <v>39</v>
      </c>
      <c r="O44" s="1">
        <v>3157</v>
      </c>
      <c r="P44" s="1">
        <v>1710</v>
      </c>
      <c r="Q44" s="1">
        <v>1447</v>
      </c>
      <c r="R44" s="1">
        <v>2066</v>
      </c>
      <c r="S44" s="1">
        <v>1079</v>
      </c>
      <c r="T44" s="1">
        <v>987</v>
      </c>
      <c r="U44" s="1">
        <v>1346</v>
      </c>
      <c r="V44" s="1">
        <v>698</v>
      </c>
      <c r="W44" s="1">
        <v>648</v>
      </c>
      <c r="X44" s="1">
        <v>6853</v>
      </c>
      <c r="Y44" s="1">
        <v>3204</v>
      </c>
      <c r="Z44" s="1">
        <v>3649</v>
      </c>
      <c r="AA44" s="15">
        <v>39</v>
      </c>
      <c r="AB44" s="1">
        <v>3728</v>
      </c>
      <c r="AC44" s="1">
        <v>1838</v>
      </c>
      <c r="AD44" s="1">
        <v>1890</v>
      </c>
      <c r="AE44" s="1">
        <v>4665</v>
      </c>
      <c r="AF44" s="1">
        <v>2174</v>
      </c>
      <c r="AG44" s="1">
        <v>2491</v>
      </c>
      <c r="AH44" s="1">
        <v>3195</v>
      </c>
      <c r="AI44" s="1">
        <v>1527</v>
      </c>
      <c r="AJ44" s="1">
        <v>1668</v>
      </c>
      <c r="AK44" s="1">
        <v>5198</v>
      </c>
      <c r="AL44" s="1">
        <v>2389</v>
      </c>
      <c r="AM44" s="1">
        <v>2809</v>
      </c>
      <c r="AN44" s="1">
        <v>5630</v>
      </c>
      <c r="AO44" s="1">
        <v>2901</v>
      </c>
      <c r="AP44" s="1">
        <v>2729</v>
      </c>
      <c r="AQ44" s="15">
        <v>39</v>
      </c>
      <c r="AR44" s="1">
        <v>3482</v>
      </c>
      <c r="AS44" s="1">
        <v>1724</v>
      </c>
      <c r="AT44" s="1">
        <v>1758</v>
      </c>
      <c r="AU44" s="1">
        <v>3129</v>
      </c>
      <c r="AV44" s="1">
        <v>1453</v>
      </c>
      <c r="AW44" s="1">
        <v>1676</v>
      </c>
      <c r="AX44" s="1">
        <v>1783</v>
      </c>
      <c r="AY44" s="1">
        <v>918</v>
      </c>
      <c r="AZ44" s="1">
        <v>865</v>
      </c>
      <c r="BA44" s="1">
        <v>421</v>
      </c>
      <c r="BB44" s="1">
        <v>226</v>
      </c>
      <c r="BC44" s="1">
        <v>195</v>
      </c>
      <c r="BD44" s="15">
        <v>39</v>
      </c>
      <c r="BE44" s="1">
        <v>1253</v>
      </c>
      <c r="BF44" s="1">
        <v>674</v>
      </c>
      <c r="BG44" s="1">
        <v>579</v>
      </c>
      <c r="BH44" s="1">
        <v>2445</v>
      </c>
      <c r="BI44" s="1">
        <v>1284</v>
      </c>
      <c r="BJ44" s="1">
        <v>1161</v>
      </c>
      <c r="BK44" s="1">
        <v>1816</v>
      </c>
      <c r="BL44" s="1">
        <v>967</v>
      </c>
      <c r="BM44" s="1">
        <v>849</v>
      </c>
      <c r="BN44" s="1">
        <v>1989</v>
      </c>
      <c r="BO44" s="1">
        <v>975</v>
      </c>
      <c r="BP44" s="1">
        <v>1014</v>
      </c>
    </row>
    <row r="45" spans="1:68" x14ac:dyDescent="0.2">
      <c r="A45" s="15">
        <v>40</v>
      </c>
      <c r="B45" s="1">
        <v>92130</v>
      </c>
      <c r="C45" s="1">
        <v>46408</v>
      </c>
      <c r="D45" s="1">
        <v>45722</v>
      </c>
      <c r="E45" s="1">
        <v>2053</v>
      </c>
      <c r="F45" s="1">
        <v>1092</v>
      </c>
      <c r="G45" s="1">
        <v>961</v>
      </c>
      <c r="H45" s="1">
        <v>1498</v>
      </c>
      <c r="I45" s="1">
        <v>759</v>
      </c>
      <c r="J45" s="1">
        <v>739</v>
      </c>
      <c r="K45" s="1">
        <v>2468</v>
      </c>
      <c r="L45" s="1">
        <v>1293</v>
      </c>
      <c r="M45" s="1">
        <v>1175</v>
      </c>
      <c r="N45" s="15">
        <v>40</v>
      </c>
      <c r="O45" s="1">
        <v>4611</v>
      </c>
      <c r="P45" s="1">
        <v>2700</v>
      </c>
      <c r="Q45" s="1">
        <v>1911</v>
      </c>
      <c r="R45" s="1">
        <v>2614</v>
      </c>
      <c r="S45" s="1">
        <v>1388</v>
      </c>
      <c r="T45" s="1">
        <v>1226</v>
      </c>
      <c r="U45" s="1">
        <v>1639</v>
      </c>
      <c r="V45" s="1">
        <v>855</v>
      </c>
      <c r="W45" s="1">
        <v>784</v>
      </c>
      <c r="X45" s="1">
        <v>13664</v>
      </c>
      <c r="Y45" s="1">
        <v>6444</v>
      </c>
      <c r="Z45" s="1">
        <v>7220</v>
      </c>
      <c r="AA45" s="15">
        <v>40</v>
      </c>
      <c r="AB45" s="1">
        <v>8369</v>
      </c>
      <c r="AC45" s="1">
        <v>4240</v>
      </c>
      <c r="AD45" s="1">
        <v>4129</v>
      </c>
      <c r="AE45" s="1">
        <v>11062</v>
      </c>
      <c r="AF45" s="1">
        <v>5241</v>
      </c>
      <c r="AG45" s="1">
        <v>5821</v>
      </c>
      <c r="AH45" s="1">
        <v>5931</v>
      </c>
      <c r="AI45" s="1">
        <v>2832</v>
      </c>
      <c r="AJ45" s="1">
        <v>3099</v>
      </c>
      <c r="AK45" s="1">
        <v>8174</v>
      </c>
      <c r="AL45" s="1">
        <v>3943</v>
      </c>
      <c r="AM45" s="1">
        <v>4231</v>
      </c>
      <c r="AN45" s="1">
        <v>7636</v>
      </c>
      <c r="AO45" s="1">
        <v>3948</v>
      </c>
      <c r="AP45" s="1">
        <v>3688</v>
      </c>
      <c r="AQ45" s="15">
        <v>40</v>
      </c>
      <c r="AR45" s="1">
        <v>4951</v>
      </c>
      <c r="AS45" s="1">
        <v>2565</v>
      </c>
      <c r="AT45" s="1">
        <v>2386</v>
      </c>
      <c r="AU45" s="1">
        <v>4403</v>
      </c>
      <c r="AV45" s="1">
        <v>2066</v>
      </c>
      <c r="AW45" s="1">
        <v>2337</v>
      </c>
      <c r="AX45" s="1">
        <v>2667</v>
      </c>
      <c r="AY45" s="1">
        <v>1366</v>
      </c>
      <c r="AZ45" s="1">
        <v>1301</v>
      </c>
      <c r="BA45" s="1">
        <v>555</v>
      </c>
      <c r="BB45" s="1">
        <v>299</v>
      </c>
      <c r="BC45" s="1">
        <v>256</v>
      </c>
      <c r="BD45" s="15">
        <v>40</v>
      </c>
      <c r="BE45" s="1">
        <v>1683</v>
      </c>
      <c r="BF45" s="1">
        <v>967</v>
      </c>
      <c r="BG45" s="1">
        <v>716</v>
      </c>
      <c r="BH45" s="1">
        <v>3372</v>
      </c>
      <c r="BI45" s="1">
        <v>1839</v>
      </c>
      <c r="BJ45" s="1">
        <v>1533</v>
      </c>
      <c r="BK45" s="1">
        <v>2585</v>
      </c>
      <c r="BL45" s="1">
        <v>1443</v>
      </c>
      <c r="BM45" s="1">
        <v>1142</v>
      </c>
      <c r="BN45" s="1">
        <v>2195</v>
      </c>
      <c r="BO45" s="1">
        <v>1128</v>
      </c>
      <c r="BP45" s="1">
        <v>1067</v>
      </c>
    </row>
    <row r="46" spans="1:68" x14ac:dyDescent="0.2">
      <c r="A46" s="15">
        <v>41</v>
      </c>
      <c r="B46" s="1">
        <v>42511</v>
      </c>
      <c r="C46" s="1">
        <v>21750</v>
      </c>
      <c r="D46" s="1">
        <v>20761</v>
      </c>
      <c r="E46" s="1">
        <v>1346</v>
      </c>
      <c r="F46" s="1">
        <v>670</v>
      </c>
      <c r="G46" s="1">
        <v>676</v>
      </c>
      <c r="H46" s="1">
        <v>901</v>
      </c>
      <c r="I46" s="1">
        <v>476</v>
      </c>
      <c r="J46" s="1">
        <v>425</v>
      </c>
      <c r="K46" s="1">
        <v>1518</v>
      </c>
      <c r="L46" s="1">
        <v>781</v>
      </c>
      <c r="M46" s="1">
        <v>737</v>
      </c>
      <c r="N46" s="15">
        <v>41</v>
      </c>
      <c r="O46" s="1">
        <v>2327</v>
      </c>
      <c r="P46" s="1">
        <v>1288</v>
      </c>
      <c r="Q46" s="1">
        <v>1039</v>
      </c>
      <c r="R46" s="1">
        <v>1935</v>
      </c>
      <c r="S46" s="1">
        <v>1040</v>
      </c>
      <c r="T46" s="1">
        <v>895</v>
      </c>
      <c r="U46" s="1">
        <v>1103</v>
      </c>
      <c r="V46" s="1">
        <v>611</v>
      </c>
      <c r="W46" s="1">
        <v>492</v>
      </c>
      <c r="X46" s="1">
        <v>3798</v>
      </c>
      <c r="Y46" s="1">
        <v>1746</v>
      </c>
      <c r="Z46" s="1">
        <v>2052</v>
      </c>
      <c r="AA46" s="15">
        <v>41</v>
      </c>
      <c r="AB46" s="1">
        <v>2075</v>
      </c>
      <c r="AC46" s="1">
        <v>1087</v>
      </c>
      <c r="AD46" s="1">
        <v>988</v>
      </c>
      <c r="AE46" s="1">
        <v>2910</v>
      </c>
      <c r="AF46" s="1">
        <v>1440</v>
      </c>
      <c r="AG46" s="1">
        <v>1470</v>
      </c>
      <c r="AH46" s="1">
        <v>2132</v>
      </c>
      <c r="AI46" s="1">
        <v>1099</v>
      </c>
      <c r="AJ46" s="1">
        <v>1033</v>
      </c>
      <c r="AK46" s="1">
        <v>3076</v>
      </c>
      <c r="AL46" s="1">
        <v>1554</v>
      </c>
      <c r="AM46" s="1">
        <v>1522</v>
      </c>
      <c r="AN46" s="1">
        <v>4749</v>
      </c>
      <c r="AO46" s="1">
        <v>2404</v>
      </c>
      <c r="AP46" s="1">
        <v>2345</v>
      </c>
      <c r="AQ46" s="15">
        <v>41</v>
      </c>
      <c r="AR46" s="1">
        <v>3167</v>
      </c>
      <c r="AS46" s="1">
        <v>1628</v>
      </c>
      <c r="AT46" s="1">
        <v>1539</v>
      </c>
      <c r="AU46" s="1">
        <v>3003</v>
      </c>
      <c r="AV46" s="1">
        <v>1497</v>
      </c>
      <c r="AW46" s="1">
        <v>1506</v>
      </c>
      <c r="AX46" s="1">
        <v>1578</v>
      </c>
      <c r="AY46" s="1">
        <v>758</v>
      </c>
      <c r="AZ46" s="1">
        <v>820</v>
      </c>
      <c r="BA46" s="1">
        <v>426</v>
      </c>
      <c r="BB46" s="1">
        <v>200</v>
      </c>
      <c r="BC46" s="1">
        <v>226</v>
      </c>
      <c r="BD46" s="15">
        <v>41</v>
      </c>
      <c r="BE46" s="1">
        <v>1204</v>
      </c>
      <c r="BF46" s="1">
        <v>646</v>
      </c>
      <c r="BG46" s="1">
        <v>558</v>
      </c>
      <c r="BH46" s="1">
        <v>2175</v>
      </c>
      <c r="BI46" s="1">
        <v>1141</v>
      </c>
      <c r="BJ46" s="1">
        <v>1034</v>
      </c>
      <c r="BK46" s="1">
        <v>1273</v>
      </c>
      <c r="BL46" s="1">
        <v>741</v>
      </c>
      <c r="BM46" s="1">
        <v>532</v>
      </c>
      <c r="BN46" s="1">
        <v>1815</v>
      </c>
      <c r="BO46" s="1">
        <v>943</v>
      </c>
      <c r="BP46" s="1">
        <v>872</v>
      </c>
    </row>
    <row r="47" spans="1:68" x14ac:dyDescent="0.2">
      <c r="A47" s="15">
        <v>42</v>
      </c>
      <c r="B47" s="1">
        <v>50473</v>
      </c>
      <c r="C47" s="1">
        <v>26554</v>
      </c>
      <c r="D47" s="1">
        <v>23919</v>
      </c>
      <c r="E47" s="1">
        <v>1373</v>
      </c>
      <c r="F47" s="1">
        <v>738</v>
      </c>
      <c r="G47" s="1">
        <v>635</v>
      </c>
      <c r="H47" s="1">
        <v>882</v>
      </c>
      <c r="I47" s="1">
        <v>485</v>
      </c>
      <c r="J47" s="1">
        <v>397</v>
      </c>
      <c r="K47" s="1">
        <v>1650</v>
      </c>
      <c r="L47" s="1">
        <v>870</v>
      </c>
      <c r="M47" s="1">
        <v>780</v>
      </c>
      <c r="N47" s="15">
        <v>42</v>
      </c>
      <c r="O47" s="1">
        <v>2878</v>
      </c>
      <c r="P47" s="1">
        <v>1729</v>
      </c>
      <c r="Q47" s="1">
        <v>1149</v>
      </c>
      <c r="R47" s="1">
        <v>1991</v>
      </c>
      <c r="S47" s="1">
        <v>1067</v>
      </c>
      <c r="T47" s="1">
        <v>924</v>
      </c>
      <c r="U47" s="1">
        <v>1173</v>
      </c>
      <c r="V47" s="1">
        <v>640</v>
      </c>
      <c r="W47" s="1">
        <v>533</v>
      </c>
      <c r="X47" s="1">
        <v>5071</v>
      </c>
      <c r="Y47" s="1">
        <v>2463</v>
      </c>
      <c r="Z47" s="1">
        <v>2608</v>
      </c>
      <c r="AA47" s="15">
        <v>42</v>
      </c>
      <c r="AB47" s="1">
        <v>3328</v>
      </c>
      <c r="AC47" s="1">
        <v>1706</v>
      </c>
      <c r="AD47" s="1">
        <v>1622</v>
      </c>
      <c r="AE47" s="1">
        <v>4659</v>
      </c>
      <c r="AF47" s="1">
        <v>2395</v>
      </c>
      <c r="AG47" s="1">
        <v>2264</v>
      </c>
      <c r="AH47" s="1">
        <v>2984</v>
      </c>
      <c r="AI47" s="1">
        <v>1581</v>
      </c>
      <c r="AJ47" s="1">
        <v>1403</v>
      </c>
      <c r="AK47" s="1">
        <v>4650</v>
      </c>
      <c r="AL47" s="1">
        <v>2435</v>
      </c>
      <c r="AM47" s="1">
        <v>2215</v>
      </c>
      <c r="AN47" s="1">
        <v>5007</v>
      </c>
      <c r="AO47" s="1">
        <v>2649</v>
      </c>
      <c r="AP47" s="1">
        <v>2358</v>
      </c>
      <c r="AQ47" s="15">
        <v>42</v>
      </c>
      <c r="AR47" s="1">
        <v>3384</v>
      </c>
      <c r="AS47" s="1">
        <v>1729</v>
      </c>
      <c r="AT47" s="1">
        <v>1655</v>
      </c>
      <c r="AU47" s="1">
        <v>3049</v>
      </c>
      <c r="AV47" s="1">
        <v>1521</v>
      </c>
      <c r="AW47" s="1">
        <v>1528</v>
      </c>
      <c r="AX47" s="1">
        <v>1646</v>
      </c>
      <c r="AY47" s="1">
        <v>791</v>
      </c>
      <c r="AZ47" s="1">
        <v>855</v>
      </c>
      <c r="BA47" s="1">
        <v>437</v>
      </c>
      <c r="BB47" s="1">
        <v>235</v>
      </c>
      <c r="BC47" s="1">
        <v>202</v>
      </c>
      <c r="BD47" s="15">
        <v>42</v>
      </c>
      <c r="BE47" s="1">
        <v>1036</v>
      </c>
      <c r="BF47" s="1">
        <v>587</v>
      </c>
      <c r="BG47" s="1">
        <v>449</v>
      </c>
      <c r="BH47" s="1">
        <v>2169</v>
      </c>
      <c r="BI47" s="1">
        <v>1160</v>
      </c>
      <c r="BJ47" s="1">
        <v>1009</v>
      </c>
      <c r="BK47" s="1">
        <v>1561</v>
      </c>
      <c r="BL47" s="1">
        <v>926</v>
      </c>
      <c r="BM47" s="1">
        <v>635</v>
      </c>
      <c r="BN47" s="1">
        <v>1545</v>
      </c>
      <c r="BO47" s="1">
        <v>847</v>
      </c>
      <c r="BP47" s="1">
        <v>698</v>
      </c>
    </row>
    <row r="48" spans="1:68" x14ac:dyDescent="0.2">
      <c r="A48" s="15">
        <v>43</v>
      </c>
      <c r="B48" s="1">
        <v>35293</v>
      </c>
      <c r="C48" s="1">
        <v>17987</v>
      </c>
      <c r="D48" s="1">
        <v>17306</v>
      </c>
      <c r="E48" s="1">
        <v>1049</v>
      </c>
      <c r="F48" s="1">
        <v>556</v>
      </c>
      <c r="G48" s="1">
        <v>493</v>
      </c>
      <c r="H48" s="1">
        <v>680</v>
      </c>
      <c r="I48" s="1">
        <v>365</v>
      </c>
      <c r="J48" s="1">
        <v>315</v>
      </c>
      <c r="K48" s="1">
        <v>1371</v>
      </c>
      <c r="L48" s="1">
        <v>723</v>
      </c>
      <c r="M48" s="1">
        <v>648</v>
      </c>
      <c r="N48" s="15">
        <v>43</v>
      </c>
      <c r="O48" s="1">
        <v>2135</v>
      </c>
      <c r="P48" s="1">
        <v>1247</v>
      </c>
      <c r="Q48" s="1">
        <v>888</v>
      </c>
      <c r="R48" s="1">
        <v>1615</v>
      </c>
      <c r="S48" s="1">
        <v>837</v>
      </c>
      <c r="T48" s="1">
        <v>778</v>
      </c>
      <c r="U48" s="1">
        <v>835</v>
      </c>
      <c r="V48" s="1">
        <v>417</v>
      </c>
      <c r="W48" s="1">
        <v>418</v>
      </c>
      <c r="X48" s="1">
        <v>2916</v>
      </c>
      <c r="Y48" s="1">
        <v>1362</v>
      </c>
      <c r="Z48" s="1">
        <v>1554</v>
      </c>
      <c r="AA48" s="15">
        <v>43</v>
      </c>
      <c r="AB48" s="1">
        <v>1770</v>
      </c>
      <c r="AC48" s="1">
        <v>870</v>
      </c>
      <c r="AD48" s="1">
        <v>900</v>
      </c>
      <c r="AE48" s="1">
        <v>2904</v>
      </c>
      <c r="AF48" s="1">
        <v>1376</v>
      </c>
      <c r="AG48" s="1">
        <v>1528</v>
      </c>
      <c r="AH48" s="1">
        <v>1862</v>
      </c>
      <c r="AI48" s="1">
        <v>929</v>
      </c>
      <c r="AJ48" s="1">
        <v>933</v>
      </c>
      <c r="AK48" s="1">
        <v>3013</v>
      </c>
      <c r="AL48" s="1">
        <v>1499</v>
      </c>
      <c r="AM48" s="1">
        <v>1514</v>
      </c>
      <c r="AN48" s="1">
        <v>3758</v>
      </c>
      <c r="AO48" s="1">
        <v>1827</v>
      </c>
      <c r="AP48" s="1">
        <v>1931</v>
      </c>
      <c r="AQ48" s="15">
        <v>43</v>
      </c>
      <c r="AR48" s="1">
        <v>2416</v>
      </c>
      <c r="AS48" s="1">
        <v>1267</v>
      </c>
      <c r="AT48" s="1">
        <v>1149</v>
      </c>
      <c r="AU48" s="1">
        <v>2322</v>
      </c>
      <c r="AV48" s="1">
        <v>1159</v>
      </c>
      <c r="AW48" s="1">
        <v>1163</v>
      </c>
      <c r="AX48" s="1">
        <v>1284</v>
      </c>
      <c r="AY48" s="1">
        <v>654</v>
      </c>
      <c r="AZ48" s="1">
        <v>630</v>
      </c>
      <c r="BA48" s="1">
        <v>376</v>
      </c>
      <c r="BB48" s="1">
        <v>180</v>
      </c>
      <c r="BC48" s="1">
        <v>196</v>
      </c>
      <c r="BD48" s="15">
        <v>43</v>
      </c>
      <c r="BE48" s="1">
        <v>927</v>
      </c>
      <c r="BF48" s="1">
        <v>536</v>
      </c>
      <c r="BG48" s="1">
        <v>391</v>
      </c>
      <c r="BH48" s="1">
        <v>1707</v>
      </c>
      <c r="BI48" s="1">
        <v>914</v>
      </c>
      <c r="BJ48" s="1">
        <v>793</v>
      </c>
      <c r="BK48" s="1">
        <v>1062</v>
      </c>
      <c r="BL48" s="1">
        <v>578</v>
      </c>
      <c r="BM48" s="1">
        <v>484</v>
      </c>
      <c r="BN48" s="1">
        <v>1291</v>
      </c>
      <c r="BO48" s="1">
        <v>691</v>
      </c>
      <c r="BP48" s="1">
        <v>600</v>
      </c>
    </row>
    <row r="49" spans="1:68" x14ac:dyDescent="0.2">
      <c r="A49" s="15">
        <v>44</v>
      </c>
      <c r="B49" s="1">
        <v>31961</v>
      </c>
      <c r="C49" s="1">
        <v>16211</v>
      </c>
      <c r="D49" s="1">
        <v>15750</v>
      </c>
      <c r="E49" s="1">
        <v>1037</v>
      </c>
      <c r="F49" s="1">
        <v>510</v>
      </c>
      <c r="G49" s="1">
        <v>527</v>
      </c>
      <c r="H49" s="1">
        <v>599</v>
      </c>
      <c r="I49" s="1">
        <v>315</v>
      </c>
      <c r="J49" s="1">
        <v>284</v>
      </c>
      <c r="K49" s="1">
        <v>1224</v>
      </c>
      <c r="L49" s="1">
        <v>586</v>
      </c>
      <c r="M49" s="1">
        <v>638</v>
      </c>
      <c r="N49" s="15">
        <v>44</v>
      </c>
      <c r="O49" s="1">
        <v>1833</v>
      </c>
      <c r="P49" s="1">
        <v>1063</v>
      </c>
      <c r="Q49" s="1">
        <v>770</v>
      </c>
      <c r="R49" s="1">
        <v>1457</v>
      </c>
      <c r="S49" s="1">
        <v>760</v>
      </c>
      <c r="T49" s="1">
        <v>697</v>
      </c>
      <c r="U49" s="1">
        <v>822</v>
      </c>
      <c r="V49" s="1">
        <v>424</v>
      </c>
      <c r="W49" s="1">
        <v>398</v>
      </c>
      <c r="X49" s="1">
        <v>2835</v>
      </c>
      <c r="Y49" s="1">
        <v>1351</v>
      </c>
      <c r="Z49" s="1">
        <v>1484</v>
      </c>
      <c r="AA49" s="15">
        <v>44</v>
      </c>
      <c r="AB49" s="1">
        <v>1658</v>
      </c>
      <c r="AC49" s="1">
        <v>824</v>
      </c>
      <c r="AD49" s="1">
        <v>834</v>
      </c>
      <c r="AE49" s="1">
        <v>2394</v>
      </c>
      <c r="AF49" s="1">
        <v>1172</v>
      </c>
      <c r="AG49" s="1">
        <v>1222</v>
      </c>
      <c r="AH49" s="1">
        <v>1629</v>
      </c>
      <c r="AI49" s="1">
        <v>828</v>
      </c>
      <c r="AJ49" s="1">
        <v>801</v>
      </c>
      <c r="AK49" s="1">
        <v>2268</v>
      </c>
      <c r="AL49" s="1">
        <v>1105</v>
      </c>
      <c r="AM49" s="1">
        <v>1163</v>
      </c>
      <c r="AN49" s="1">
        <v>3546</v>
      </c>
      <c r="AO49" s="1">
        <v>1845</v>
      </c>
      <c r="AP49" s="1">
        <v>1701</v>
      </c>
      <c r="AQ49" s="15">
        <v>44</v>
      </c>
      <c r="AR49" s="1">
        <v>2239</v>
      </c>
      <c r="AS49" s="1">
        <v>1163</v>
      </c>
      <c r="AT49" s="1">
        <v>1076</v>
      </c>
      <c r="AU49" s="1">
        <v>2205</v>
      </c>
      <c r="AV49" s="1">
        <v>998</v>
      </c>
      <c r="AW49" s="1">
        <v>1207</v>
      </c>
      <c r="AX49" s="1">
        <v>1296</v>
      </c>
      <c r="AY49" s="1">
        <v>645</v>
      </c>
      <c r="AZ49" s="1">
        <v>651</v>
      </c>
      <c r="BA49" s="1">
        <v>321</v>
      </c>
      <c r="BB49" s="1">
        <v>150</v>
      </c>
      <c r="BC49" s="1">
        <v>171</v>
      </c>
      <c r="BD49" s="15">
        <v>44</v>
      </c>
      <c r="BE49" s="1">
        <v>873</v>
      </c>
      <c r="BF49" s="1">
        <v>466</v>
      </c>
      <c r="BG49" s="1">
        <v>407</v>
      </c>
      <c r="BH49" s="1">
        <v>1586</v>
      </c>
      <c r="BI49" s="1">
        <v>874</v>
      </c>
      <c r="BJ49" s="1">
        <v>712</v>
      </c>
      <c r="BK49" s="1">
        <v>967</v>
      </c>
      <c r="BL49" s="1">
        <v>517</v>
      </c>
      <c r="BM49" s="1">
        <v>450</v>
      </c>
      <c r="BN49" s="1">
        <v>1172</v>
      </c>
      <c r="BO49" s="1">
        <v>615</v>
      </c>
      <c r="BP49" s="1">
        <v>557</v>
      </c>
    </row>
    <row r="50" spans="1:68" x14ac:dyDescent="0.2">
      <c r="A50" s="15">
        <v>45</v>
      </c>
      <c r="B50" s="1">
        <v>51301</v>
      </c>
      <c r="C50" s="1">
        <v>27835</v>
      </c>
      <c r="D50" s="1">
        <v>23466</v>
      </c>
      <c r="E50" s="1">
        <v>1111</v>
      </c>
      <c r="F50" s="1">
        <v>595</v>
      </c>
      <c r="G50" s="1">
        <v>516</v>
      </c>
      <c r="H50" s="1">
        <v>817</v>
      </c>
      <c r="I50" s="1">
        <v>437</v>
      </c>
      <c r="J50" s="1">
        <v>380</v>
      </c>
      <c r="K50" s="1">
        <v>1481</v>
      </c>
      <c r="L50" s="1">
        <v>765</v>
      </c>
      <c r="M50" s="1">
        <v>716</v>
      </c>
      <c r="N50" s="15">
        <v>45</v>
      </c>
      <c r="O50" s="1">
        <v>2736</v>
      </c>
      <c r="P50" s="1">
        <v>1731</v>
      </c>
      <c r="Q50" s="1">
        <v>1005</v>
      </c>
      <c r="R50" s="1">
        <v>1503</v>
      </c>
      <c r="S50" s="1">
        <v>826</v>
      </c>
      <c r="T50" s="1">
        <v>677</v>
      </c>
      <c r="U50" s="1">
        <v>849</v>
      </c>
      <c r="V50" s="1">
        <v>461</v>
      </c>
      <c r="W50" s="1">
        <v>388</v>
      </c>
      <c r="X50" s="1">
        <v>6586</v>
      </c>
      <c r="Y50" s="1">
        <v>3472</v>
      </c>
      <c r="Z50" s="1">
        <v>3114</v>
      </c>
      <c r="AA50" s="15">
        <v>45</v>
      </c>
      <c r="AB50" s="1">
        <v>3896</v>
      </c>
      <c r="AC50" s="1">
        <v>2129</v>
      </c>
      <c r="AD50" s="1">
        <v>1767</v>
      </c>
      <c r="AE50" s="1">
        <v>6665</v>
      </c>
      <c r="AF50" s="1">
        <v>3525</v>
      </c>
      <c r="AG50" s="1">
        <v>3140</v>
      </c>
      <c r="AH50" s="1">
        <v>3613</v>
      </c>
      <c r="AI50" s="1">
        <v>2079</v>
      </c>
      <c r="AJ50" s="1">
        <v>1534</v>
      </c>
      <c r="AK50" s="1">
        <v>5305</v>
      </c>
      <c r="AL50" s="1">
        <v>2985</v>
      </c>
      <c r="AM50" s="1">
        <v>2320</v>
      </c>
      <c r="AN50" s="1">
        <v>4697</v>
      </c>
      <c r="AO50" s="1">
        <v>2560</v>
      </c>
      <c r="AP50" s="1">
        <v>2137</v>
      </c>
      <c r="AQ50" s="15">
        <v>45</v>
      </c>
      <c r="AR50" s="1">
        <v>2688</v>
      </c>
      <c r="AS50" s="1">
        <v>1448</v>
      </c>
      <c r="AT50" s="1">
        <v>1240</v>
      </c>
      <c r="AU50" s="1">
        <v>2243</v>
      </c>
      <c r="AV50" s="1">
        <v>1032</v>
      </c>
      <c r="AW50" s="1">
        <v>1211</v>
      </c>
      <c r="AX50" s="1">
        <v>1465</v>
      </c>
      <c r="AY50" s="1">
        <v>748</v>
      </c>
      <c r="AZ50" s="1">
        <v>717</v>
      </c>
      <c r="BA50" s="1">
        <v>351</v>
      </c>
      <c r="BB50" s="1">
        <v>169</v>
      </c>
      <c r="BC50" s="1">
        <v>182</v>
      </c>
      <c r="BD50" s="15">
        <v>45</v>
      </c>
      <c r="BE50" s="1">
        <v>903</v>
      </c>
      <c r="BF50" s="1">
        <v>470</v>
      </c>
      <c r="BG50" s="1">
        <v>433</v>
      </c>
      <c r="BH50" s="1">
        <v>1926</v>
      </c>
      <c r="BI50" s="1">
        <v>1050</v>
      </c>
      <c r="BJ50" s="1">
        <v>876</v>
      </c>
      <c r="BK50" s="1">
        <v>1334</v>
      </c>
      <c r="BL50" s="1">
        <v>781</v>
      </c>
      <c r="BM50" s="1">
        <v>553</v>
      </c>
      <c r="BN50" s="1">
        <v>1132</v>
      </c>
      <c r="BO50" s="1">
        <v>572</v>
      </c>
      <c r="BP50" s="1">
        <v>560</v>
      </c>
    </row>
    <row r="51" spans="1:68" x14ac:dyDescent="0.2">
      <c r="A51" s="15">
        <v>46</v>
      </c>
      <c r="B51" s="1">
        <v>37500</v>
      </c>
      <c r="C51" s="1">
        <v>19627</v>
      </c>
      <c r="D51" s="1">
        <v>17873</v>
      </c>
      <c r="E51" s="1">
        <v>978</v>
      </c>
      <c r="F51" s="1">
        <v>515</v>
      </c>
      <c r="G51" s="1">
        <v>463</v>
      </c>
      <c r="H51" s="1">
        <v>718</v>
      </c>
      <c r="I51" s="1">
        <v>390</v>
      </c>
      <c r="J51" s="1">
        <v>328</v>
      </c>
      <c r="K51" s="1">
        <v>1352</v>
      </c>
      <c r="L51" s="1">
        <v>705</v>
      </c>
      <c r="M51" s="1">
        <v>647</v>
      </c>
      <c r="N51" s="15">
        <v>46</v>
      </c>
      <c r="O51" s="1">
        <v>1887</v>
      </c>
      <c r="P51" s="1">
        <v>1153</v>
      </c>
      <c r="Q51" s="1">
        <v>734</v>
      </c>
      <c r="R51" s="1">
        <v>1449</v>
      </c>
      <c r="S51" s="1">
        <v>805</v>
      </c>
      <c r="T51" s="1">
        <v>644</v>
      </c>
      <c r="U51" s="1">
        <v>822</v>
      </c>
      <c r="V51" s="1">
        <v>435</v>
      </c>
      <c r="W51" s="1">
        <v>387</v>
      </c>
      <c r="X51" s="1">
        <v>3788</v>
      </c>
      <c r="Y51" s="1">
        <v>1839</v>
      </c>
      <c r="Z51" s="1">
        <v>1949</v>
      </c>
      <c r="AA51" s="15">
        <v>46</v>
      </c>
      <c r="AB51" s="1">
        <v>2405</v>
      </c>
      <c r="AC51" s="1">
        <v>1184</v>
      </c>
      <c r="AD51" s="1">
        <v>1221</v>
      </c>
      <c r="AE51" s="1">
        <v>3524</v>
      </c>
      <c r="AF51" s="1">
        <v>1785</v>
      </c>
      <c r="AG51" s="1">
        <v>1739</v>
      </c>
      <c r="AH51" s="1">
        <v>2249</v>
      </c>
      <c r="AI51" s="1">
        <v>1198</v>
      </c>
      <c r="AJ51" s="1">
        <v>1051</v>
      </c>
      <c r="AK51" s="1">
        <v>3146</v>
      </c>
      <c r="AL51" s="1">
        <v>1601</v>
      </c>
      <c r="AM51" s="1">
        <v>1545</v>
      </c>
      <c r="AN51" s="1">
        <v>3870</v>
      </c>
      <c r="AO51" s="1">
        <v>1984</v>
      </c>
      <c r="AP51" s="1">
        <v>1886</v>
      </c>
      <c r="AQ51" s="15">
        <v>46</v>
      </c>
      <c r="AR51" s="1">
        <v>2411</v>
      </c>
      <c r="AS51" s="1">
        <v>1292</v>
      </c>
      <c r="AT51" s="1">
        <v>1119</v>
      </c>
      <c r="AU51" s="1">
        <v>2323</v>
      </c>
      <c r="AV51" s="1">
        <v>1105</v>
      </c>
      <c r="AW51" s="1">
        <v>1218</v>
      </c>
      <c r="AX51" s="1">
        <v>1308</v>
      </c>
      <c r="AY51" s="1">
        <v>702</v>
      </c>
      <c r="AZ51" s="1">
        <v>606</v>
      </c>
      <c r="BA51" s="1">
        <v>399</v>
      </c>
      <c r="BB51" s="1">
        <v>199</v>
      </c>
      <c r="BC51" s="1">
        <v>200</v>
      </c>
      <c r="BD51" s="15">
        <v>46</v>
      </c>
      <c r="BE51" s="1">
        <v>937</v>
      </c>
      <c r="BF51" s="1">
        <v>563</v>
      </c>
      <c r="BG51" s="1">
        <v>374</v>
      </c>
      <c r="BH51" s="1">
        <v>1601</v>
      </c>
      <c r="BI51" s="1">
        <v>867</v>
      </c>
      <c r="BJ51" s="1">
        <v>734</v>
      </c>
      <c r="BK51" s="1">
        <v>1102</v>
      </c>
      <c r="BL51" s="1">
        <v>620</v>
      </c>
      <c r="BM51" s="1">
        <v>482</v>
      </c>
      <c r="BN51" s="1">
        <v>1231</v>
      </c>
      <c r="BO51" s="1">
        <v>685</v>
      </c>
      <c r="BP51" s="1">
        <v>546</v>
      </c>
    </row>
    <row r="52" spans="1:68" x14ac:dyDescent="0.2">
      <c r="A52" s="15">
        <v>47</v>
      </c>
      <c r="B52" s="1">
        <v>31857</v>
      </c>
      <c r="C52" s="1">
        <v>16607</v>
      </c>
      <c r="D52" s="1">
        <v>15250</v>
      </c>
      <c r="E52" s="1">
        <v>876</v>
      </c>
      <c r="F52" s="1">
        <v>477</v>
      </c>
      <c r="G52" s="1">
        <v>399</v>
      </c>
      <c r="H52" s="1">
        <v>616</v>
      </c>
      <c r="I52" s="1">
        <v>334</v>
      </c>
      <c r="J52" s="1">
        <v>282</v>
      </c>
      <c r="K52" s="1">
        <v>1232</v>
      </c>
      <c r="L52" s="1">
        <v>565</v>
      </c>
      <c r="M52" s="1">
        <v>667</v>
      </c>
      <c r="N52" s="15">
        <v>47</v>
      </c>
      <c r="O52" s="1">
        <v>1748</v>
      </c>
      <c r="P52" s="1">
        <v>1109</v>
      </c>
      <c r="Q52" s="1">
        <v>639</v>
      </c>
      <c r="R52" s="1">
        <v>1352</v>
      </c>
      <c r="S52" s="1">
        <v>747</v>
      </c>
      <c r="T52" s="1">
        <v>605</v>
      </c>
      <c r="U52" s="1">
        <v>812</v>
      </c>
      <c r="V52" s="1">
        <v>415</v>
      </c>
      <c r="W52" s="1">
        <v>397</v>
      </c>
      <c r="X52" s="1">
        <v>2909</v>
      </c>
      <c r="Y52" s="1">
        <v>1374</v>
      </c>
      <c r="Z52" s="1">
        <v>1535</v>
      </c>
      <c r="AA52" s="15">
        <v>47</v>
      </c>
      <c r="AB52" s="1">
        <v>1669</v>
      </c>
      <c r="AC52" s="1">
        <v>825</v>
      </c>
      <c r="AD52" s="1">
        <v>844</v>
      </c>
      <c r="AE52" s="1">
        <v>2790</v>
      </c>
      <c r="AF52" s="1">
        <v>1399</v>
      </c>
      <c r="AG52" s="1">
        <v>1391</v>
      </c>
      <c r="AH52" s="1">
        <v>1814</v>
      </c>
      <c r="AI52" s="1">
        <v>982</v>
      </c>
      <c r="AJ52" s="1">
        <v>832</v>
      </c>
      <c r="AK52" s="1">
        <v>2803</v>
      </c>
      <c r="AL52" s="1">
        <v>1432</v>
      </c>
      <c r="AM52" s="1">
        <v>1371</v>
      </c>
      <c r="AN52" s="1">
        <v>3568</v>
      </c>
      <c r="AO52" s="1">
        <v>1884</v>
      </c>
      <c r="AP52" s="1">
        <v>1684</v>
      </c>
      <c r="AQ52" s="15">
        <v>47</v>
      </c>
      <c r="AR52" s="1">
        <v>2091</v>
      </c>
      <c r="AS52" s="1">
        <v>1120</v>
      </c>
      <c r="AT52" s="1">
        <v>971</v>
      </c>
      <c r="AU52" s="1">
        <v>2016</v>
      </c>
      <c r="AV52" s="1">
        <v>1005</v>
      </c>
      <c r="AW52" s="1">
        <v>1011</v>
      </c>
      <c r="AX52" s="1">
        <v>1097</v>
      </c>
      <c r="AY52" s="1">
        <v>541</v>
      </c>
      <c r="AZ52" s="1">
        <v>556</v>
      </c>
      <c r="BA52" s="1">
        <v>343</v>
      </c>
      <c r="BB52" s="1">
        <v>160</v>
      </c>
      <c r="BC52" s="1">
        <v>183</v>
      </c>
      <c r="BD52" s="15">
        <v>47</v>
      </c>
      <c r="BE52" s="1">
        <v>751</v>
      </c>
      <c r="BF52" s="1">
        <v>415</v>
      </c>
      <c r="BG52" s="1">
        <v>336</v>
      </c>
      <c r="BH52" s="1">
        <v>1471</v>
      </c>
      <c r="BI52" s="1">
        <v>797</v>
      </c>
      <c r="BJ52" s="1">
        <v>674</v>
      </c>
      <c r="BK52" s="1">
        <v>869</v>
      </c>
      <c r="BL52" s="1">
        <v>487</v>
      </c>
      <c r="BM52" s="1">
        <v>382</v>
      </c>
      <c r="BN52" s="1">
        <v>1030</v>
      </c>
      <c r="BO52" s="1">
        <v>539</v>
      </c>
      <c r="BP52" s="1">
        <v>491</v>
      </c>
    </row>
    <row r="53" spans="1:68" x14ac:dyDescent="0.2">
      <c r="A53" s="15">
        <v>48</v>
      </c>
      <c r="B53" s="1">
        <v>43906</v>
      </c>
      <c r="C53" s="1">
        <v>22923</v>
      </c>
      <c r="D53" s="1">
        <v>20983</v>
      </c>
      <c r="E53" s="1">
        <v>984</v>
      </c>
      <c r="F53" s="1">
        <v>515</v>
      </c>
      <c r="G53" s="1">
        <v>469</v>
      </c>
      <c r="H53" s="1">
        <v>749</v>
      </c>
      <c r="I53" s="1">
        <v>391</v>
      </c>
      <c r="J53" s="1">
        <v>358</v>
      </c>
      <c r="K53" s="1">
        <v>1413</v>
      </c>
      <c r="L53" s="1">
        <v>724</v>
      </c>
      <c r="M53" s="1">
        <v>689</v>
      </c>
      <c r="N53" s="15">
        <v>48</v>
      </c>
      <c r="O53" s="1">
        <v>1923</v>
      </c>
      <c r="P53" s="1">
        <v>1197</v>
      </c>
      <c r="Q53" s="1">
        <v>726</v>
      </c>
      <c r="R53" s="1">
        <v>1689</v>
      </c>
      <c r="S53" s="1">
        <v>897</v>
      </c>
      <c r="T53" s="1">
        <v>792</v>
      </c>
      <c r="U53" s="1">
        <v>1012</v>
      </c>
      <c r="V53" s="1">
        <v>530</v>
      </c>
      <c r="W53" s="1">
        <v>482</v>
      </c>
      <c r="X53" s="1">
        <v>5058</v>
      </c>
      <c r="Y53" s="1">
        <v>2490</v>
      </c>
      <c r="Z53" s="1">
        <v>2568</v>
      </c>
      <c r="AA53" s="15">
        <v>48</v>
      </c>
      <c r="AB53" s="1">
        <v>3258</v>
      </c>
      <c r="AC53" s="1">
        <v>1729</v>
      </c>
      <c r="AD53" s="1">
        <v>1529</v>
      </c>
      <c r="AE53" s="1">
        <v>4731</v>
      </c>
      <c r="AF53" s="1">
        <v>2357</v>
      </c>
      <c r="AG53" s="1">
        <v>2374</v>
      </c>
      <c r="AH53" s="1">
        <v>2816</v>
      </c>
      <c r="AI53" s="1">
        <v>1452</v>
      </c>
      <c r="AJ53" s="1">
        <v>1364</v>
      </c>
      <c r="AK53" s="1">
        <v>4394</v>
      </c>
      <c r="AL53" s="1">
        <v>2215</v>
      </c>
      <c r="AM53" s="1">
        <v>2179</v>
      </c>
      <c r="AN53" s="1">
        <v>4230</v>
      </c>
      <c r="AO53" s="1">
        <v>2234</v>
      </c>
      <c r="AP53" s="1">
        <v>1996</v>
      </c>
      <c r="AQ53" s="15">
        <v>48</v>
      </c>
      <c r="AR53" s="1">
        <v>2574</v>
      </c>
      <c r="AS53" s="1">
        <v>1349</v>
      </c>
      <c r="AT53" s="1">
        <v>1225</v>
      </c>
      <c r="AU53" s="1">
        <v>2401</v>
      </c>
      <c r="AV53" s="1">
        <v>1189</v>
      </c>
      <c r="AW53" s="1">
        <v>1212</v>
      </c>
      <c r="AX53" s="1">
        <v>1411</v>
      </c>
      <c r="AY53" s="1">
        <v>714</v>
      </c>
      <c r="AZ53" s="1">
        <v>697</v>
      </c>
      <c r="BA53" s="1">
        <v>349</v>
      </c>
      <c r="BB53" s="1">
        <v>178</v>
      </c>
      <c r="BC53" s="1">
        <v>171</v>
      </c>
      <c r="BD53" s="15">
        <v>48</v>
      </c>
      <c r="BE53" s="1">
        <v>873</v>
      </c>
      <c r="BF53" s="1">
        <v>502</v>
      </c>
      <c r="BG53" s="1">
        <v>371</v>
      </c>
      <c r="BH53" s="1">
        <v>1657</v>
      </c>
      <c r="BI53" s="1">
        <v>951</v>
      </c>
      <c r="BJ53" s="1">
        <v>706</v>
      </c>
      <c r="BK53" s="1">
        <v>1259</v>
      </c>
      <c r="BL53" s="1">
        <v>721</v>
      </c>
      <c r="BM53" s="1">
        <v>538</v>
      </c>
      <c r="BN53" s="1">
        <v>1125</v>
      </c>
      <c r="BO53" s="1">
        <v>588</v>
      </c>
      <c r="BP53" s="1">
        <v>537</v>
      </c>
    </row>
    <row r="54" spans="1:68" x14ac:dyDescent="0.2">
      <c r="A54" s="15">
        <v>49</v>
      </c>
      <c r="B54" s="1">
        <v>34193</v>
      </c>
      <c r="C54" s="1">
        <v>17875</v>
      </c>
      <c r="D54" s="1">
        <v>16318</v>
      </c>
      <c r="E54" s="1">
        <v>760</v>
      </c>
      <c r="F54" s="1">
        <v>401</v>
      </c>
      <c r="G54" s="1">
        <v>359</v>
      </c>
      <c r="H54" s="1">
        <v>548</v>
      </c>
      <c r="I54" s="1">
        <v>297</v>
      </c>
      <c r="J54" s="1">
        <v>251</v>
      </c>
      <c r="K54" s="1">
        <v>1096</v>
      </c>
      <c r="L54" s="1">
        <v>595</v>
      </c>
      <c r="M54" s="1">
        <v>501</v>
      </c>
      <c r="N54" s="15">
        <v>49</v>
      </c>
      <c r="O54" s="1">
        <v>1348</v>
      </c>
      <c r="P54" s="1">
        <v>823</v>
      </c>
      <c r="Q54" s="1">
        <v>525</v>
      </c>
      <c r="R54" s="1">
        <v>1115</v>
      </c>
      <c r="S54" s="1">
        <v>587</v>
      </c>
      <c r="T54" s="1">
        <v>528</v>
      </c>
      <c r="U54" s="1">
        <v>1007</v>
      </c>
      <c r="V54" s="1">
        <v>540</v>
      </c>
      <c r="W54" s="1">
        <v>467</v>
      </c>
      <c r="X54" s="1">
        <v>4784</v>
      </c>
      <c r="Y54" s="1">
        <v>2454</v>
      </c>
      <c r="Z54" s="1">
        <v>2330</v>
      </c>
      <c r="AA54" s="15">
        <v>49</v>
      </c>
      <c r="AB54" s="1">
        <v>2597</v>
      </c>
      <c r="AC54" s="1">
        <v>1389</v>
      </c>
      <c r="AD54" s="1">
        <v>1208</v>
      </c>
      <c r="AE54" s="1">
        <v>3359</v>
      </c>
      <c r="AF54" s="1">
        <v>1685</v>
      </c>
      <c r="AG54" s="1">
        <v>1674</v>
      </c>
      <c r="AH54" s="1">
        <v>2276</v>
      </c>
      <c r="AI54" s="1">
        <v>1129</v>
      </c>
      <c r="AJ54" s="1">
        <v>1147</v>
      </c>
      <c r="AK54" s="1">
        <v>3623</v>
      </c>
      <c r="AL54" s="1">
        <v>1894</v>
      </c>
      <c r="AM54" s="1">
        <v>1729</v>
      </c>
      <c r="AN54" s="1">
        <v>3159</v>
      </c>
      <c r="AO54" s="1">
        <v>1635</v>
      </c>
      <c r="AP54" s="1">
        <v>1524</v>
      </c>
      <c r="AQ54" s="15">
        <v>49</v>
      </c>
      <c r="AR54" s="1">
        <v>1920</v>
      </c>
      <c r="AS54" s="1">
        <v>1008</v>
      </c>
      <c r="AT54" s="1">
        <v>912</v>
      </c>
      <c r="AU54" s="1">
        <v>1673</v>
      </c>
      <c r="AV54" s="1">
        <v>775</v>
      </c>
      <c r="AW54" s="1">
        <v>898</v>
      </c>
      <c r="AX54" s="1">
        <v>1073</v>
      </c>
      <c r="AY54" s="1">
        <v>525</v>
      </c>
      <c r="AZ54" s="1">
        <v>548</v>
      </c>
      <c r="BA54" s="1">
        <v>237</v>
      </c>
      <c r="BB54" s="1">
        <v>109</v>
      </c>
      <c r="BC54" s="1">
        <v>128</v>
      </c>
      <c r="BD54" s="15">
        <v>49</v>
      </c>
      <c r="BE54" s="1">
        <v>622</v>
      </c>
      <c r="BF54" s="1">
        <v>370</v>
      </c>
      <c r="BG54" s="1">
        <v>252</v>
      </c>
      <c r="BH54" s="1">
        <v>1209</v>
      </c>
      <c r="BI54" s="1">
        <v>700</v>
      </c>
      <c r="BJ54" s="1">
        <v>509</v>
      </c>
      <c r="BK54" s="1">
        <v>816</v>
      </c>
      <c r="BL54" s="1">
        <v>432</v>
      </c>
      <c r="BM54" s="1">
        <v>384</v>
      </c>
      <c r="BN54" s="1">
        <v>971</v>
      </c>
      <c r="BO54" s="1">
        <v>527</v>
      </c>
      <c r="BP54" s="1">
        <v>444</v>
      </c>
    </row>
    <row r="55" spans="1:68" x14ac:dyDescent="0.2">
      <c r="A55" s="15">
        <v>50</v>
      </c>
      <c r="B55" s="1">
        <v>53569</v>
      </c>
      <c r="C55" s="1">
        <v>28199</v>
      </c>
      <c r="D55" s="1">
        <v>25370</v>
      </c>
      <c r="E55" s="1">
        <v>1234</v>
      </c>
      <c r="F55" s="1">
        <v>623</v>
      </c>
      <c r="G55" s="1">
        <v>611</v>
      </c>
      <c r="H55" s="1">
        <v>666</v>
      </c>
      <c r="I55" s="1">
        <v>354</v>
      </c>
      <c r="J55" s="1">
        <v>312</v>
      </c>
      <c r="K55" s="1">
        <v>1495</v>
      </c>
      <c r="L55" s="1">
        <v>773</v>
      </c>
      <c r="M55" s="1">
        <v>722</v>
      </c>
      <c r="N55" s="15">
        <v>50</v>
      </c>
      <c r="O55" s="1">
        <v>2205</v>
      </c>
      <c r="P55" s="1">
        <v>1432</v>
      </c>
      <c r="Q55" s="1">
        <v>773</v>
      </c>
      <c r="R55" s="1">
        <v>1506</v>
      </c>
      <c r="S55" s="1">
        <v>782</v>
      </c>
      <c r="T55" s="1">
        <v>724</v>
      </c>
      <c r="U55" s="1">
        <v>867</v>
      </c>
      <c r="V55" s="1">
        <v>458</v>
      </c>
      <c r="W55" s="1">
        <v>409</v>
      </c>
      <c r="X55" s="1">
        <v>8054</v>
      </c>
      <c r="Y55" s="1">
        <v>4203</v>
      </c>
      <c r="Z55" s="1">
        <v>3851</v>
      </c>
      <c r="AA55" s="15">
        <v>50</v>
      </c>
      <c r="AB55" s="1">
        <v>4620</v>
      </c>
      <c r="AC55" s="1">
        <v>2541</v>
      </c>
      <c r="AD55" s="1">
        <v>2079</v>
      </c>
      <c r="AE55" s="1">
        <v>7226</v>
      </c>
      <c r="AF55" s="1">
        <v>3890</v>
      </c>
      <c r="AG55" s="1">
        <v>3336</v>
      </c>
      <c r="AH55" s="1">
        <v>3972</v>
      </c>
      <c r="AI55" s="1">
        <v>1998</v>
      </c>
      <c r="AJ55" s="1">
        <v>1974</v>
      </c>
      <c r="AK55" s="1">
        <v>4940</v>
      </c>
      <c r="AL55" s="1">
        <v>2487</v>
      </c>
      <c r="AM55" s="1">
        <v>2453</v>
      </c>
      <c r="AN55" s="1">
        <v>4381</v>
      </c>
      <c r="AO55" s="1">
        <v>2258</v>
      </c>
      <c r="AP55" s="1">
        <v>2123</v>
      </c>
      <c r="AQ55" s="15">
        <v>50</v>
      </c>
      <c r="AR55" s="1">
        <v>2930</v>
      </c>
      <c r="AS55" s="1">
        <v>1494</v>
      </c>
      <c r="AT55" s="1">
        <v>1436</v>
      </c>
      <c r="AU55" s="1">
        <v>2501</v>
      </c>
      <c r="AV55" s="1">
        <v>1130</v>
      </c>
      <c r="AW55" s="1">
        <v>1371</v>
      </c>
      <c r="AX55" s="1">
        <v>1682</v>
      </c>
      <c r="AY55" s="1">
        <v>868</v>
      </c>
      <c r="AZ55" s="1">
        <v>814</v>
      </c>
      <c r="BA55" s="1">
        <v>311</v>
      </c>
      <c r="BB55" s="1">
        <v>156</v>
      </c>
      <c r="BC55" s="1">
        <v>155</v>
      </c>
      <c r="BD55" s="15">
        <v>50</v>
      </c>
      <c r="BE55" s="1">
        <v>859</v>
      </c>
      <c r="BF55" s="1">
        <v>512</v>
      </c>
      <c r="BG55" s="1">
        <v>347</v>
      </c>
      <c r="BH55" s="1">
        <v>1641</v>
      </c>
      <c r="BI55" s="1">
        <v>918</v>
      </c>
      <c r="BJ55" s="1">
        <v>723</v>
      </c>
      <c r="BK55" s="1">
        <v>1317</v>
      </c>
      <c r="BL55" s="1">
        <v>742</v>
      </c>
      <c r="BM55" s="1">
        <v>575</v>
      </c>
      <c r="BN55" s="1">
        <v>1162</v>
      </c>
      <c r="BO55" s="1">
        <v>580</v>
      </c>
      <c r="BP55" s="1">
        <v>582</v>
      </c>
    </row>
    <row r="56" spans="1:68" x14ac:dyDescent="0.2">
      <c r="A56" s="24" t="s">
        <v>88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4" t="s">
        <v>88</v>
      </c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4" t="s">
        <v>88</v>
      </c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4" t="s">
        <v>88</v>
      </c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4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</row>
    <row r="58" spans="1:68" x14ac:dyDescent="0.2">
      <c r="A58" s="15" t="s">
        <v>89</v>
      </c>
      <c r="N58" s="15" t="s">
        <v>89</v>
      </c>
      <c r="AA58" s="15" t="s">
        <v>89</v>
      </c>
      <c r="AQ58" s="15" t="s">
        <v>89</v>
      </c>
      <c r="BD58" s="15" t="s">
        <v>89</v>
      </c>
    </row>
    <row r="59" spans="1:68" x14ac:dyDescent="0.2">
      <c r="A59" s="16"/>
      <c r="B59" s="32" t="s">
        <v>0</v>
      </c>
      <c r="C59" s="32"/>
      <c r="D59" s="32"/>
      <c r="E59" s="32" t="s">
        <v>1</v>
      </c>
      <c r="F59" s="32"/>
      <c r="G59" s="32"/>
      <c r="H59" s="32" t="s">
        <v>2</v>
      </c>
      <c r="I59" s="32"/>
      <c r="J59" s="32"/>
      <c r="K59" s="32" t="s">
        <v>3</v>
      </c>
      <c r="L59" s="32"/>
      <c r="M59" s="33"/>
      <c r="N59" s="16"/>
      <c r="O59" s="32" t="s">
        <v>4</v>
      </c>
      <c r="P59" s="32"/>
      <c r="Q59" s="32"/>
      <c r="R59" s="32" t="s">
        <v>5</v>
      </c>
      <c r="S59" s="32"/>
      <c r="T59" s="32"/>
      <c r="U59" s="32" t="s">
        <v>6</v>
      </c>
      <c r="V59" s="32"/>
      <c r="W59" s="32"/>
      <c r="X59" s="32" t="s">
        <v>7</v>
      </c>
      <c r="Y59" s="32"/>
      <c r="Z59" s="32"/>
      <c r="AA59" s="17"/>
      <c r="AB59" s="32" t="s">
        <v>8</v>
      </c>
      <c r="AC59" s="32"/>
      <c r="AD59" s="32"/>
      <c r="AE59" s="32" t="s">
        <v>9</v>
      </c>
      <c r="AF59" s="32"/>
      <c r="AG59" s="32"/>
      <c r="AH59" s="32" t="s">
        <v>10</v>
      </c>
      <c r="AI59" s="32"/>
      <c r="AJ59" s="32"/>
      <c r="AK59" s="32" t="s">
        <v>11</v>
      </c>
      <c r="AL59" s="32"/>
      <c r="AM59" s="32"/>
      <c r="AN59" s="32" t="s">
        <v>12</v>
      </c>
      <c r="AO59" s="32"/>
      <c r="AP59" s="33"/>
      <c r="AQ59" s="16"/>
      <c r="AR59" s="32" t="s">
        <v>13</v>
      </c>
      <c r="AS59" s="32"/>
      <c r="AT59" s="32"/>
      <c r="AU59" s="32" t="s">
        <v>14</v>
      </c>
      <c r="AV59" s="32"/>
      <c r="AW59" s="32"/>
      <c r="AX59" s="32" t="s">
        <v>15</v>
      </c>
      <c r="AY59" s="32"/>
      <c r="AZ59" s="32"/>
      <c r="BA59" s="32" t="s">
        <v>16</v>
      </c>
      <c r="BB59" s="32"/>
      <c r="BC59" s="33"/>
      <c r="BD59" s="16"/>
      <c r="BE59" s="32" t="s">
        <v>17</v>
      </c>
      <c r="BF59" s="32"/>
      <c r="BG59" s="32"/>
      <c r="BH59" s="32" t="s">
        <v>18</v>
      </c>
      <c r="BI59" s="32"/>
      <c r="BJ59" s="32"/>
      <c r="BK59" s="32" t="s">
        <v>19</v>
      </c>
      <c r="BL59" s="32"/>
      <c r="BM59" s="32"/>
      <c r="BN59" s="32" t="s">
        <v>20</v>
      </c>
      <c r="BO59" s="32"/>
      <c r="BP59" s="33"/>
    </row>
    <row r="60" spans="1:68" s="23" customFormat="1" x14ac:dyDescent="0.2">
      <c r="A60" s="18" t="s">
        <v>85</v>
      </c>
      <c r="B60" s="20" t="s">
        <v>0</v>
      </c>
      <c r="C60" s="20" t="s">
        <v>21</v>
      </c>
      <c r="D60" s="20" t="s">
        <v>22</v>
      </c>
      <c r="E60" s="20" t="s">
        <v>0</v>
      </c>
      <c r="F60" s="20" t="s">
        <v>21</v>
      </c>
      <c r="G60" s="20" t="s">
        <v>22</v>
      </c>
      <c r="H60" s="20" t="s">
        <v>0</v>
      </c>
      <c r="I60" s="20" t="s">
        <v>21</v>
      </c>
      <c r="J60" s="20" t="s">
        <v>22</v>
      </c>
      <c r="K60" s="20" t="s">
        <v>0</v>
      </c>
      <c r="L60" s="20" t="s">
        <v>21</v>
      </c>
      <c r="M60" s="22" t="s">
        <v>22</v>
      </c>
      <c r="N60" s="18" t="s">
        <v>85</v>
      </c>
      <c r="O60" s="20" t="s">
        <v>0</v>
      </c>
      <c r="P60" s="20" t="s">
        <v>21</v>
      </c>
      <c r="Q60" s="20" t="s">
        <v>22</v>
      </c>
      <c r="R60" s="20" t="s">
        <v>0</v>
      </c>
      <c r="S60" s="20" t="s">
        <v>21</v>
      </c>
      <c r="T60" s="20" t="s">
        <v>22</v>
      </c>
      <c r="U60" s="20" t="s">
        <v>0</v>
      </c>
      <c r="V60" s="20" t="s">
        <v>21</v>
      </c>
      <c r="W60" s="20" t="s">
        <v>22</v>
      </c>
      <c r="X60" s="20" t="s">
        <v>0</v>
      </c>
      <c r="Y60" s="20" t="s">
        <v>21</v>
      </c>
      <c r="Z60" s="20" t="s">
        <v>22</v>
      </c>
      <c r="AA60" s="21" t="s">
        <v>85</v>
      </c>
      <c r="AB60" s="20" t="s">
        <v>0</v>
      </c>
      <c r="AC60" s="20" t="s">
        <v>21</v>
      </c>
      <c r="AD60" s="20" t="s">
        <v>22</v>
      </c>
      <c r="AE60" s="20" t="s">
        <v>0</v>
      </c>
      <c r="AF60" s="20" t="s">
        <v>21</v>
      </c>
      <c r="AG60" s="20" t="s">
        <v>22</v>
      </c>
      <c r="AH60" s="20" t="s">
        <v>0</v>
      </c>
      <c r="AI60" s="20" t="s">
        <v>21</v>
      </c>
      <c r="AJ60" s="20" t="s">
        <v>22</v>
      </c>
      <c r="AK60" s="20" t="s">
        <v>0</v>
      </c>
      <c r="AL60" s="20" t="s">
        <v>21</v>
      </c>
      <c r="AM60" s="20" t="s">
        <v>22</v>
      </c>
      <c r="AN60" s="20" t="s">
        <v>0</v>
      </c>
      <c r="AO60" s="20" t="s">
        <v>21</v>
      </c>
      <c r="AP60" s="22" t="s">
        <v>22</v>
      </c>
      <c r="AQ60" s="18" t="s">
        <v>85</v>
      </c>
      <c r="AR60" s="20" t="s">
        <v>0</v>
      </c>
      <c r="AS60" s="20" t="s">
        <v>21</v>
      </c>
      <c r="AT60" s="20" t="s">
        <v>22</v>
      </c>
      <c r="AU60" s="20" t="s">
        <v>0</v>
      </c>
      <c r="AV60" s="20" t="s">
        <v>21</v>
      </c>
      <c r="AW60" s="20" t="s">
        <v>22</v>
      </c>
      <c r="AX60" s="20" t="s">
        <v>0</v>
      </c>
      <c r="AY60" s="20" t="s">
        <v>21</v>
      </c>
      <c r="AZ60" s="20" t="s">
        <v>22</v>
      </c>
      <c r="BA60" s="20" t="s">
        <v>0</v>
      </c>
      <c r="BB60" s="20" t="s">
        <v>21</v>
      </c>
      <c r="BC60" s="22" t="s">
        <v>22</v>
      </c>
      <c r="BD60" s="18" t="s">
        <v>85</v>
      </c>
      <c r="BE60" s="20" t="s">
        <v>0</v>
      </c>
      <c r="BF60" s="20" t="s">
        <v>21</v>
      </c>
      <c r="BG60" s="20" t="s">
        <v>22</v>
      </c>
      <c r="BH60" s="20" t="s">
        <v>0</v>
      </c>
      <c r="BI60" s="20" t="s">
        <v>21</v>
      </c>
      <c r="BJ60" s="20" t="s">
        <v>22</v>
      </c>
      <c r="BK60" s="20" t="s">
        <v>0</v>
      </c>
      <c r="BL60" s="20" t="s">
        <v>21</v>
      </c>
      <c r="BM60" s="20" t="s">
        <v>22</v>
      </c>
      <c r="BN60" s="20" t="s">
        <v>0</v>
      </c>
      <c r="BO60" s="20" t="s">
        <v>21</v>
      </c>
      <c r="BP60" s="22" t="s">
        <v>22</v>
      </c>
    </row>
    <row r="61" spans="1:68" x14ac:dyDescent="0.2">
      <c r="A61" s="15">
        <v>51</v>
      </c>
      <c r="B61" s="1">
        <v>24661</v>
      </c>
      <c r="C61" s="1">
        <v>13003</v>
      </c>
      <c r="D61" s="1">
        <v>11658</v>
      </c>
      <c r="E61" s="1">
        <v>735</v>
      </c>
      <c r="F61" s="1">
        <v>369</v>
      </c>
      <c r="G61" s="1">
        <v>366</v>
      </c>
      <c r="H61" s="1">
        <v>403</v>
      </c>
      <c r="I61" s="1">
        <v>219</v>
      </c>
      <c r="J61" s="1">
        <v>184</v>
      </c>
      <c r="K61" s="1">
        <v>884</v>
      </c>
      <c r="L61" s="1">
        <v>456</v>
      </c>
      <c r="M61" s="1">
        <v>428</v>
      </c>
      <c r="N61" s="15">
        <v>51</v>
      </c>
      <c r="O61" s="1">
        <v>1027</v>
      </c>
      <c r="P61" s="1">
        <v>639</v>
      </c>
      <c r="Q61" s="1">
        <v>388</v>
      </c>
      <c r="R61" s="1">
        <v>1264</v>
      </c>
      <c r="S61" s="1">
        <v>645</v>
      </c>
      <c r="T61" s="1">
        <v>619</v>
      </c>
      <c r="U61" s="1">
        <v>665</v>
      </c>
      <c r="V61" s="1">
        <v>350</v>
      </c>
      <c r="W61" s="1">
        <v>315</v>
      </c>
      <c r="X61" s="1">
        <v>2105</v>
      </c>
      <c r="Y61" s="1">
        <v>1062</v>
      </c>
      <c r="Z61" s="1">
        <v>1043</v>
      </c>
      <c r="AA61" s="15">
        <v>51</v>
      </c>
      <c r="AB61" s="1">
        <v>1313</v>
      </c>
      <c r="AC61" s="1">
        <v>727</v>
      </c>
      <c r="AD61" s="1">
        <v>586</v>
      </c>
      <c r="AE61" s="1">
        <v>2005</v>
      </c>
      <c r="AF61" s="1">
        <v>1076</v>
      </c>
      <c r="AG61" s="1">
        <v>929</v>
      </c>
      <c r="AH61" s="1">
        <v>1541</v>
      </c>
      <c r="AI61" s="1">
        <v>827</v>
      </c>
      <c r="AJ61" s="1">
        <v>714</v>
      </c>
      <c r="AK61" s="1">
        <v>1937</v>
      </c>
      <c r="AL61" s="1">
        <v>1041</v>
      </c>
      <c r="AM61" s="1">
        <v>896</v>
      </c>
      <c r="AN61" s="1">
        <v>2780</v>
      </c>
      <c r="AO61" s="1">
        <v>1402</v>
      </c>
      <c r="AP61" s="1">
        <v>1378</v>
      </c>
      <c r="AQ61" s="15">
        <v>51</v>
      </c>
      <c r="AR61" s="1">
        <v>1848</v>
      </c>
      <c r="AS61" s="1">
        <v>997</v>
      </c>
      <c r="AT61" s="1">
        <v>851</v>
      </c>
      <c r="AU61" s="1">
        <v>1670</v>
      </c>
      <c r="AV61" s="1">
        <v>810</v>
      </c>
      <c r="AW61" s="1">
        <v>860</v>
      </c>
      <c r="AX61" s="1">
        <v>1101</v>
      </c>
      <c r="AY61" s="1">
        <v>551</v>
      </c>
      <c r="AZ61" s="1">
        <v>550</v>
      </c>
      <c r="BA61" s="1">
        <v>263</v>
      </c>
      <c r="BB61" s="1">
        <v>130</v>
      </c>
      <c r="BC61" s="1">
        <v>133</v>
      </c>
      <c r="BD61" s="15">
        <v>51</v>
      </c>
      <c r="BE61" s="1">
        <v>633</v>
      </c>
      <c r="BF61" s="1">
        <v>364</v>
      </c>
      <c r="BG61" s="1">
        <v>269</v>
      </c>
      <c r="BH61" s="1">
        <v>993</v>
      </c>
      <c r="BI61" s="1">
        <v>554</v>
      </c>
      <c r="BJ61" s="1">
        <v>439</v>
      </c>
      <c r="BK61" s="1">
        <v>615</v>
      </c>
      <c r="BL61" s="1">
        <v>342</v>
      </c>
      <c r="BM61" s="1">
        <v>273</v>
      </c>
      <c r="BN61" s="1">
        <v>879</v>
      </c>
      <c r="BO61" s="1">
        <v>442</v>
      </c>
      <c r="BP61" s="1">
        <v>437</v>
      </c>
    </row>
    <row r="62" spans="1:68" x14ac:dyDescent="0.2">
      <c r="A62" s="15">
        <v>52</v>
      </c>
      <c r="B62" s="1">
        <v>28430</v>
      </c>
      <c r="C62" s="1">
        <v>15310</v>
      </c>
      <c r="D62" s="1">
        <v>13120</v>
      </c>
      <c r="E62" s="1">
        <v>722</v>
      </c>
      <c r="F62" s="1">
        <v>365</v>
      </c>
      <c r="G62" s="1">
        <v>357</v>
      </c>
      <c r="H62" s="1">
        <v>487</v>
      </c>
      <c r="I62" s="1">
        <v>245</v>
      </c>
      <c r="J62" s="1">
        <v>242</v>
      </c>
      <c r="K62" s="1">
        <v>1064</v>
      </c>
      <c r="L62" s="1">
        <v>553</v>
      </c>
      <c r="M62" s="1">
        <v>511</v>
      </c>
      <c r="N62" s="15">
        <v>52</v>
      </c>
      <c r="O62" s="1">
        <v>1204</v>
      </c>
      <c r="P62" s="1">
        <v>796</v>
      </c>
      <c r="Q62" s="1">
        <v>408</v>
      </c>
      <c r="R62" s="1">
        <v>1381</v>
      </c>
      <c r="S62" s="1">
        <v>708</v>
      </c>
      <c r="T62" s="1">
        <v>673</v>
      </c>
      <c r="U62" s="1">
        <v>672</v>
      </c>
      <c r="V62" s="1">
        <v>356</v>
      </c>
      <c r="W62" s="1">
        <v>316</v>
      </c>
      <c r="X62" s="1">
        <v>2680</v>
      </c>
      <c r="Y62" s="1">
        <v>1444</v>
      </c>
      <c r="Z62" s="1">
        <v>1236</v>
      </c>
      <c r="AA62" s="15">
        <v>52</v>
      </c>
      <c r="AB62" s="1">
        <v>1820</v>
      </c>
      <c r="AC62" s="1">
        <v>1029</v>
      </c>
      <c r="AD62" s="1">
        <v>791</v>
      </c>
      <c r="AE62" s="1">
        <v>2603</v>
      </c>
      <c r="AF62" s="1">
        <v>1445</v>
      </c>
      <c r="AG62" s="1">
        <v>1158</v>
      </c>
      <c r="AH62" s="1">
        <v>1922</v>
      </c>
      <c r="AI62" s="1">
        <v>1070</v>
      </c>
      <c r="AJ62" s="1">
        <v>852</v>
      </c>
      <c r="AK62" s="1">
        <v>2538</v>
      </c>
      <c r="AL62" s="1">
        <v>1393</v>
      </c>
      <c r="AM62" s="1">
        <v>1145</v>
      </c>
      <c r="AN62" s="1">
        <v>3050</v>
      </c>
      <c r="AO62" s="1">
        <v>1597</v>
      </c>
      <c r="AP62" s="1">
        <v>1453</v>
      </c>
      <c r="AQ62" s="15">
        <v>52</v>
      </c>
      <c r="AR62" s="1">
        <v>1941</v>
      </c>
      <c r="AS62" s="1">
        <v>1040</v>
      </c>
      <c r="AT62" s="1">
        <v>901</v>
      </c>
      <c r="AU62" s="1">
        <v>1802</v>
      </c>
      <c r="AV62" s="1">
        <v>847</v>
      </c>
      <c r="AW62" s="1">
        <v>955</v>
      </c>
      <c r="AX62" s="1">
        <v>1066</v>
      </c>
      <c r="AY62" s="1">
        <v>538</v>
      </c>
      <c r="AZ62" s="1">
        <v>528</v>
      </c>
      <c r="BA62" s="1">
        <v>267</v>
      </c>
      <c r="BB62" s="1">
        <v>140</v>
      </c>
      <c r="BC62" s="1">
        <v>127</v>
      </c>
      <c r="BD62" s="15">
        <v>52</v>
      </c>
      <c r="BE62" s="1">
        <v>580</v>
      </c>
      <c r="BF62" s="1">
        <v>351</v>
      </c>
      <c r="BG62" s="1">
        <v>229</v>
      </c>
      <c r="BH62" s="1">
        <v>1030</v>
      </c>
      <c r="BI62" s="1">
        <v>550</v>
      </c>
      <c r="BJ62" s="1">
        <v>480</v>
      </c>
      <c r="BK62" s="1">
        <v>823</v>
      </c>
      <c r="BL62" s="1">
        <v>450</v>
      </c>
      <c r="BM62" s="1">
        <v>373</v>
      </c>
      <c r="BN62" s="1">
        <v>778</v>
      </c>
      <c r="BO62" s="1">
        <v>393</v>
      </c>
      <c r="BP62" s="1">
        <v>385</v>
      </c>
    </row>
    <row r="63" spans="1:68" x14ac:dyDescent="0.2">
      <c r="A63" s="15">
        <v>53</v>
      </c>
      <c r="B63" s="1">
        <v>20391</v>
      </c>
      <c r="C63" s="1">
        <v>10831</v>
      </c>
      <c r="D63" s="1">
        <v>9560</v>
      </c>
      <c r="E63" s="1">
        <v>576</v>
      </c>
      <c r="F63" s="1">
        <v>316</v>
      </c>
      <c r="G63" s="1">
        <v>260</v>
      </c>
      <c r="H63" s="1">
        <v>387</v>
      </c>
      <c r="I63" s="1">
        <v>194</v>
      </c>
      <c r="J63" s="1">
        <v>193</v>
      </c>
      <c r="K63" s="1">
        <v>860</v>
      </c>
      <c r="L63" s="1">
        <v>496</v>
      </c>
      <c r="M63" s="1">
        <v>364</v>
      </c>
      <c r="N63" s="15">
        <v>53</v>
      </c>
      <c r="O63" s="1">
        <v>840</v>
      </c>
      <c r="P63" s="1">
        <v>514</v>
      </c>
      <c r="Q63" s="1">
        <v>326</v>
      </c>
      <c r="R63" s="1">
        <v>1115</v>
      </c>
      <c r="S63" s="1">
        <v>593</v>
      </c>
      <c r="T63" s="1">
        <v>522</v>
      </c>
      <c r="U63" s="1">
        <v>528</v>
      </c>
      <c r="V63" s="1">
        <v>292</v>
      </c>
      <c r="W63" s="1">
        <v>236</v>
      </c>
      <c r="X63" s="1">
        <v>1567</v>
      </c>
      <c r="Y63" s="1">
        <v>775</v>
      </c>
      <c r="Z63" s="1">
        <v>792</v>
      </c>
      <c r="AA63" s="15">
        <v>53</v>
      </c>
      <c r="AB63" s="1">
        <v>959</v>
      </c>
      <c r="AC63" s="1">
        <v>497</v>
      </c>
      <c r="AD63" s="1">
        <v>462</v>
      </c>
      <c r="AE63" s="1">
        <v>1686</v>
      </c>
      <c r="AF63" s="1">
        <v>895</v>
      </c>
      <c r="AG63" s="1">
        <v>791</v>
      </c>
      <c r="AH63" s="1">
        <v>1197</v>
      </c>
      <c r="AI63" s="1">
        <v>664</v>
      </c>
      <c r="AJ63" s="1">
        <v>533</v>
      </c>
      <c r="AK63" s="1">
        <v>1703</v>
      </c>
      <c r="AL63" s="1">
        <v>877</v>
      </c>
      <c r="AM63" s="1">
        <v>826</v>
      </c>
      <c r="AN63" s="1">
        <v>2516</v>
      </c>
      <c r="AO63" s="1">
        <v>1353</v>
      </c>
      <c r="AP63" s="1">
        <v>1163</v>
      </c>
      <c r="AQ63" s="15">
        <v>53</v>
      </c>
      <c r="AR63" s="1">
        <v>1382</v>
      </c>
      <c r="AS63" s="1">
        <v>715</v>
      </c>
      <c r="AT63" s="1">
        <v>667</v>
      </c>
      <c r="AU63" s="1">
        <v>1404</v>
      </c>
      <c r="AV63" s="1">
        <v>654</v>
      </c>
      <c r="AW63" s="1">
        <v>750</v>
      </c>
      <c r="AX63" s="1">
        <v>839</v>
      </c>
      <c r="AY63" s="1">
        <v>438</v>
      </c>
      <c r="AZ63" s="1">
        <v>401</v>
      </c>
      <c r="BA63" s="1">
        <v>220</v>
      </c>
      <c r="BB63" s="1">
        <v>111</v>
      </c>
      <c r="BC63" s="1">
        <v>109</v>
      </c>
      <c r="BD63" s="15">
        <v>53</v>
      </c>
      <c r="BE63" s="1">
        <v>450</v>
      </c>
      <c r="BF63" s="1">
        <v>269</v>
      </c>
      <c r="BG63" s="1">
        <v>181</v>
      </c>
      <c r="BH63" s="1">
        <v>813</v>
      </c>
      <c r="BI63" s="1">
        <v>464</v>
      </c>
      <c r="BJ63" s="1">
        <v>349</v>
      </c>
      <c r="BK63" s="1">
        <v>652</v>
      </c>
      <c r="BL63" s="1">
        <v>359</v>
      </c>
      <c r="BM63" s="1">
        <v>293</v>
      </c>
      <c r="BN63" s="1">
        <v>697</v>
      </c>
      <c r="BO63" s="1">
        <v>355</v>
      </c>
      <c r="BP63" s="1">
        <v>342</v>
      </c>
    </row>
    <row r="64" spans="1:68" x14ac:dyDescent="0.2">
      <c r="A64" s="15">
        <v>54</v>
      </c>
      <c r="B64" s="1">
        <v>23962</v>
      </c>
      <c r="C64" s="1">
        <v>12556</v>
      </c>
      <c r="D64" s="1">
        <v>11406</v>
      </c>
      <c r="E64" s="1">
        <v>592</v>
      </c>
      <c r="F64" s="1">
        <v>308</v>
      </c>
      <c r="G64" s="1">
        <v>284</v>
      </c>
      <c r="H64" s="1">
        <v>415</v>
      </c>
      <c r="I64" s="1">
        <v>198</v>
      </c>
      <c r="J64" s="1">
        <v>217</v>
      </c>
      <c r="K64" s="1">
        <v>881</v>
      </c>
      <c r="L64" s="1">
        <v>435</v>
      </c>
      <c r="M64" s="1">
        <v>446</v>
      </c>
      <c r="N64" s="15">
        <v>54</v>
      </c>
      <c r="O64" s="1">
        <v>884</v>
      </c>
      <c r="P64" s="1">
        <v>568</v>
      </c>
      <c r="Q64" s="1">
        <v>316</v>
      </c>
      <c r="R64" s="1">
        <v>1129</v>
      </c>
      <c r="S64" s="1">
        <v>551</v>
      </c>
      <c r="T64" s="1">
        <v>578</v>
      </c>
      <c r="U64" s="1">
        <v>549</v>
      </c>
      <c r="V64" s="1">
        <v>319</v>
      </c>
      <c r="W64" s="1">
        <v>230</v>
      </c>
      <c r="X64" s="1">
        <v>2468</v>
      </c>
      <c r="Y64" s="1">
        <v>1246</v>
      </c>
      <c r="Z64" s="1">
        <v>1222</v>
      </c>
      <c r="AA64" s="15">
        <v>54</v>
      </c>
      <c r="AB64" s="1">
        <v>1406</v>
      </c>
      <c r="AC64" s="1">
        <v>749</v>
      </c>
      <c r="AD64" s="1">
        <v>657</v>
      </c>
      <c r="AE64" s="1">
        <v>2465</v>
      </c>
      <c r="AF64" s="1">
        <v>1308</v>
      </c>
      <c r="AG64" s="1">
        <v>1157</v>
      </c>
      <c r="AH64" s="1">
        <v>1670</v>
      </c>
      <c r="AI64" s="1">
        <v>944</v>
      </c>
      <c r="AJ64" s="1">
        <v>726</v>
      </c>
      <c r="AK64" s="1">
        <v>2195</v>
      </c>
      <c r="AL64" s="1">
        <v>1195</v>
      </c>
      <c r="AM64" s="1">
        <v>1000</v>
      </c>
      <c r="AN64" s="1">
        <v>2482</v>
      </c>
      <c r="AO64" s="1">
        <v>1278</v>
      </c>
      <c r="AP64" s="1">
        <v>1204</v>
      </c>
      <c r="AQ64" s="15">
        <v>54</v>
      </c>
      <c r="AR64" s="1">
        <v>1483</v>
      </c>
      <c r="AS64" s="1">
        <v>785</v>
      </c>
      <c r="AT64" s="1">
        <v>698</v>
      </c>
      <c r="AU64" s="1">
        <v>1599</v>
      </c>
      <c r="AV64" s="1">
        <v>705</v>
      </c>
      <c r="AW64" s="1">
        <v>894</v>
      </c>
      <c r="AX64" s="1">
        <v>896</v>
      </c>
      <c r="AY64" s="1">
        <v>429</v>
      </c>
      <c r="AZ64" s="1">
        <v>467</v>
      </c>
      <c r="BA64" s="1">
        <v>213</v>
      </c>
      <c r="BB64" s="1">
        <v>95</v>
      </c>
      <c r="BC64" s="1">
        <v>118</v>
      </c>
      <c r="BD64" s="15">
        <v>54</v>
      </c>
      <c r="BE64" s="1">
        <v>482</v>
      </c>
      <c r="BF64" s="1">
        <v>282</v>
      </c>
      <c r="BG64" s="1">
        <v>200</v>
      </c>
      <c r="BH64" s="1">
        <v>840</v>
      </c>
      <c r="BI64" s="1">
        <v>448</v>
      </c>
      <c r="BJ64" s="1">
        <v>392</v>
      </c>
      <c r="BK64" s="1">
        <v>778</v>
      </c>
      <c r="BL64" s="1">
        <v>420</v>
      </c>
      <c r="BM64" s="1">
        <v>358</v>
      </c>
      <c r="BN64" s="1">
        <v>535</v>
      </c>
      <c r="BO64" s="1">
        <v>293</v>
      </c>
      <c r="BP64" s="1">
        <v>242</v>
      </c>
    </row>
    <row r="65" spans="1:68" x14ac:dyDescent="0.2">
      <c r="A65" s="15">
        <v>55</v>
      </c>
      <c r="B65" s="1">
        <v>25542</v>
      </c>
      <c r="C65" s="1">
        <v>13497</v>
      </c>
      <c r="D65" s="1">
        <v>12045</v>
      </c>
      <c r="E65" s="1">
        <v>679</v>
      </c>
      <c r="F65" s="1">
        <v>313</v>
      </c>
      <c r="G65" s="1">
        <v>366</v>
      </c>
      <c r="H65" s="1">
        <v>409</v>
      </c>
      <c r="I65" s="1">
        <v>199</v>
      </c>
      <c r="J65" s="1">
        <v>210</v>
      </c>
      <c r="K65" s="1">
        <v>871</v>
      </c>
      <c r="L65" s="1">
        <v>506</v>
      </c>
      <c r="M65" s="1">
        <v>365</v>
      </c>
      <c r="N65" s="15">
        <v>55</v>
      </c>
      <c r="O65" s="1">
        <v>896</v>
      </c>
      <c r="P65" s="1">
        <v>565</v>
      </c>
      <c r="Q65" s="1">
        <v>331</v>
      </c>
      <c r="R65" s="1">
        <v>947</v>
      </c>
      <c r="S65" s="1">
        <v>476</v>
      </c>
      <c r="T65" s="1">
        <v>471</v>
      </c>
      <c r="U65" s="1">
        <v>464</v>
      </c>
      <c r="V65" s="1">
        <v>240</v>
      </c>
      <c r="W65" s="1">
        <v>224</v>
      </c>
      <c r="X65" s="1">
        <v>2884</v>
      </c>
      <c r="Y65" s="1">
        <v>1531</v>
      </c>
      <c r="Z65" s="1">
        <v>1353</v>
      </c>
      <c r="AA65" s="15">
        <v>55</v>
      </c>
      <c r="AB65" s="1">
        <v>1731</v>
      </c>
      <c r="AC65" s="1">
        <v>937</v>
      </c>
      <c r="AD65" s="1">
        <v>794</v>
      </c>
      <c r="AE65" s="1">
        <v>3042</v>
      </c>
      <c r="AF65" s="1">
        <v>1674</v>
      </c>
      <c r="AG65" s="1">
        <v>1368</v>
      </c>
      <c r="AH65" s="1">
        <v>1939</v>
      </c>
      <c r="AI65" s="1">
        <v>1083</v>
      </c>
      <c r="AJ65" s="1">
        <v>856</v>
      </c>
      <c r="AK65" s="1">
        <v>2436</v>
      </c>
      <c r="AL65" s="1">
        <v>1283</v>
      </c>
      <c r="AM65" s="1">
        <v>1153</v>
      </c>
      <c r="AN65" s="1">
        <v>2656</v>
      </c>
      <c r="AO65" s="1">
        <v>1345</v>
      </c>
      <c r="AP65" s="1">
        <v>1311</v>
      </c>
      <c r="AQ65" s="15">
        <v>55</v>
      </c>
      <c r="AR65" s="1">
        <v>1445</v>
      </c>
      <c r="AS65" s="1">
        <v>754</v>
      </c>
      <c r="AT65" s="1">
        <v>691</v>
      </c>
      <c r="AU65" s="1">
        <v>1598</v>
      </c>
      <c r="AV65" s="1">
        <v>744</v>
      </c>
      <c r="AW65" s="1">
        <v>854</v>
      </c>
      <c r="AX65" s="1">
        <v>905</v>
      </c>
      <c r="AY65" s="1">
        <v>456</v>
      </c>
      <c r="AZ65" s="1">
        <v>449</v>
      </c>
      <c r="BA65" s="1">
        <v>193</v>
      </c>
      <c r="BB65" s="1">
        <v>97</v>
      </c>
      <c r="BC65" s="1">
        <v>96</v>
      </c>
      <c r="BD65" s="15">
        <v>55</v>
      </c>
      <c r="BE65" s="1">
        <v>446</v>
      </c>
      <c r="BF65" s="1">
        <v>242</v>
      </c>
      <c r="BG65" s="1">
        <v>204</v>
      </c>
      <c r="BH65" s="1">
        <v>794</v>
      </c>
      <c r="BI65" s="1">
        <v>409</v>
      </c>
      <c r="BJ65" s="1">
        <v>385</v>
      </c>
      <c r="BK65" s="1">
        <v>644</v>
      </c>
      <c r="BL65" s="1">
        <v>344</v>
      </c>
      <c r="BM65" s="1">
        <v>300</v>
      </c>
      <c r="BN65" s="1">
        <v>563</v>
      </c>
      <c r="BO65" s="1">
        <v>299</v>
      </c>
      <c r="BP65" s="1">
        <v>264</v>
      </c>
    </row>
    <row r="66" spans="1:68" x14ac:dyDescent="0.2">
      <c r="A66" s="15">
        <v>56</v>
      </c>
      <c r="B66" s="1">
        <v>19940</v>
      </c>
      <c r="C66" s="1">
        <v>10959</v>
      </c>
      <c r="D66" s="1">
        <v>8981</v>
      </c>
      <c r="E66" s="1">
        <v>450</v>
      </c>
      <c r="F66" s="1">
        <v>218</v>
      </c>
      <c r="G66" s="1">
        <v>232</v>
      </c>
      <c r="H66" s="1">
        <v>382</v>
      </c>
      <c r="I66" s="1">
        <v>209</v>
      </c>
      <c r="J66" s="1">
        <v>173</v>
      </c>
      <c r="K66" s="1">
        <v>762</v>
      </c>
      <c r="L66" s="1">
        <v>399</v>
      </c>
      <c r="M66" s="1">
        <v>363</v>
      </c>
      <c r="N66" s="15">
        <v>56</v>
      </c>
      <c r="O66" s="1">
        <v>642</v>
      </c>
      <c r="P66" s="1">
        <v>407</v>
      </c>
      <c r="Q66" s="1">
        <v>235</v>
      </c>
      <c r="R66" s="1">
        <v>777</v>
      </c>
      <c r="S66" s="1">
        <v>377</v>
      </c>
      <c r="T66" s="1">
        <v>400</v>
      </c>
      <c r="U66" s="1">
        <v>397</v>
      </c>
      <c r="V66" s="1">
        <v>203</v>
      </c>
      <c r="W66" s="1">
        <v>194</v>
      </c>
      <c r="X66" s="1">
        <v>2145</v>
      </c>
      <c r="Y66" s="1">
        <v>1156</v>
      </c>
      <c r="Z66" s="1">
        <v>989</v>
      </c>
      <c r="AA66" s="15">
        <v>56</v>
      </c>
      <c r="AB66" s="1">
        <v>1368</v>
      </c>
      <c r="AC66" s="1">
        <v>773</v>
      </c>
      <c r="AD66" s="1">
        <v>595</v>
      </c>
      <c r="AE66" s="1">
        <v>2226</v>
      </c>
      <c r="AF66" s="1">
        <v>1302</v>
      </c>
      <c r="AG66" s="1">
        <v>924</v>
      </c>
      <c r="AH66" s="1">
        <v>1626</v>
      </c>
      <c r="AI66" s="1">
        <v>939</v>
      </c>
      <c r="AJ66" s="1">
        <v>687</v>
      </c>
      <c r="AK66" s="1">
        <v>2180</v>
      </c>
      <c r="AL66" s="1">
        <v>1264</v>
      </c>
      <c r="AM66" s="1">
        <v>916</v>
      </c>
      <c r="AN66" s="1">
        <v>1982</v>
      </c>
      <c r="AO66" s="1">
        <v>1076</v>
      </c>
      <c r="AP66" s="1">
        <v>906</v>
      </c>
      <c r="AQ66" s="15">
        <v>56</v>
      </c>
      <c r="AR66" s="1">
        <v>1177</v>
      </c>
      <c r="AS66" s="1">
        <v>664</v>
      </c>
      <c r="AT66" s="1">
        <v>513</v>
      </c>
      <c r="AU66" s="1">
        <v>1151</v>
      </c>
      <c r="AV66" s="1">
        <v>551</v>
      </c>
      <c r="AW66" s="1">
        <v>600</v>
      </c>
      <c r="AX66" s="1">
        <v>648</v>
      </c>
      <c r="AY66" s="1">
        <v>305</v>
      </c>
      <c r="AZ66" s="1">
        <v>343</v>
      </c>
      <c r="BA66" s="1">
        <v>141</v>
      </c>
      <c r="BB66" s="1">
        <v>79</v>
      </c>
      <c r="BC66" s="1">
        <v>62</v>
      </c>
      <c r="BD66" s="15">
        <v>56</v>
      </c>
      <c r="BE66" s="1">
        <v>356</v>
      </c>
      <c r="BF66" s="1">
        <v>183</v>
      </c>
      <c r="BG66" s="1">
        <v>173</v>
      </c>
      <c r="BH66" s="1">
        <v>557</v>
      </c>
      <c r="BI66" s="1">
        <v>304</v>
      </c>
      <c r="BJ66" s="1">
        <v>253</v>
      </c>
      <c r="BK66" s="1">
        <v>539</v>
      </c>
      <c r="BL66" s="1">
        <v>309</v>
      </c>
      <c r="BM66" s="1">
        <v>230</v>
      </c>
      <c r="BN66" s="1">
        <v>434</v>
      </c>
      <c r="BO66" s="1">
        <v>241</v>
      </c>
      <c r="BP66" s="1">
        <v>193</v>
      </c>
    </row>
    <row r="67" spans="1:68" x14ac:dyDescent="0.2">
      <c r="A67" s="15">
        <v>57</v>
      </c>
      <c r="B67" s="1">
        <v>17344</v>
      </c>
      <c r="C67" s="1">
        <v>9441</v>
      </c>
      <c r="D67" s="1">
        <v>7903</v>
      </c>
      <c r="E67" s="1">
        <v>488</v>
      </c>
      <c r="F67" s="1">
        <v>237</v>
      </c>
      <c r="G67" s="1">
        <v>251</v>
      </c>
      <c r="H67" s="1">
        <v>334</v>
      </c>
      <c r="I67" s="1">
        <v>162</v>
      </c>
      <c r="J67" s="1">
        <v>172</v>
      </c>
      <c r="K67" s="1">
        <v>646</v>
      </c>
      <c r="L67" s="1">
        <v>357</v>
      </c>
      <c r="M67" s="1">
        <v>289</v>
      </c>
      <c r="N67" s="15">
        <v>57</v>
      </c>
      <c r="O67" s="1">
        <v>534</v>
      </c>
      <c r="P67" s="1">
        <v>351</v>
      </c>
      <c r="Q67" s="1">
        <v>183</v>
      </c>
      <c r="R67" s="1">
        <v>832</v>
      </c>
      <c r="S67" s="1">
        <v>447</v>
      </c>
      <c r="T67" s="1">
        <v>385</v>
      </c>
      <c r="U67" s="1">
        <v>416</v>
      </c>
      <c r="V67" s="1">
        <v>239</v>
      </c>
      <c r="W67" s="1">
        <v>177</v>
      </c>
      <c r="X67" s="1">
        <v>1542</v>
      </c>
      <c r="Y67" s="1">
        <v>803</v>
      </c>
      <c r="Z67" s="1">
        <v>739</v>
      </c>
      <c r="AA67" s="15">
        <v>57</v>
      </c>
      <c r="AB67" s="1">
        <v>906</v>
      </c>
      <c r="AC67" s="1">
        <v>510</v>
      </c>
      <c r="AD67" s="1">
        <v>396</v>
      </c>
      <c r="AE67" s="1">
        <v>1473</v>
      </c>
      <c r="AF67" s="1">
        <v>820</v>
      </c>
      <c r="AG67" s="1">
        <v>653</v>
      </c>
      <c r="AH67" s="1">
        <v>1130</v>
      </c>
      <c r="AI67" s="1">
        <v>658</v>
      </c>
      <c r="AJ67" s="1">
        <v>472</v>
      </c>
      <c r="AK67" s="1">
        <v>1713</v>
      </c>
      <c r="AL67" s="1">
        <v>920</v>
      </c>
      <c r="AM67" s="1">
        <v>793</v>
      </c>
      <c r="AN67" s="1">
        <v>2134</v>
      </c>
      <c r="AO67" s="1">
        <v>1143</v>
      </c>
      <c r="AP67" s="1">
        <v>991</v>
      </c>
      <c r="AQ67" s="15">
        <v>57</v>
      </c>
      <c r="AR67" s="1">
        <v>1122</v>
      </c>
      <c r="AS67" s="1">
        <v>616</v>
      </c>
      <c r="AT67" s="1">
        <v>506</v>
      </c>
      <c r="AU67" s="1">
        <v>1326</v>
      </c>
      <c r="AV67" s="1">
        <v>642</v>
      </c>
      <c r="AW67" s="1">
        <v>684</v>
      </c>
      <c r="AX67" s="1">
        <v>633</v>
      </c>
      <c r="AY67" s="1">
        <v>328</v>
      </c>
      <c r="AZ67" s="1">
        <v>305</v>
      </c>
      <c r="BA67" s="1">
        <v>141</v>
      </c>
      <c r="BB67" s="1">
        <v>84</v>
      </c>
      <c r="BC67" s="1">
        <v>57</v>
      </c>
      <c r="BD67" s="15">
        <v>57</v>
      </c>
      <c r="BE67" s="1">
        <v>389</v>
      </c>
      <c r="BF67" s="1">
        <v>234</v>
      </c>
      <c r="BG67" s="1">
        <v>155</v>
      </c>
      <c r="BH67" s="1">
        <v>654</v>
      </c>
      <c r="BI67" s="1">
        <v>353</v>
      </c>
      <c r="BJ67" s="1">
        <v>301</v>
      </c>
      <c r="BK67" s="1">
        <v>507</v>
      </c>
      <c r="BL67" s="1">
        <v>303</v>
      </c>
      <c r="BM67" s="1">
        <v>204</v>
      </c>
      <c r="BN67" s="1">
        <v>424</v>
      </c>
      <c r="BO67" s="1">
        <v>234</v>
      </c>
      <c r="BP67" s="1">
        <v>190</v>
      </c>
    </row>
    <row r="68" spans="1:68" x14ac:dyDescent="0.2">
      <c r="A68" s="15">
        <v>58</v>
      </c>
      <c r="B68" s="1">
        <v>27807</v>
      </c>
      <c r="C68" s="1">
        <v>15514</v>
      </c>
      <c r="D68" s="1">
        <v>12293</v>
      </c>
      <c r="E68" s="1">
        <v>684</v>
      </c>
      <c r="F68" s="1">
        <v>348</v>
      </c>
      <c r="G68" s="1">
        <v>336</v>
      </c>
      <c r="H68" s="1">
        <v>516</v>
      </c>
      <c r="I68" s="1">
        <v>289</v>
      </c>
      <c r="J68" s="1">
        <v>227</v>
      </c>
      <c r="K68" s="1">
        <v>988</v>
      </c>
      <c r="L68" s="1">
        <v>539</v>
      </c>
      <c r="M68" s="1">
        <v>449</v>
      </c>
      <c r="N68" s="15">
        <v>58</v>
      </c>
      <c r="O68" s="1">
        <v>809</v>
      </c>
      <c r="P68" s="1">
        <v>527</v>
      </c>
      <c r="Q68" s="1">
        <v>282</v>
      </c>
      <c r="R68" s="1">
        <v>1263</v>
      </c>
      <c r="S68" s="1">
        <v>711</v>
      </c>
      <c r="T68" s="1">
        <v>552</v>
      </c>
      <c r="U68" s="1">
        <v>736</v>
      </c>
      <c r="V68" s="1">
        <v>431</v>
      </c>
      <c r="W68" s="1">
        <v>305</v>
      </c>
      <c r="X68" s="1">
        <v>2647</v>
      </c>
      <c r="Y68" s="1">
        <v>1364</v>
      </c>
      <c r="Z68" s="1">
        <v>1283</v>
      </c>
      <c r="AA68" s="15">
        <v>58</v>
      </c>
      <c r="AB68" s="1">
        <v>1725</v>
      </c>
      <c r="AC68" s="1">
        <v>1029</v>
      </c>
      <c r="AD68" s="1">
        <v>696</v>
      </c>
      <c r="AE68" s="1">
        <v>2485</v>
      </c>
      <c r="AF68" s="1">
        <v>1367</v>
      </c>
      <c r="AG68" s="1">
        <v>1118</v>
      </c>
      <c r="AH68" s="1">
        <v>1657</v>
      </c>
      <c r="AI68" s="1">
        <v>947</v>
      </c>
      <c r="AJ68" s="1">
        <v>710</v>
      </c>
      <c r="AK68" s="1">
        <v>2774</v>
      </c>
      <c r="AL68" s="1">
        <v>1509</v>
      </c>
      <c r="AM68" s="1">
        <v>1265</v>
      </c>
      <c r="AN68" s="1">
        <v>2812</v>
      </c>
      <c r="AO68" s="1">
        <v>1564</v>
      </c>
      <c r="AP68" s="1">
        <v>1248</v>
      </c>
      <c r="AQ68" s="15">
        <v>58</v>
      </c>
      <c r="AR68" s="1">
        <v>1749</v>
      </c>
      <c r="AS68" s="1">
        <v>1020</v>
      </c>
      <c r="AT68" s="1">
        <v>729</v>
      </c>
      <c r="AU68" s="1">
        <v>2432</v>
      </c>
      <c r="AV68" s="1">
        <v>1295</v>
      </c>
      <c r="AW68" s="1">
        <v>1137</v>
      </c>
      <c r="AX68" s="1">
        <v>927</v>
      </c>
      <c r="AY68" s="1">
        <v>508</v>
      </c>
      <c r="AZ68" s="1">
        <v>419</v>
      </c>
      <c r="BA68" s="1">
        <v>226</v>
      </c>
      <c r="BB68" s="1">
        <v>117</v>
      </c>
      <c r="BC68" s="1">
        <v>109</v>
      </c>
      <c r="BD68" s="15">
        <v>58</v>
      </c>
      <c r="BE68" s="1">
        <v>642</v>
      </c>
      <c r="BF68" s="1">
        <v>390</v>
      </c>
      <c r="BG68" s="1">
        <v>252</v>
      </c>
      <c r="BH68" s="1">
        <v>992</v>
      </c>
      <c r="BI68" s="1">
        <v>577</v>
      </c>
      <c r="BJ68" s="1">
        <v>415</v>
      </c>
      <c r="BK68" s="1">
        <v>1067</v>
      </c>
      <c r="BL68" s="1">
        <v>617</v>
      </c>
      <c r="BM68" s="1">
        <v>450</v>
      </c>
      <c r="BN68" s="1">
        <v>676</v>
      </c>
      <c r="BO68" s="1">
        <v>365</v>
      </c>
      <c r="BP68" s="1">
        <v>311</v>
      </c>
    </row>
    <row r="69" spans="1:68" x14ac:dyDescent="0.2">
      <c r="A69" s="15">
        <v>59</v>
      </c>
      <c r="B69" s="1">
        <v>18075</v>
      </c>
      <c r="C69" s="1">
        <v>9897</v>
      </c>
      <c r="D69" s="1">
        <v>8178</v>
      </c>
      <c r="E69" s="1">
        <v>437</v>
      </c>
      <c r="F69" s="1">
        <v>219</v>
      </c>
      <c r="G69" s="1">
        <v>218</v>
      </c>
      <c r="H69" s="1">
        <v>331</v>
      </c>
      <c r="I69" s="1">
        <v>168</v>
      </c>
      <c r="J69" s="1">
        <v>163</v>
      </c>
      <c r="K69" s="1">
        <v>731</v>
      </c>
      <c r="L69" s="1">
        <v>403</v>
      </c>
      <c r="M69" s="1">
        <v>328</v>
      </c>
      <c r="N69" s="15">
        <v>59</v>
      </c>
      <c r="O69" s="1">
        <v>409</v>
      </c>
      <c r="P69" s="1">
        <v>259</v>
      </c>
      <c r="Q69" s="1">
        <v>150</v>
      </c>
      <c r="R69" s="1">
        <v>614</v>
      </c>
      <c r="S69" s="1">
        <v>347</v>
      </c>
      <c r="T69" s="1">
        <v>267</v>
      </c>
      <c r="U69" s="1">
        <v>396</v>
      </c>
      <c r="V69" s="1">
        <v>207</v>
      </c>
      <c r="W69" s="1">
        <v>189</v>
      </c>
      <c r="X69" s="1">
        <v>2255</v>
      </c>
      <c r="Y69" s="1">
        <v>1232</v>
      </c>
      <c r="Z69" s="1">
        <v>1023</v>
      </c>
      <c r="AA69" s="15">
        <v>59</v>
      </c>
      <c r="AB69" s="1">
        <v>1178</v>
      </c>
      <c r="AC69" s="1">
        <v>717</v>
      </c>
      <c r="AD69" s="1">
        <v>461</v>
      </c>
      <c r="AE69" s="1">
        <v>1545</v>
      </c>
      <c r="AF69" s="1">
        <v>885</v>
      </c>
      <c r="AG69" s="1">
        <v>660</v>
      </c>
      <c r="AH69" s="1">
        <v>1283</v>
      </c>
      <c r="AI69" s="1">
        <v>706</v>
      </c>
      <c r="AJ69" s="1">
        <v>577</v>
      </c>
      <c r="AK69" s="1">
        <v>1916</v>
      </c>
      <c r="AL69" s="1">
        <v>1054</v>
      </c>
      <c r="AM69" s="1">
        <v>862</v>
      </c>
      <c r="AN69" s="1">
        <v>1830</v>
      </c>
      <c r="AO69" s="1">
        <v>1011</v>
      </c>
      <c r="AP69" s="1">
        <v>819</v>
      </c>
      <c r="AQ69" s="15">
        <v>59</v>
      </c>
      <c r="AR69" s="1">
        <v>1089</v>
      </c>
      <c r="AS69" s="1">
        <v>568</v>
      </c>
      <c r="AT69" s="1">
        <v>521</v>
      </c>
      <c r="AU69" s="1">
        <v>1195</v>
      </c>
      <c r="AV69" s="1">
        <v>589</v>
      </c>
      <c r="AW69" s="1">
        <v>606</v>
      </c>
      <c r="AX69" s="1">
        <v>617</v>
      </c>
      <c r="AY69" s="1">
        <v>324</v>
      </c>
      <c r="AZ69" s="1">
        <v>293</v>
      </c>
      <c r="BA69" s="1">
        <v>142</v>
      </c>
      <c r="BB69" s="1">
        <v>73</v>
      </c>
      <c r="BC69" s="1">
        <v>69</v>
      </c>
      <c r="BD69" s="15">
        <v>59</v>
      </c>
      <c r="BE69" s="1">
        <v>431</v>
      </c>
      <c r="BF69" s="1">
        <v>242</v>
      </c>
      <c r="BG69" s="1">
        <v>189</v>
      </c>
      <c r="BH69" s="1">
        <v>629</v>
      </c>
      <c r="BI69" s="1">
        <v>340</v>
      </c>
      <c r="BJ69" s="1">
        <v>289</v>
      </c>
      <c r="BK69" s="1">
        <v>464</v>
      </c>
      <c r="BL69" s="1">
        <v>253</v>
      </c>
      <c r="BM69" s="1">
        <v>211</v>
      </c>
      <c r="BN69" s="1">
        <v>583</v>
      </c>
      <c r="BO69" s="1">
        <v>300</v>
      </c>
      <c r="BP69" s="1">
        <v>283</v>
      </c>
    </row>
    <row r="70" spans="1:68" x14ac:dyDescent="0.2">
      <c r="A70" s="15">
        <v>60</v>
      </c>
      <c r="B70" s="1">
        <v>35365</v>
      </c>
      <c r="C70" s="1">
        <v>18868</v>
      </c>
      <c r="D70" s="1">
        <v>16497</v>
      </c>
      <c r="E70" s="1">
        <v>837</v>
      </c>
      <c r="F70" s="1">
        <v>405</v>
      </c>
      <c r="G70" s="1">
        <v>432</v>
      </c>
      <c r="H70" s="1">
        <v>481</v>
      </c>
      <c r="I70" s="1">
        <v>236</v>
      </c>
      <c r="J70" s="1">
        <v>245</v>
      </c>
      <c r="K70" s="1">
        <v>1022</v>
      </c>
      <c r="L70" s="1">
        <v>523</v>
      </c>
      <c r="M70" s="1">
        <v>499</v>
      </c>
      <c r="N70" s="15">
        <v>60</v>
      </c>
      <c r="O70" s="1">
        <v>945</v>
      </c>
      <c r="P70" s="1">
        <v>598</v>
      </c>
      <c r="Q70" s="1">
        <v>347</v>
      </c>
      <c r="R70" s="1">
        <v>953</v>
      </c>
      <c r="S70" s="1">
        <v>497</v>
      </c>
      <c r="T70" s="1">
        <v>456</v>
      </c>
      <c r="U70" s="1">
        <v>592</v>
      </c>
      <c r="V70" s="1">
        <v>317</v>
      </c>
      <c r="W70" s="1">
        <v>275</v>
      </c>
      <c r="X70" s="1">
        <v>5342</v>
      </c>
      <c r="Y70" s="1">
        <v>2997</v>
      </c>
      <c r="Z70" s="1">
        <v>2345</v>
      </c>
      <c r="AA70" s="15">
        <v>60</v>
      </c>
      <c r="AB70" s="1">
        <v>2965</v>
      </c>
      <c r="AC70" s="1">
        <v>1734</v>
      </c>
      <c r="AD70" s="1">
        <v>1231</v>
      </c>
      <c r="AE70" s="1">
        <v>4761</v>
      </c>
      <c r="AF70" s="1">
        <v>2598</v>
      </c>
      <c r="AG70" s="1">
        <v>2163</v>
      </c>
      <c r="AH70" s="1">
        <v>2905</v>
      </c>
      <c r="AI70" s="1">
        <v>1493</v>
      </c>
      <c r="AJ70" s="1">
        <v>1412</v>
      </c>
      <c r="AK70" s="1">
        <v>3431</v>
      </c>
      <c r="AL70" s="1">
        <v>1725</v>
      </c>
      <c r="AM70" s="1">
        <v>1706</v>
      </c>
      <c r="AN70" s="1">
        <v>2686</v>
      </c>
      <c r="AO70" s="1">
        <v>1375</v>
      </c>
      <c r="AP70" s="1">
        <v>1311</v>
      </c>
      <c r="AQ70" s="15">
        <v>60</v>
      </c>
      <c r="AR70" s="1">
        <v>1755</v>
      </c>
      <c r="AS70" s="1">
        <v>922</v>
      </c>
      <c r="AT70" s="1">
        <v>833</v>
      </c>
      <c r="AU70" s="1">
        <v>2062</v>
      </c>
      <c r="AV70" s="1">
        <v>974</v>
      </c>
      <c r="AW70" s="1">
        <v>1088</v>
      </c>
      <c r="AX70" s="1">
        <v>1123</v>
      </c>
      <c r="AY70" s="1">
        <v>587</v>
      </c>
      <c r="AZ70" s="1">
        <v>536</v>
      </c>
      <c r="BA70" s="1">
        <v>222</v>
      </c>
      <c r="BB70" s="1">
        <v>110</v>
      </c>
      <c r="BC70" s="1">
        <v>112</v>
      </c>
      <c r="BD70" s="15">
        <v>60</v>
      </c>
      <c r="BE70" s="1">
        <v>613</v>
      </c>
      <c r="BF70" s="1">
        <v>344</v>
      </c>
      <c r="BG70" s="1">
        <v>269</v>
      </c>
      <c r="BH70" s="1">
        <v>1049</v>
      </c>
      <c r="BI70" s="1">
        <v>579</v>
      </c>
      <c r="BJ70" s="1">
        <v>470</v>
      </c>
      <c r="BK70" s="1">
        <v>849</v>
      </c>
      <c r="BL70" s="1">
        <v>471</v>
      </c>
      <c r="BM70" s="1">
        <v>378</v>
      </c>
      <c r="BN70" s="1">
        <v>772</v>
      </c>
      <c r="BO70" s="1">
        <v>383</v>
      </c>
      <c r="BP70" s="1">
        <v>389</v>
      </c>
    </row>
    <row r="71" spans="1:68" x14ac:dyDescent="0.2">
      <c r="A71" s="15">
        <v>61</v>
      </c>
      <c r="B71" s="1">
        <v>14195</v>
      </c>
      <c r="C71" s="1">
        <v>7785</v>
      </c>
      <c r="D71" s="1">
        <v>6410</v>
      </c>
      <c r="E71" s="1">
        <v>406</v>
      </c>
      <c r="F71" s="1">
        <v>216</v>
      </c>
      <c r="G71" s="1">
        <v>190</v>
      </c>
      <c r="H71" s="1">
        <v>241</v>
      </c>
      <c r="I71" s="1">
        <v>137</v>
      </c>
      <c r="J71" s="1">
        <v>104</v>
      </c>
      <c r="K71" s="1">
        <v>571</v>
      </c>
      <c r="L71" s="1">
        <v>296</v>
      </c>
      <c r="M71" s="1">
        <v>275</v>
      </c>
      <c r="N71" s="15">
        <v>61</v>
      </c>
      <c r="O71" s="1">
        <v>366</v>
      </c>
      <c r="P71" s="1">
        <v>235</v>
      </c>
      <c r="Q71" s="1">
        <v>131</v>
      </c>
      <c r="R71" s="1">
        <v>683</v>
      </c>
      <c r="S71" s="1">
        <v>363</v>
      </c>
      <c r="T71" s="1">
        <v>320</v>
      </c>
      <c r="U71" s="1">
        <v>402</v>
      </c>
      <c r="V71" s="1">
        <v>220</v>
      </c>
      <c r="W71" s="1">
        <v>182</v>
      </c>
      <c r="X71" s="1">
        <v>1163</v>
      </c>
      <c r="Y71" s="1">
        <v>684</v>
      </c>
      <c r="Z71" s="1">
        <v>479</v>
      </c>
      <c r="AA71" s="15">
        <v>61</v>
      </c>
      <c r="AB71" s="1">
        <v>628</v>
      </c>
      <c r="AC71" s="1">
        <v>367</v>
      </c>
      <c r="AD71" s="1">
        <v>261</v>
      </c>
      <c r="AE71" s="1">
        <v>940</v>
      </c>
      <c r="AF71" s="1">
        <v>532</v>
      </c>
      <c r="AG71" s="1">
        <v>408</v>
      </c>
      <c r="AH71" s="1">
        <v>901</v>
      </c>
      <c r="AI71" s="1">
        <v>536</v>
      </c>
      <c r="AJ71" s="1">
        <v>365</v>
      </c>
      <c r="AK71" s="1">
        <v>1088</v>
      </c>
      <c r="AL71" s="1">
        <v>608</v>
      </c>
      <c r="AM71" s="1">
        <v>480</v>
      </c>
      <c r="AN71" s="1">
        <v>1626</v>
      </c>
      <c r="AO71" s="1">
        <v>841</v>
      </c>
      <c r="AP71" s="1">
        <v>785</v>
      </c>
      <c r="AQ71" s="15">
        <v>61</v>
      </c>
      <c r="AR71" s="1">
        <v>1045</v>
      </c>
      <c r="AS71" s="1">
        <v>566</v>
      </c>
      <c r="AT71" s="1">
        <v>479</v>
      </c>
      <c r="AU71" s="1">
        <v>1313</v>
      </c>
      <c r="AV71" s="1">
        <v>680</v>
      </c>
      <c r="AW71" s="1">
        <v>633</v>
      </c>
      <c r="AX71" s="1">
        <v>600</v>
      </c>
      <c r="AY71" s="1">
        <v>323</v>
      </c>
      <c r="AZ71" s="1">
        <v>277</v>
      </c>
      <c r="BA71" s="1">
        <v>155</v>
      </c>
      <c r="BB71" s="1">
        <v>84</v>
      </c>
      <c r="BC71" s="1">
        <v>71</v>
      </c>
      <c r="BD71" s="15">
        <v>61</v>
      </c>
      <c r="BE71" s="1">
        <v>455</v>
      </c>
      <c r="BF71" s="1">
        <v>262</v>
      </c>
      <c r="BG71" s="1">
        <v>193</v>
      </c>
      <c r="BH71" s="1">
        <v>517</v>
      </c>
      <c r="BI71" s="1">
        <v>264</v>
      </c>
      <c r="BJ71" s="1">
        <v>253</v>
      </c>
      <c r="BK71" s="1">
        <v>421</v>
      </c>
      <c r="BL71" s="1">
        <v>245</v>
      </c>
      <c r="BM71" s="1">
        <v>176</v>
      </c>
      <c r="BN71" s="1">
        <v>674</v>
      </c>
      <c r="BO71" s="1">
        <v>326</v>
      </c>
      <c r="BP71" s="1">
        <v>348</v>
      </c>
    </row>
    <row r="72" spans="1:68" x14ac:dyDescent="0.2">
      <c r="A72" s="15">
        <v>62</v>
      </c>
      <c r="B72" s="1">
        <v>15670</v>
      </c>
      <c r="C72" s="1">
        <v>8585</v>
      </c>
      <c r="D72" s="1">
        <v>7085</v>
      </c>
      <c r="E72" s="1">
        <v>365</v>
      </c>
      <c r="F72" s="1">
        <v>205</v>
      </c>
      <c r="G72" s="1">
        <v>160</v>
      </c>
      <c r="H72" s="1">
        <v>266</v>
      </c>
      <c r="I72" s="1">
        <v>123</v>
      </c>
      <c r="J72" s="1">
        <v>143</v>
      </c>
      <c r="K72" s="1">
        <v>660</v>
      </c>
      <c r="L72" s="1">
        <v>349</v>
      </c>
      <c r="M72" s="1">
        <v>311</v>
      </c>
      <c r="N72" s="15">
        <v>62</v>
      </c>
      <c r="O72" s="1">
        <v>399</v>
      </c>
      <c r="P72" s="1">
        <v>228</v>
      </c>
      <c r="Q72" s="1">
        <v>171</v>
      </c>
      <c r="R72" s="1">
        <v>676</v>
      </c>
      <c r="S72" s="1">
        <v>336</v>
      </c>
      <c r="T72" s="1">
        <v>340</v>
      </c>
      <c r="U72" s="1">
        <v>440</v>
      </c>
      <c r="V72" s="1">
        <v>231</v>
      </c>
      <c r="W72" s="1">
        <v>209</v>
      </c>
      <c r="X72" s="1">
        <v>1407</v>
      </c>
      <c r="Y72" s="1">
        <v>810</v>
      </c>
      <c r="Z72" s="1">
        <v>597</v>
      </c>
      <c r="AA72" s="15">
        <v>62</v>
      </c>
      <c r="AB72" s="1">
        <v>935</v>
      </c>
      <c r="AC72" s="1">
        <v>576</v>
      </c>
      <c r="AD72" s="1">
        <v>359</v>
      </c>
      <c r="AE72" s="1">
        <v>1388</v>
      </c>
      <c r="AF72" s="1">
        <v>773</v>
      </c>
      <c r="AG72" s="1">
        <v>615</v>
      </c>
      <c r="AH72" s="1">
        <v>1138</v>
      </c>
      <c r="AI72" s="1">
        <v>671</v>
      </c>
      <c r="AJ72" s="1">
        <v>467</v>
      </c>
      <c r="AK72" s="1">
        <v>1436</v>
      </c>
      <c r="AL72" s="1">
        <v>790</v>
      </c>
      <c r="AM72" s="1">
        <v>646</v>
      </c>
      <c r="AN72" s="1">
        <v>1530</v>
      </c>
      <c r="AO72" s="1">
        <v>796</v>
      </c>
      <c r="AP72" s="1">
        <v>734</v>
      </c>
      <c r="AQ72" s="15">
        <v>62</v>
      </c>
      <c r="AR72" s="1">
        <v>1072</v>
      </c>
      <c r="AS72" s="1">
        <v>590</v>
      </c>
      <c r="AT72" s="1">
        <v>482</v>
      </c>
      <c r="AU72" s="1">
        <v>1238</v>
      </c>
      <c r="AV72" s="1">
        <v>611</v>
      </c>
      <c r="AW72" s="1">
        <v>627</v>
      </c>
      <c r="AX72" s="1">
        <v>577</v>
      </c>
      <c r="AY72" s="1">
        <v>308</v>
      </c>
      <c r="AZ72" s="1">
        <v>269</v>
      </c>
      <c r="BA72" s="1">
        <v>146</v>
      </c>
      <c r="BB72" s="1">
        <v>84</v>
      </c>
      <c r="BC72" s="1">
        <v>62</v>
      </c>
      <c r="BD72" s="15">
        <v>62</v>
      </c>
      <c r="BE72" s="1">
        <v>440</v>
      </c>
      <c r="BF72" s="1">
        <v>268</v>
      </c>
      <c r="BG72" s="1">
        <v>172</v>
      </c>
      <c r="BH72" s="1">
        <v>607</v>
      </c>
      <c r="BI72" s="1">
        <v>316</v>
      </c>
      <c r="BJ72" s="1">
        <v>291</v>
      </c>
      <c r="BK72" s="1">
        <v>431</v>
      </c>
      <c r="BL72" s="1">
        <v>233</v>
      </c>
      <c r="BM72" s="1">
        <v>198</v>
      </c>
      <c r="BN72" s="1">
        <v>519</v>
      </c>
      <c r="BO72" s="1">
        <v>287</v>
      </c>
      <c r="BP72" s="1">
        <v>232</v>
      </c>
    </row>
    <row r="73" spans="1:68" x14ac:dyDescent="0.2">
      <c r="A73" s="15">
        <v>63</v>
      </c>
      <c r="B73" s="1">
        <v>11971</v>
      </c>
      <c r="C73" s="1">
        <v>6494</v>
      </c>
      <c r="D73" s="1">
        <v>5477</v>
      </c>
      <c r="E73" s="1">
        <v>303</v>
      </c>
      <c r="F73" s="1">
        <v>163</v>
      </c>
      <c r="G73" s="1">
        <v>140</v>
      </c>
      <c r="H73" s="1">
        <v>208</v>
      </c>
      <c r="I73" s="1">
        <v>104</v>
      </c>
      <c r="J73" s="1">
        <v>104</v>
      </c>
      <c r="K73" s="1">
        <v>468</v>
      </c>
      <c r="L73" s="1">
        <v>270</v>
      </c>
      <c r="M73" s="1">
        <v>198</v>
      </c>
      <c r="N73" s="15">
        <v>63</v>
      </c>
      <c r="O73" s="1">
        <v>324</v>
      </c>
      <c r="P73" s="1">
        <v>190</v>
      </c>
      <c r="Q73" s="1">
        <v>134</v>
      </c>
      <c r="R73" s="1">
        <v>545</v>
      </c>
      <c r="S73" s="1">
        <v>308</v>
      </c>
      <c r="T73" s="1">
        <v>237</v>
      </c>
      <c r="U73" s="1">
        <v>297</v>
      </c>
      <c r="V73" s="1">
        <v>163</v>
      </c>
      <c r="W73" s="1">
        <v>134</v>
      </c>
      <c r="X73" s="1">
        <v>884</v>
      </c>
      <c r="Y73" s="1">
        <v>480</v>
      </c>
      <c r="Z73" s="1">
        <v>404</v>
      </c>
      <c r="AA73" s="15">
        <v>63</v>
      </c>
      <c r="AB73" s="1">
        <v>575</v>
      </c>
      <c r="AC73" s="1">
        <v>324</v>
      </c>
      <c r="AD73" s="1">
        <v>251</v>
      </c>
      <c r="AE73" s="1">
        <v>968</v>
      </c>
      <c r="AF73" s="1">
        <v>497</v>
      </c>
      <c r="AG73" s="1">
        <v>471</v>
      </c>
      <c r="AH73" s="1">
        <v>768</v>
      </c>
      <c r="AI73" s="1">
        <v>413</v>
      </c>
      <c r="AJ73" s="1">
        <v>355</v>
      </c>
      <c r="AK73" s="1">
        <v>1061</v>
      </c>
      <c r="AL73" s="1">
        <v>553</v>
      </c>
      <c r="AM73" s="1">
        <v>508</v>
      </c>
      <c r="AN73" s="1">
        <v>1317</v>
      </c>
      <c r="AO73" s="1">
        <v>695</v>
      </c>
      <c r="AP73" s="1">
        <v>622</v>
      </c>
      <c r="AQ73" s="15">
        <v>63</v>
      </c>
      <c r="AR73" s="1">
        <v>744</v>
      </c>
      <c r="AS73" s="1">
        <v>436</v>
      </c>
      <c r="AT73" s="1">
        <v>308</v>
      </c>
      <c r="AU73" s="1">
        <v>1046</v>
      </c>
      <c r="AV73" s="1">
        <v>546</v>
      </c>
      <c r="AW73" s="1">
        <v>500</v>
      </c>
      <c r="AX73" s="1">
        <v>451</v>
      </c>
      <c r="AY73" s="1">
        <v>232</v>
      </c>
      <c r="AZ73" s="1">
        <v>219</v>
      </c>
      <c r="BA73" s="1">
        <v>141</v>
      </c>
      <c r="BB73" s="1">
        <v>68</v>
      </c>
      <c r="BC73" s="1">
        <v>73</v>
      </c>
      <c r="BD73" s="15">
        <v>63</v>
      </c>
      <c r="BE73" s="1">
        <v>366</v>
      </c>
      <c r="BF73" s="1">
        <v>212</v>
      </c>
      <c r="BG73" s="1">
        <v>154</v>
      </c>
      <c r="BH73" s="1">
        <v>723</v>
      </c>
      <c r="BI73" s="1">
        <v>397</v>
      </c>
      <c r="BJ73" s="1">
        <v>326</v>
      </c>
      <c r="BK73" s="1">
        <v>373</v>
      </c>
      <c r="BL73" s="1">
        <v>221</v>
      </c>
      <c r="BM73" s="1">
        <v>152</v>
      </c>
      <c r="BN73" s="1">
        <v>409</v>
      </c>
      <c r="BO73" s="1">
        <v>222</v>
      </c>
      <c r="BP73" s="1">
        <v>187</v>
      </c>
    </row>
    <row r="74" spans="1:68" x14ac:dyDescent="0.2">
      <c r="A74" s="15">
        <v>64</v>
      </c>
      <c r="B74" s="1">
        <v>12302</v>
      </c>
      <c r="C74" s="1">
        <v>6798</v>
      </c>
      <c r="D74" s="1">
        <v>5504</v>
      </c>
      <c r="E74" s="1">
        <v>329</v>
      </c>
      <c r="F74" s="1">
        <v>152</v>
      </c>
      <c r="G74" s="1">
        <v>177</v>
      </c>
      <c r="H74" s="1">
        <v>227</v>
      </c>
      <c r="I74" s="1">
        <v>112</v>
      </c>
      <c r="J74" s="1">
        <v>115</v>
      </c>
      <c r="K74" s="1">
        <v>523</v>
      </c>
      <c r="L74" s="1">
        <v>294</v>
      </c>
      <c r="M74" s="1">
        <v>229</v>
      </c>
      <c r="N74" s="15">
        <v>64</v>
      </c>
      <c r="O74" s="1">
        <v>269</v>
      </c>
      <c r="P74" s="1">
        <v>169</v>
      </c>
      <c r="Q74" s="1">
        <v>100</v>
      </c>
      <c r="R74" s="1">
        <v>660</v>
      </c>
      <c r="S74" s="1">
        <v>357</v>
      </c>
      <c r="T74" s="1">
        <v>303</v>
      </c>
      <c r="U74" s="1">
        <v>344</v>
      </c>
      <c r="V74" s="1">
        <v>202</v>
      </c>
      <c r="W74" s="1">
        <v>142</v>
      </c>
      <c r="X74" s="1">
        <v>1094</v>
      </c>
      <c r="Y74" s="1">
        <v>619</v>
      </c>
      <c r="Z74" s="1">
        <v>475</v>
      </c>
      <c r="AA74" s="15">
        <v>64</v>
      </c>
      <c r="AB74" s="1">
        <v>589</v>
      </c>
      <c r="AC74" s="1">
        <v>353</v>
      </c>
      <c r="AD74" s="1">
        <v>236</v>
      </c>
      <c r="AE74" s="1">
        <v>1026</v>
      </c>
      <c r="AF74" s="1">
        <v>575</v>
      </c>
      <c r="AG74" s="1">
        <v>451</v>
      </c>
      <c r="AH74" s="1">
        <v>882</v>
      </c>
      <c r="AI74" s="1">
        <v>527</v>
      </c>
      <c r="AJ74" s="1">
        <v>355</v>
      </c>
      <c r="AK74" s="1">
        <v>1063</v>
      </c>
      <c r="AL74" s="1">
        <v>595</v>
      </c>
      <c r="AM74" s="1">
        <v>468</v>
      </c>
      <c r="AN74" s="1">
        <v>1287</v>
      </c>
      <c r="AO74" s="1">
        <v>681</v>
      </c>
      <c r="AP74" s="1">
        <v>606</v>
      </c>
      <c r="AQ74" s="15">
        <v>64</v>
      </c>
      <c r="AR74" s="1">
        <v>780</v>
      </c>
      <c r="AS74" s="1">
        <v>437</v>
      </c>
      <c r="AT74" s="1">
        <v>343</v>
      </c>
      <c r="AU74" s="1">
        <v>966</v>
      </c>
      <c r="AV74" s="1">
        <v>468</v>
      </c>
      <c r="AW74" s="1">
        <v>498</v>
      </c>
      <c r="AX74" s="1">
        <v>376</v>
      </c>
      <c r="AY74" s="1">
        <v>186</v>
      </c>
      <c r="AZ74" s="1">
        <v>190</v>
      </c>
      <c r="BA74" s="1">
        <v>116</v>
      </c>
      <c r="BB74" s="1">
        <v>62</v>
      </c>
      <c r="BC74" s="1">
        <v>54</v>
      </c>
      <c r="BD74" s="15">
        <v>64</v>
      </c>
      <c r="BE74" s="1">
        <v>417</v>
      </c>
      <c r="BF74" s="1">
        <v>241</v>
      </c>
      <c r="BG74" s="1">
        <v>176</v>
      </c>
      <c r="BH74" s="1">
        <v>528</v>
      </c>
      <c r="BI74" s="1">
        <v>286</v>
      </c>
      <c r="BJ74" s="1">
        <v>242</v>
      </c>
      <c r="BK74" s="1">
        <v>387</v>
      </c>
      <c r="BL74" s="1">
        <v>233</v>
      </c>
      <c r="BM74" s="1">
        <v>154</v>
      </c>
      <c r="BN74" s="1">
        <v>439</v>
      </c>
      <c r="BO74" s="1">
        <v>249</v>
      </c>
      <c r="BP74" s="1">
        <v>190</v>
      </c>
    </row>
    <row r="75" spans="1:68" x14ac:dyDescent="0.2">
      <c r="A75" s="15">
        <v>65</v>
      </c>
      <c r="B75" s="1">
        <v>17151</v>
      </c>
      <c r="C75" s="1">
        <v>9404</v>
      </c>
      <c r="D75" s="1">
        <v>7747</v>
      </c>
      <c r="E75" s="1">
        <v>377</v>
      </c>
      <c r="F75" s="1">
        <v>186</v>
      </c>
      <c r="G75" s="1">
        <v>191</v>
      </c>
      <c r="H75" s="1">
        <v>254</v>
      </c>
      <c r="I75" s="1">
        <v>123</v>
      </c>
      <c r="J75" s="1">
        <v>131</v>
      </c>
      <c r="K75" s="1">
        <v>541</v>
      </c>
      <c r="L75" s="1">
        <v>277</v>
      </c>
      <c r="M75" s="1">
        <v>264</v>
      </c>
      <c r="N75" s="15">
        <v>65</v>
      </c>
      <c r="O75" s="1">
        <v>447</v>
      </c>
      <c r="P75" s="1">
        <v>260</v>
      </c>
      <c r="Q75" s="1">
        <v>187</v>
      </c>
      <c r="R75" s="1">
        <v>610</v>
      </c>
      <c r="S75" s="1">
        <v>319</v>
      </c>
      <c r="T75" s="1">
        <v>291</v>
      </c>
      <c r="U75" s="1">
        <v>338</v>
      </c>
      <c r="V75" s="1">
        <v>180</v>
      </c>
      <c r="W75" s="1">
        <v>158</v>
      </c>
      <c r="X75" s="1">
        <v>1828</v>
      </c>
      <c r="Y75" s="1">
        <v>1061</v>
      </c>
      <c r="Z75" s="1">
        <v>767</v>
      </c>
      <c r="AA75" s="15">
        <v>65</v>
      </c>
      <c r="AB75" s="1">
        <v>1126</v>
      </c>
      <c r="AC75" s="1">
        <v>705</v>
      </c>
      <c r="AD75" s="1">
        <v>421</v>
      </c>
      <c r="AE75" s="1">
        <v>2093</v>
      </c>
      <c r="AF75" s="1">
        <v>1205</v>
      </c>
      <c r="AG75" s="1">
        <v>888</v>
      </c>
      <c r="AH75" s="1">
        <v>1659</v>
      </c>
      <c r="AI75" s="1">
        <v>949</v>
      </c>
      <c r="AJ75" s="1">
        <v>710</v>
      </c>
      <c r="AK75" s="1">
        <v>2019</v>
      </c>
      <c r="AL75" s="1">
        <v>1107</v>
      </c>
      <c r="AM75" s="1">
        <v>912</v>
      </c>
      <c r="AN75" s="1">
        <v>1372</v>
      </c>
      <c r="AO75" s="1">
        <v>731</v>
      </c>
      <c r="AP75" s="1">
        <v>641</v>
      </c>
      <c r="AQ75" s="15">
        <v>65</v>
      </c>
      <c r="AR75" s="1">
        <v>873</v>
      </c>
      <c r="AS75" s="1">
        <v>477</v>
      </c>
      <c r="AT75" s="1">
        <v>396</v>
      </c>
      <c r="AU75" s="1">
        <v>1121</v>
      </c>
      <c r="AV75" s="1">
        <v>538</v>
      </c>
      <c r="AW75" s="1">
        <v>583</v>
      </c>
      <c r="AX75" s="1">
        <v>510</v>
      </c>
      <c r="AY75" s="1">
        <v>257</v>
      </c>
      <c r="AZ75" s="1">
        <v>253</v>
      </c>
      <c r="BA75" s="1">
        <v>160</v>
      </c>
      <c r="BB75" s="1">
        <v>77</v>
      </c>
      <c r="BC75" s="1">
        <v>83</v>
      </c>
      <c r="BD75" s="15">
        <v>65</v>
      </c>
      <c r="BE75" s="1">
        <v>398</v>
      </c>
      <c r="BF75" s="1">
        <v>221</v>
      </c>
      <c r="BG75" s="1">
        <v>177</v>
      </c>
      <c r="BH75" s="1">
        <v>567</v>
      </c>
      <c r="BI75" s="1">
        <v>296</v>
      </c>
      <c r="BJ75" s="1">
        <v>271</v>
      </c>
      <c r="BK75" s="1">
        <v>434</v>
      </c>
      <c r="BL75" s="1">
        <v>240</v>
      </c>
      <c r="BM75" s="1">
        <v>194</v>
      </c>
      <c r="BN75" s="1">
        <v>424</v>
      </c>
      <c r="BO75" s="1">
        <v>195</v>
      </c>
      <c r="BP75" s="1">
        <v>229</v>
      </c>
    </row>
    <row r="76" spans="1:68" x14ac:dyDescent="0.2">
      <c r="A76" s="15">
        <v>66</v>
      </c>
      <c r="B76" s="1">
        <v>8535</v>
      </c>
      <c r="C76" s="1">
        <v>4524</v>
      </c>
      <c r="D76" s="1">
        <v>4011</v>
      </c>
      <c r="E76" s="1">
        <v>257</v>
      </c>
      <c r="F76" s="1">
        <v>122</v>
      </c>
      <c r="G76" s="1">
        <v>135</v>
      </c>
      <c r="H76" s="1">
        <v>144</v>
      </c>
      <c r="I76" s="1">
        <v>74</v>
      </c>
      <c r="J76" s="1">
        <v>70</v>
      </c>
      <c r="K76" s="1">
        <v>382</v>
      </c>
      <c r="L76" s="1">
        <v>198</v>
      </c>
      <c r="M76" s="1">
        <v>184</v>
      </c>
      <c r="N76" s="15">
        <v>66</v>
      </c>
      <c r="O76" s="1">
        <v>196</v>
      </c>
      <c r="P76" s="1">
        <v>115</v>
      </c>
      <c r="Q76" s="1">
        <v>81</v>
      </c>
      <c r="R76" s="1">
        <v>453</v>
      </c>
      <c r="S76" s="1">
        <v>239</v>
      </c>
      <c r="T76" s="1">
        <v>214</v>
      </c>
      <c r="U76" s="1">
        <v>235</v>
      </c>
      <c r="V76" s="1">
        <v>123</v>
      </c>
      <c r="W76" s="1">
        <v>112</v>
      </c>
      <c r="X76" s="1">
        <v>655</v>
      </c>
      <c r="Y76" s="1">
        <v>358</v>
      </c>
      <c r="Z76" s="1">
        <v>297</v>
      </c>
      <c r="AA76" s="15">
        <v>66</v>
      </c>
      <c r="AB76" s="1">
        <v>376</v>
      </c>
      <c r="AC76" s="1">
        <v>231</v>
      </c>
      <c r="AD76" s="1">
        <v>145</v>
      </c>
      <c r="AE76" s="1">
        <v>606</v>
      </c>
      <c r="AF76" s="1">
        <v>351</v>
      </c>
      <c r="AG76" s="1">
        <v>255</v>
      </c>
      <c r="AH76" s="1">
        <v>628</v>
      </c>
      <c r="AI76" s="1">
        <v>341</v>
      </c>
      <c r="AJ76" s="1">
        <v>287</v>
      </c>
      <c r="AK76" s="1">
        <v>626</v>
      </c>
      <c r="AL76" s="1">
        <v>314</v>
      </c>
      <c r="AM76" s="1">
        <v>312</v>
      </c>
      <c r="AN76" s="1">
        <v>897</v>
      </c>
      <c r="AO76" s="1">
        <v>437</v>
      </c>
      <c r="AP76" s="1">
        <v>460</v>
      </c>
      <c r="AQ76" s="15">
        <v>66</v>
      </c>
      <c r="AR76" s="1">
        <v>576</v>
      </c>
      <c r="AS76" s="1">
        <v>308</v>
      </c>
      <c r="AT76" s="1">
        <v>268</v>
      </c>
      <c r="AU76" s="1">
        <v>720</v>
      </c>
      <c r="AV76" s="1">
        <v>359</v>
      </c>
      <c r="AW76" s="1">
        <v>361</v>
      </c>
      <c r="AX76" s="1">
        <v>313</v>
      </c>
      <c r="AY76" s="1">
        <v>162</v>
      </c>
      <c r="AZ76" s="1">
        <v>151</v>
      </c>
      <c r="BA76" s="1">
        <v>79</v>
      </c>
      <c r="BB76" s="1">
        <v>41</v>
      </c>
      <c r="BC76" s="1">
        <v>38</v>
      </c>
      <c r="BD76" s="15">
        <v>66</v>
      </c>
      <c r="BE76" s="1">
        <v>339</v>
      </c>
      <c r="BF76" s="1">
        <v>179</v>
      </c>
      <c r="BG76" s="1">
        <v>160</v>
      </c>
      <c r="BH76" s="1">
        <v>435</v>
      </c>
      <c r="BI76" s="1">
        <v>240</v>
      </c>
      <c r="BJ76" s="1">
        <v>195</v>
      </c>
      <c r="BK76" s="1">
        <v>243</v>
      </c>
      <c r="BL76" s="1">
        <v>119</v>
      </c>
      <c r="BM76" s="1">
        <v>124</v>
      </c>
      <c r="BN76" s="1">
        <v>375</v>
      </c>
      <c r="BO76" s="1">
        <v>213</v>
      </c>
      <c r="BP76" s="1">
        <v>162</v>
      </c>
    </row>
    <row r="77" spans="1:68" x14ac:dyDescent="0.2">
      <c r="A77" s="15">
        <v>67</v>
      </c>
      <c r="B77" s="1">
        <v>9196</v>
      </c>
      <c r="C77" s="1">
        <v>5189</v>
      </c>
      <c r="D77" s="1">
        <v>4007</v>
      </c>
      <c r="E77" s="1">
        <v>214</v>
      </c>
      <c r="F77" s="1">
        <v>113</v>
      </c>
      <c r="G77" s="1">
        <v>101</v>
      </c>
      <c r="H77" s="1">
        <v>196</v>
      </c>
      <c r="I77" s="1">
        <v>109</v>
      </c>
      <c r="J77" s="1">
        <v>87</v>
      </c>
      <c r="K77" s="1">
        <v>422</v>
      </c>
      <c r="L77" s="1">
        <v>228</v>
      </c>
      <c r="M77" s="1">
        <v>194</v>
      </c>
      <c r="N77" s="15">
        <v>67</v>
      </c>
      <c r="O77" s="1">
        <v>207</v>
      </c>
      <c r="P77" s="1">
        <v>119</v>
      </c>
      <c r="Q77" s="1">
        <v>88</v>
      </c>
      <c r="R77" s="1">
        <v>489</v>
      </c>
      <c r="S77" s="1">
        <v>261</v>
      </c>
      <c r="T77" s="1">
        <v>228</v>
      </c>
      <c r="U77" s="1">
        <v>246</v>
      </c>
      <c r="V77" s="1">
        <v>132</v>
      </c>
      <c r="W77" s="1">
        <v>114</v>
      </c>
      <c r="X77" s="1">
        <v>717</v>
      </c>
      <c r="Y77" s="1">
        <v>425</v>
      </c>
      <c r="Z77" s="1">
        <v>292</v>
      </c>
      <c r="AA77" s="15">
        <v>67</v>
      </c>
      <c r="AB77" s="1">
        <v>415</v>
      </c>
      <c r="AC77" s="1">
        <v>268</v>
      </c>
      <c r="AD77" s="1">
        <v>147</v>
      </c>
      <c r="AE77" s="1">
        <v>791</v>
      </c>
      <c r="AF77" s="1">
        <v>487</v>
      </c>
      <c r="AG77" s="1">
        <v>304</v>
      </c>
      <c r="AH77" s="1">
        <v>655</v>
      </c>
      <c r="AI77" s="1">
        <v>410</v>
      </c>
      <c r="AJ77" s="1">
        <v>245</v>
      </c>
      <c r="AK77" s="1">
        <v>838</v>
      </c>
      <c r="AL77" s="1">
        <v>453</v>
      </c>
      <c r="AM77" s="1">
        <v>385</v>
      </c>
      <c r="AN77" s="1">
        <v>1001</v>
      </c>
      <c r="AO77" s="1">
        <v>546</v>
      </c>
      <c r="AP77" s="1">
        <v>455</v>
      </c>
      <c r="AQ77" s="15">
        <v>67</v>
      </c>
      <c r="AR77" s="1">
        <v>555</v>
      </c>
      <c r="AS77" s="1">
        <v>341</v>
      </c>
      <c r="AT77" s="1">
        <v>214</v>
      </c>
      <c r="AU77" s="1">
        <v>748</v>
      </c>
      <c r="AV77" s="1">
        <v>375</v>
      </c>
      <c r="AW77" s="1">
        <v>373</v>
      </c>
      <c r="AX77" s="1">
        <v>269</v>
      </c>
      <c r="AY77" s="1">
        <v>133</v>
      </c>
      <c r="AZ77" s="1">
        <v>136</v>
      </c>
      <c r="BA77" s="1">
        <v>98</v>
      </c>
      <c r="BB77" s="1">
        <v>53</v>
      </c>
      <c r="BC77" s="1">
        <v>45</v>
      </c>
      <c r="BD77" s="15">
        <v>67</v>
      </c>
      <c r="BE77" s="1">
        <v>333</v>
      </c>
      <c r="BF77" s="1">
        <v>200</v>
      </c>
      <c r="BG77" s="1">
        <v>133</v>
      </c>
      <c r="BH77" s="1">
        <v>425</v>
      </c>
      <c r="BI77" s="1">
        <v>232</v>
      </c>
      <c r="BJ77" s="1">
        <v>193</v>
      </c>
      <c r="BK77" s="1">
        <v>255</v>
      </c>
      <c r="BL77" s="1">
        <v>137</v>
      </c>
      <c r="BM77" s="1">
        <v>118</v>
      </c>
      <c r="BN77" s="1">
        <v>322</v>
      </c>
      <c r="BO77" s="1">
        <v>167</v>
      </c>
      <c r="BP77" s="1">
        <v>155</v>
      </c>
    </row>
    <row r="78" spans="1:68" x14ac:dyDescent="0.2">
      <c r="A78" s="15">
        <v>68</v>
      </c>
      <c r="B78" s="1">
        <v>13164</v>
      </c>
      <c r="C78" s="1">
        <v>7215</v>
      </c>
      <c r="D78" s="1">
        <v>5949</v>
      </c>
      <c r="E78" s="1">
        <v>283</v>
      </c>
      <c r="F78" s="1">
        <v>125</v>
      </c>
      <c r="G78" s="1">
        <v>158</v>
      </c>
      <c r="H78" s="1">
        <v>222</v>
      </c>
      <c r="I78" s="1">
        <v>110</v>
      </c>
      <c r="J78" s="1">
        <v>112</v>
      </c>
      <c r="K78" s="1">
        <v>518</v>
      </c>
      <c r="L78" s="1">
        <v>279</v>
      </c>
      <c r="M78" s="1">
        <v>239</v>
      </c>
      <c r="N78" s="15">
        <v>68</v>
      </c>
      <c r="O78" s="1">
        <v>250</v>
      </c>
      <c r="P78" s="1">
        <v>129</v>
      </c>
      <c r="Q78" s="1">
        <v>121</v>
      </c>
      <c r="R78" s="1">
        <v>590</v>
      </c>
      <c r="S78" s="1">
        <v>326</v>
      </c>
      <c r="T78" s="1">
        <v>264</v>
      </c>
      <c r="U78" s="1">
        <v>341</v>
      </c>
      <c r="V78" s="1">
        <v>188</v>
      </c>
      <c r="W78" s="1">
        <v>153</v>
      </c>
      <c r="X78" s="1">
        <v>1226</v>
      </c>
      <c r="Y78" s="1">
        <v>705</v>
      </c>
      <c r="Z78" s="1">
        <v>521</v>
      </c>
      <c r="AA78" s="15">
        <v>68</v>
      </c>
      <c r="AB78" s="1">
        <v>745</v>
      </c>
      <c r="AC78" s="1">
        <v>461</v>
      </c>
      <c r="AD78" s="1">
        <v>284</v>
      </c>
      <c r="AE78" s="1">
        <v>1389</v>
      </c>
      <c r="AF78" s="1">
        <v>758</v>
      </c>
      <c r="AG78" s="1">
        <v>631</v>
      </c>
      <c r="AH78" s="1">
        <v>1117</v>
      </c>
      <c r="AI78" s="1">
        <v>646</v>
      </c>
      <c r="AJ78" s="1">
        <v>471</v>
      </c>
      <c r="AK78" s="1">
        <v>1385</v>
      </c>
      <c r="AL78" s="1">
        <v>737</v>
      </c>
      <c r="AM78" s="1">
        <v>648</v>
      </c>
      <c r="AN78" s="1">
        <v>1191</v>
      </c>
      <c r="AO78" s="1">
        <v>650</v>
      </c>
      <c r="AP78" s="1">
        <v>541</v>
      </c>
      <c r="AQ78" s="15">
        <v>68</v>
      </c>
      <c r="AR78" s="1">
        <v>775</v>
      </c>
      <c r="AS78" s="1">
        <v>441</v>
      </c>
      <c r="AT78" s="1">
        <v>334</v>
      </c>
      <c r="AU78" s="1">
        <v>908</v>
      </c>
      <c r="AV78" s="1">
        <v>461</v>
      </c>
      <c r="AW78" s="1">
        <v>447</v>
      </c>
      <c r="AX78" s="1">
        <v>349</v>
      </c>
      <c r="AY78" s="1">
        <v>191</v>
      </c>
      <c r="AZ78" s="1">
        <v>158</v>
      </c>
      <c r="BA78" s="1">
        <v>113</v>
      </c>
      <c r="BB78" s="1">
        <v>62</v>
      </c>
      <c r="BC78" s="1">
        <v>51</v>
      </c>
      <c r="BD78" s="15">
        <v>68</v>
      </c>
      <c r="BE78" s="1">
        <v>384</v>
      </c>
      <c r="BF78" s="1">
        <v>234</v>
      </c>
      <c r="BG78" s="1">
        <v>150</v>
      </c>
      <c r="BH78" s="1">
        <v>551</v>
      </c>
      <c r="BI78" s="1">
        <v>274</v>
      </c>
      <c r="BJ78" s="1">
        <v>277</v>
      </c>
      <c r="BK78" s="1">
        <v>346</v>
      </c>
      <c r="BL78" s="1">
        <v>182</v>
      </c>
      <c r="BM78" s="1">
        <v>164</v>
      </c>
      <c r="BN78" s="1">
        <v>481</v>
      </c>
      <c r="BO78" s="1">
        <v>256</v>
      </c>
      <c r="BP78" s="1">
        <v>225</v>
      </c>
    </row>
    <row r="79" spans="1:68" x14ac:dyDescent="0.2">
      <c r="A79" s="15">
        <v>69</v>
      </c>
      <c r="B79" s="1">
        <v>9175</v>
      </c>
      <c r="C79" s="1">
        <v>5019</v>
      </c>
      <c r="D79" s="1">
        <v>4156</v>
      </c>
      <c r="E79" s="1">
        <v>221</v>
      </c>
      <c r="F79" s="1">
        <v>109</v>
      </c>
      <c r="G79" s="1">
        <v>112</v>
      </c>
      <c r="H79" s="1">
        <v>169</v>
      </c>
      <c r="I79" s="1">
        <v>102</v>
      </c>
      <c r="J79" s="1">
        <v>67</v>
      </c>
      <c r="K79" s="1">
        <v>404</v>
      </c>
      <c r="L79" s="1">
        <v>198</v>
      </c>
      <c r="M79" s="1">
        <v>206</v>
      </c>
      <c r="N79" s="15">
        <v>69</v>
      </c>
      <c r="O79" s="1">
        <v>143</v>
      </c>
      <c r="P79" s="1">
        <v>72</v>
      </c>
      <c r="Q79" s="1">
        <v>71</v>
      </c>
      <c r="R79" s="1">
        <v>375</v>
      </c>
      <c r="S79" s="1">
        <v>188</v>
      </c>
      <c r="T79" s="1">
        <v>187</v>
      </c>
      <c r="U79" s="1">
        <v>243</v>
      </c>
      <c r="V79" s="1">
        <v>139</v>
      </c>
      <c r="W79" s="1">
        <v>104</v>
      </c>
      <c r="X79" s="1">
        <v>1084</v>
      </c>
      <c r="Y79" s="1">
        <v>641</v>
      </c>
      <c r="Z79" s="1">
        <v>443</v>
      </c>
      <c r="AA79" s="15">
        <v>69</v>
      </c>
      <c r="AB79" s="1">
        <v>507</v>
      </c>
      <c r="AC79" s="1">
        <v>322</v>
      </c>
      <c r="AD79" s="1">
        <v>185</v>
      </c>
      <c r="AE79" s="1">
        <v>851</v>
      </c>
      <c r="AF79" s="1">
        <v>487</v>
      </c>
      <c r="AG79" s="1">
        <v>364</v>
      </c>
      <c r="AH79" s="1">
        <v>755</v>
      </c>
      <c r="AI79" s="1">
        <v>424</v>
      </c>
      <c r="AJ79" s="1">
        <v>331</v>
      </c>
      <c r="AK79" s="1">
        <v>914</v>
      </c>
      <c r="AL79" s="1">
        <v>507</v>
      </c>
      <c r="AM79" s="1">
        <v>407</v>
      </c>
      <c r="AN79" s="1">
        <v>877</v>
      </c>
      <c r="AO79" s="1">
        <v>483</v>
      </c>
      <c r="AP79" s="1">
        <v>394</v>
      </c>
      <c r="AQ79" s="15">
        <v>69</v>
      </c>
      <c r="AR79" s="1">
        <v>498</v>
      </c>
      <c r="AS79" s="1">
        <v>277</v>
      </c>
      <c r="AT79" s="1">
        <v>221</v>
      </c>
      <c r="AU79" s="1">
        <v>611</v>
      </c>
      <c r="AV79" s="1">
        <v>266</v>
      </c>
      <c r="AW79" s="1">
        <v>345</v>
      </c>
      <c r="AX79" s="1">
        <v>253</v>
      </c>
      <c r="AY79" s="1">
        <v>122</v>
      </c>
      <c r="AZ79" s="1">
        <v>131</v>
      </c>
      <c r="BA79" s="1">
        <v>86</v>
      </c>
      <c r="BB79" s="1">
        <v>45</v>
      </c>
      <c r="BC79" s="1">
        <v>41</v>
      </c>
      <c r="BD79" s="15">
        <v>69</v>
      </c>
      <c r="BE79" s="1">
        <v>236</v>
      </c>
      <c r="BF79" s="1">
        <v>132</v>
      </c>
      <c r="BG79" s="1">
        <v>104</v>
      </c>
      <c r="BH79" s="1">
        <v>405</v>
      </c>
      <c r="BI79" s="1">
        <v>217</v>
      </c>
      <c r="BJ79" s="1">
        <v>188</v>
      </c>
      <c r="BK79" s="1">
        <v>222</v>
      </c>
      <c r="BL79" s="1">
        <v>117</v>
      </c>
      <c r="BM79" s="1">
        <v>105</v>
      </c>
      <c r="BN79" s="1">
        <v>321</v>
      </c>
      <c r="BO79" s="1">
        <v>171</v>
      </c>
      <c r="BP79" s="1">
        <v>150</v>
      </c>
    </row>
    <row r="80" spans="1:68" x14ac:dyDescent="0.2">
      <c r="A80" s="15">
        <v>70</v>
      </c>
      <c r="B80" s="1">
        <v>16384</v>
      </c>
      <c r="C80" s="1">
        <v>9120</v>
      </c>
      <c r="D80" s="1">
        <v>7264</v>
      </c>
      <c r="E80" s="1">
        <v>392</v>
      </c>
      <c r="F80" s="1">
        <v>198</v>
      </c>
      <c r="G80" s="1">
        <v>194</v>
      </c>
      <c r="H80" s="1">
        <v>213</v>
      </c>
      <c r="I80" s="1">
        <v>120</v>
      </c>
      <c r="J80" s="1">
        <v>93</v>
      </c>
      <c r="K80" s="1">
        <v>584</v>
      </c>
      <c r="L80" s="1">
        <v>291</v>
      </c>
      <c r="M80" s="1">
        <v>293</v>
      </c>
      <c r="N80" s="15">
        <v>70</v>
      </c>
      <c r="O80" s="1">
        <v>340</v>
      </c>
      <c r="P80" s="1">
        <v>189</v>
      </c>
      <c r="Q80" s="1">
        <v>151</v>
      </c>
      <c r="R80" s="1">
        <v>686</v>
      </c>
      <c r="S80" s="1">
        <v>392</v>
      </c>
      <c r="T80" s="1">
        <v>294</v>
      </c>
      <c r="U80" s="1">
        <v>350</v>
      </c>
      <c r="V80" s="1">
        <v>189</v>
      </c>
      <c r="W80" s="1">
        <v>161</v>
      </c>
      <c r="X80" s="1">
        <v>1846</v>
      </c>
      <c r="Y80" s="1">
        <v>1130</v>
      </c>
      <c r="Z80" s="1">
        <v>716</v>
      </c>
      <c r="AA80" s="15">
        <v>70</v>
      </c>
      <c r="AB80" s="1">
        <v>1142</v>
      </c>
      <c r="AC80" s="1">
        <v>711</v>
      </c>
      <c r="AD80" s="1">
        <v>431</v>
      </c>
      <c r="AE80" s="1">
        <v>1893</v>
      </c>
      <c r="AF80" s="1">
        <v>1114</v>
      </c>
      <c r="AG80" s="1">
        <v>779</v>
      </c>
      <c r="AH80" s="1">
        <v>1337</v>
      </c>
      <c r="AI80" s="1">
        <v>760</v>
      </c>
      <c r="AJ80" s="1">
        <v>577</v>
      </c>
      <c r="AK80" s="1">
        <v>1414</v>
      </c>
      <c r="AL80" s="1">
        <v>768</v>
      </c>
      <c r="AM80" s="1">
        <v>646</v>
      </c>
      <c r="AN80" s="1">
        <v>1276</v>
      </c>
      <c r="AO80" s="1">
        <v>656</v>
      </c>
      <c r="AP80" s="1">
        <v>620</v>
      </c>
      <c r="AQ80" s="15">
        <v>70</v>
      </c>
      <c r="AR80" s="1">
        <v>842</v>
      </c>
      <c r="AS80" s="1">
        <v>479</v>
      </c>
      <c r="AT80" s="1">
        <v>363</v>
      </c>
      <c r="AU80" s="1">
        <v>1291</v>
      </c>
      <c r="AV80" s="1">
        <v>642</v>
      </c>
      <c r="AW80" s="1">
        <v>649</v>
      </c>
      <c r="AX80" s="1">
        <v>539</v>
      </c>
      <c r="AY80" s="1">
        <v>286</v>
      </c>
      <c r="AZ80" s="1">
        <v>253</v>
      </c>
      <c r="BA80" s="1">
        <v>159</v>
      </c>
      <c r="BB80" s="1">
        <v>87</v>
      </c>
      <c r="BC80" s="1">
        <v>72</v>
      </c>
      <c r="BD80" s="15">
        <v>70</v>
      </c>
      <c r="BE80" s="1">
        <v>417</v>
      </c>
      <c r="BF80" s="1">
        <v>244</v>
      </c>
      <c r="BG80" s="1">
        <v>173</v>
      </c>
      <c r="BH80" s="1">
        <v>727</v>
      </c>
      <c r="BI80" s="1">
        <v>368</v>
      </c>
      <c r="BJ80" s="1">
        <v>359</v>
      </c>
      <c r="BK80" s="1">
        <v>406</v>
      </c>
      <c r="BL80" s="1">
        <v>234</v>
      </c>
      <c r="BM80" s="1">
        <v>172</v>
      </c>
      <c r="BN80" s="1">
        <v>530</v>
      </c>
      <c r="BO80" s="1">
        <v>262</v>
      </c>
      <c r="BP80" s="1">
        <v>268</v>
      </c>
    </row>
    <row r="81" spans="1:68" x14ac:dyDescent="0.2">
      <c r="A81" s="15">
        <v>71</v>
      </c>
      <c r="B81" s="1">
        <v>4960</v>
      </c>
      <c r="C81" s="1">
        <v>2776</v>
      </c>
      <c r="D81" s="1">
        <v>2184</v>
      </c>
      <c r="E81" s="1">
        <v>134</v>
      </c>
      <c r="F81" s="1">
        <v>66</v>
      </c>
      <c r="G81" s="1">
        <v>68</v>
      </c>
      <c r="H81" s="1">
        <v>78</v>
      </c>
      <c r="I81" s="1">
        <v>33</v>
      </c>
      <c r="J81" s="1">
        <v>45</v>
      </c>
      <c r="K81" s="1">
        <v>282</v>
      </c>
      <c r="L81" s="1">
        <v>148</v>
      </c>
      <c r="M81" s="1">
        <v>134</v>
      </c>
      <c r="N81" s="15">
        <v>71</v>
      </c>
      <c r="O81" s="1">
        <v>114</v>
      </c>
      <c r="P81" s="1">
        <v>63</v>
      </c>
      <c r="Q81" s="1">
        <v>51</v>
      </c>
      <c r="R81" s="1">
        <v>324</v>
      </c>
      <c r="S81" s="1">
        <v>163</v>
      </c>
      <c r="T81" s="1">
        <v>161</v>
      </c>
      <c r="U81" s="1">
        <v>166</v>
      </c>
      <c r="V81" s="1">
        <v>90</v>
      </c>
      <c r="W81" s="1">
        <v>76</v>
      </c>
      <c r="X81" s="1">
        <v>333</v>
      </c>
      <c r="Y81" s="1">
        <v>209</v>
      </c>
      <c r="Z81" s="1">
        <v>124</v>
      </c>
      <c r="AA81" s="15">
        <v>71</v>
      </c>
      <c r="AB81" s="1">
        <v>174</v>
      </c>
      <c r="AC81" s="1">
        <v>110</v>
      </c>
      <c r="AD81" s="1">
        <v>64</v>
      </c>
      <c r="AE81" s="1">
        <v>318</v>
      </c>
      <c r="AF81" s="1">
        <v>202</v>
      </c>
      <c r="AG81" s="1">
        <v>116</v>
      </c>
      <c r="AH81" s="1">
        <v>330</v>
      </c>
      <c r="AI81" s="1">
        <v>220</v>
      </c>
      <c r="AJ81" s="1">
        <v>110</v>
      </c>
      <c r="AK81" s="1">
        <v>342</v>
      </c>
      <c r="AL81" s="1">
        <v>191</v>
      </c>
      <c r="AM81" s="1">
        <v>151</v>
      </c>
      <c r="AN81" s="1">
        <v>502</v>
      </c>
      <c r="AO81" s="1">
        <v>260</v>
      </c>
      <c r="AP81" s="1">
        <v>242</v>
      </c>
      <c r="AQ81" s="15">
        <v>71</v>
      </c>
      <c r="AR81" s="1">
        <v>335</v>
      </c>
      <c r="AS81" s="1">
        <v>199</v>
      </c>
      <c r="AT81" s="1">
        <v>136</v>
      </c>
      <c r="AU81" s="1">
        <v>453</v>
      </c>
      <c r="AV81" s="1">
        <v>237</v>
      </c>
      <c r="AW81" s="1">
        <v>216</v>
      </c>
      <c r="AX81" s="1">
        <v>140</v>
      </c>
      <c r="AY81" s="1">
        <v>85</v>
      </c>
      <c r="AZ81" s="1">
        <v>55</v>
      </c>
      <c r="BA81" s="1">
        <v>61</v>
      </c>
      <c r="BB81" s="1">
        <v>34</v>
      </c>
      <c r="BC81" s="1">
        <v>27</v>
      </c>
      <c r="BD81" s="15">
        <v>71</v>
      </c>
      <c r="BE81" s="1">
        <v>158</v>
      </c>
      <c r="BF81" s="1">
        <v>98</v>
      </c>
      <c r="BG81" s="1">
        <v>60</v>
      </c>
      <c r="BH81" s="1">
        <v>310</v>
      </c>
      <c r="BI81" s="1">
        <v>156</v>
      </c>
      <c r="BJ81" s="1">
        <v>154</v>
      </c>
      <c r="BK81" s="1">
        <v>139</v>
      </c>
      <c r="BL81" s="1">
        <v>79</v>
      </c>
      <c r="BM81" s="1">
        <v>60</v>
      </c>
      <c r="BN81" s="1">
        <v>267</v>
      </c>
      <c r="BO81" s="1">
        <v>133</v>
      </c>
      <c r="BP81" s="1">
        <v>134</v>
      </c>
    </row>
    <row r="82" spans="1:68" x14ac:dyDescent="0.2">
      <c r="A82" s="15">
        <v>72</v>
      </c>
      <c r="B82" s="1">
        <v>5911</v>
      </c>
      <c r="C82" s="1">
        <v>3417</v>
      </c>
      <c r="D82" s="1">
        <v>2494</v>
      </c>
      <c r="E82" s="1">
        <v>124</v>
      </c>
      <c r="F82" s="1">
        <v>60</v>
      </c>
      <c r="G82" s="1">
        <v>64</v>
      </c>
      <c r="H82" s="1">
        <v>112</v>
      </c>
      <c r="I82" s="1">
        <v>59</v>
      </c>
      <c r="J82" s="1">
        <v>53</v>
      </c>
      <c r="K82" s="1">
        <v>311</v>
      </c>
      <c r="L82" s="1">
        <v>157</v>
      </c>
      <c r="M82" s="1">
        <v>154</v>
      </c>
      <c r="N82" s="15">
        <v>72</v>
      </c>
      <c r="O82" s="1">
        <v>132</v>
      </c>
      <c r="P82" s="1">
        <v>79</v>
      </c>
      <c r="Q82" s="1">
        <v>53</v>
      </c>
      <c r="R82" s="1">
        <v>342</v>
      </c>
      <c r="S82" s="1">
        <v>197</v>
      </c>
      <c r="T82" s="1">
        <v>145</v>
      </c>
      <c r="U82" s="1">
        <v>159</v>
      </c>
      <c r="V82" s="1">
        <v>91</v>
      </c>
      <c r="W82" s="1">
        <v>68</v>
      </c>
      <c r="X82" s="1">
        <v>466</v>
      </c>
      <c r="Y82" s="1">
        <v>285</v>
      </c>
      <c r="Z82" s="1">
        <v>181</v>
      </c>
      <c r="AA82" s="15">
        <v>72</v>
      </c>
      <c r="AB82" s="1">
        <v>255</v>
      </c>
      <c r="AC82" s="1">
        <v>174</v>
      </c>
      <c r="AD82" s="1">
        <v>81</v>
      </c>
      <c r="AE82" s="1">
        <v>537</v>
      </c>
      <c r="AF82" s="1">
        <v>320</v>
      </c>
      <c r="AG82" s="1">
        <v>217</v>
      </c>
      <c r="AH82" s="1">
        <v>489</v>
      </c>
      <c r="AI82" s="1">
        <v>314</v>
      </c>
      <c r="AJ82" s="1">
        <v>175</v>
      </c>
      <c r="AK82" s="1">
        <v>548</v>
      </c>
      <c r="AL82" s="1">
        <v>345</v>
      </c>
      <c r="AM82" s="1">
        <v>203</v>
      </c>
      <c r="AN82" s="1">
        <v>502</v>
      </c>
      <c r="AO82" s="1">
        <v>276</v>
      </c>
      <c r="AP82" s="1">
        <v>226</v>
      </c>
      <c r="AQ82" s="15">
        <v>72</v>
      </c>
      <c r="AR82" s="1">
        <v>284</v>
      </c>
      <c r="AS82" s="1">
        <v>183</v>
      </c>
      <c r="AT82" s="1">
        <v>101</v>
      </c>
      <c r="AU82" s="1">
        <v>490</v>
      </c>
      <c r="AV82" s="1">
        <v>268</v>
      </c>
      <c r="AW82" s="1">
        <v>222</v>
      </c>
      <c r="AX82" s="1">
        <v>155</v>
      </c>
      <c r="AY82" s="1">
        <v>87</v>
      </c>
      <c r="AZ82" s="1">
        <v>68</v>
      </c>
      <c r="BA82" s="1">
        <v>69</v>
      </c>
      <c r="BB82" s="1">
        <v>30</v>
      </c>
      <c r="BC82" s="1">
        <v>39</v>
      </c>
      <c r="BD82" s="15">
        <v>72</v>
      </c>
      <c r="BE82" s="1">
        <v>174</v>
      </c>
      <c r="BF82" s="1">
        <v>100</v>
      </c>
      <c r="BG82" s="1">
        <v>74</v>
      </c>
      <c r="BH82" s="1">
        <v>355</v>
      </c>
      <c r="BI82" s="1">
        <v>189</v>
      </c>
      <c r="BJ82" s="1">
        <v>166</v>
      </c>
      <c r="BK82" s="1">
        <v>186</v>
      </c>
      <c r="BL82" s="1">
        <v>96</v>
      </c>
      <c r="BM82" s="1">
        <v>90</v>
      </c>
      <c r="BN82" s="1">
        <v>221</v>
      </c>
      <c r="BO82" s="1">
        <v>107</v>
      </c>
      <c r="BP82" s="1">
        <v>114</v>
      </c>
    </row>
    <row r="83" spans="1:68" x14ac:dyDescent="0.2">
      <c r="A83" s="15">
        <v>73</v>
      </c>
      <c r="B83" s="1">
        <v>4022</v>
      </c>
      <c r="C83" s="1">
        <v>2246</v>
      </c>
      <c r="D83" s="1">
        <v>1776</v>
      </c>
      <c r="E83" s="1">
        <v>89</v>
      </c>
      <c r="F83" s="1">
        <v>39</v>
      </c>
      <c r="G83" s="1">
        <v>50</v>
      </c>
      <c r="H83" s="1">
        <v>69</v>
      </c>
      <c r="I83" s="1">
        <v>31</v>
      </c>
      <c r="J83" s="1">
        <v>38</v>
      </c>
      <c r="K83" s="1">
        <v>248</v>
      </c>
      <c r="L83" s="1">
        <v>138</v>
      </c>
      <c r="M83" s="1">
        <v>110</v>
      </c>
      <c r="N83" s="15">
        <v>73</v>
      </c>
      <c r="O83" s="1">
        <v>82</v>
      </c>
      <c r="P83" s="1">
        <v>43</v>
      </c>
      <c r="Q83" s="1">
        <v>39</v>
      </c>
      <c r="R83" s="1">
        <v>258</v>
      </c>
      <c r="S83" s="1">
        <v>144</v>
      </c>
      <c r="T83" s="1">
        <v>114</v>
      </c>
      <c r="U83" s="1">
        <v>128</v>
      </c>
      <c r="V83" s="1">
        <v>75</v>
      </c>
      <c r="W83" s="1">
        <v>53</v>
      </c>
      <c r="X83" s="1">
        <v>225</v>
      </c>
      <c r="Y83" s="1">
        <v>130</v>
      </c>
      <c r="Z83" s="1">
        <v>95</v>
      </c>
      <c r="AA83" s="15">
        <v>73</v>
      </c>
      <c r="AB83" s="1">
        <v>135</v>
      </c>
      <c r="AC83" s="1">
        <v>84</v>
      </c>
      <c r="AD83" s="1">
        <v>51</v>
      </c>
      <c r="AE83" s="1">
        <v>258</v>
      </c>
      <c r="AF83" s="1">
        <v>148</v>
      </c>
      <c r="AG83" s="1">
        <v>110</v>
      </c>
      <c r="AH83" s="1">
        <v>272</v>
      </c>
      <c r="AI83" s="1">
        <v>170</v>
      </c>
      <c r="AJ83" s="1">
        <v>102</v>
      </c>
      <c r="AK83" s="1">
        <v>316</v>
      </c>
      <c r="AL83" s="1">
        <v>180</v>
      </c>
      <c r="AM83" s="1">
        <v>136</v>
      </c>
      <c r="AN83" s="1">
        <v>374</v>
      </c>
      <c r="AO83" s="1">
        <v>190</v>
      </c>
      <c r="AP83" s="1">
        <v>184</v>
      </c>
      <c r="AQ83" s="15">
        <v>73</v>
      </c>
      <c r="AR83" s="1">
        <v>254</v>
      </c>
      <c r="AS83" s="1">
        <v>151</v>
      </c>
      <c r="AT83" s="1">
        <v>103</v>
      </c>
      <c r="AU83" s="1">
        <v>446</v>
      </c>
      <c r="AV83" s="1">
        <v>232</v>
      </c>
      <c r="AW83" s="1">
        <v>214</v>
      </c>
      <c r="AX83" s="1">
        <v>125</v>
      </c>
      <c r="AY83" s="1">
        <v>63</v>
      </c>
      <c r="AZ83" s="1">
        <v>62</v>
      </c>
      <c r="BA83" s="1">
        <v>50</v>
      </c>
      <c r="BB83" s="1">
        <v>27</v>
      </c>
      <c r="BC83" s="1">
        <v>23</v>
      </c>
      <c r="BD83" s="15">
        <v>73</v>
      </c>
      <c r="BE83" s="1">
        <v>128</v>
      </c>
      <c r="BF83" s="1">
        <v>78</v>
      </c>
      <c r="BG83" s="1">
        <v>50</v>
      </c>
      <c r="BH83" s="1">
        <v>279</v>
      </c>
      <c r="BI83" s="1">
        <v>155</v>
      </c>
      <c r="BJ83" s="1">
        <v>124</v>
      </c>
      <c r="BK83" s="1">
        <v>140</v>
      </c>
      <c r="BL83" s="1">
        <v>84</v>
      </c>
      <c r="BM83" s="1">
        <v>56</v>
      </c>
      <c r="BN83" s="1">
        <v>146</v>
      </c>
      <c r="BO83" s="1">
        <v>84</v>
      </c>
      <c r="BP83" s="1">
        <v>62</v>
      </c>
    </row>
    <row r="84" spans="1:68" x14ac:dyDescent="0.2">
      <c r="A84" s="15">
        <v>74</v>
      </c>
      <c r="B84" s="1">
        <v>3857</v>
      </c>
      <c r="C84" s="1">
        <v>2098</v>
      </c>
      <c r="D84" s="1">
        <v>1759</v>
      </c>
      <c r="E84" s="1">
        <v>92</v>
      </c>
      <c r="F84" s="1">
        <v>36</v>
      </c>
      <c r="G84" s="1">
        <v>56</v>
      </c>
      <c r="H84" s="1">
        <v>63</v>
      </c>
      <c r="I84" s="1">
        <v>30</v>
      </c>
      <c r="J84" s="1">
        <v>33</v>
      </c>
      <c r="K84" s="1">
        <v>219</v>
      </c>
      <c r="L84" s="1">
        <v>114</v>
      </c>
      <c r="M84" s="1">
        <v>105</v>
      </c>
      <c r="N84" s="15">
        <v>74</v>
      </c>
      <c r="O84" s="1">
        <v>98</v>
      </c>
      <c r="P84" s="1">
        <v>52</v>
      </c>
      <c r="Q84" s="1">
        <v>46</v>
      </c>
      <c r="R84" s="1">
        <v>240</v>
      </c>
      <c r="S84" s="1">
        <v>113</v>
      </c>
      <c r="T84" s="1">
        <v>127</v>
      </c>
      <c r="U84" s="1">
        <v>128</v>
      </c>
      <c r="V84" s="1">
        <v>76</v>
      </c>
      <c r="W84" s="1">
        <v>52</v>
      </c>
      <c r="X84" s="1">
        <v>243</v>
      </c>
      <c r="Y84" s="1">
        <v>146</v>
      </c>
      <c r="Z84" s="1">
        <v>97</v>
      </c>
      <c r="AA84" s="15">
        <v>74</v>
      </c>
      <c r="AB84" s="1">
        <v>127</v>
      </c>
      <c r="AC84" s="1">
        <v>80</v>
      </c>
      <c r="AD84" s="1">
        <v>47</v>
      </c>
      <c r="AE84" s="1">
        <v>289</v>
      </c>
      <c r="AF84" s="1">
        <v>163</v>
      </c>
      <c r="AG84" s="1">
        <v>126</v>
      </c>
      <c r="AH84" s="1">
        <v>250</v>
      </c>
      <c r="AI84" s="1">
        <v>152</v>
      </c>
      <c r="AJ84" s="1">
        <v>98</v>
      </c>
      <c r="AK84" s="1">
        <v>275</v>
      </c>
      <c r="AL84" s="1">
        <v>154</v>
      </c>
      <c r="AM84" s="1">
        <v>121</v>
      </c>
      <c r="AN84" s="1">
        <v>391</v>
      </c>
      <c r="AO84" s="1">
        <v>211</v>
      </c>
      <c r="AP84" s="1">
        <v>180</v>
      </c>
      <c r="AQ84" s="15">
        <v>74</v>
      </c>
      <c r="AR84" s="1">
        <v>229</v>
      </c>
      <c r="AS84" s="1">
        <v>139</v>
      </c>
      <c r="AT84" s="1">
        <v>90</v>
      </c>
      <c r="AU84" s="1">
        <v>422</v>
      </c>
      <c r="AV84" s="1">
        <v>208</v>
      </c>
      <c r="AW84" s="1">
        <v>214</v>
      </c>
      <c r="AX84" s="1">
        <v>94</v>
      </c>
      <c r="AY84" s="1">
        <v>53</v>
      </c>
      <c r="AZ84" s="1">
        <v>41</v>
      </c>
      <c r="BA84" s="1">
        <v>50</v>
      </c>
      <c r="BB84" s="1">
        <v>27</v>
      </c>
      <c r="BC84" s="1">
        <v>23</v>
      </c>
      <c r="BD84" s="15">
        <v>74</v>
      </c>
      <c r="BE84" s="1">
        <v>141</v>
      </c>
      <c r="BF84" s="1">
        <v>80</v>
      </c>
      <c r="BG84" s="1">
        <v>61</v>
      </c>
      <c r="BH84" s="1">
        <v>213</v>
      </c>
      <c r="BI84" s="1">
        <v>104</v>
      </c>
      <c r="BJ84" s="1">
        <v>109</v>
      </c>
      <c r="BK84" s="1">
        <v>145</v>
      </c>
      <c r="BL84" s="1">
        <v>66</v>
      </c>
      <c r="BM84" s="1">
        <v>79</v>
      </c>
      <c r="BN84" s="1">
        <v>148</v>
      </c>
      <c r="BO84" s="1">
        <v>94</v>
      </c>
      <c r="BP84" s="1">
        <v>54</v>
      </c>
    </row>
    <row r="85" spans="1:68" x14ac:dyDescent="0.2">
      <c r="A85" s="15">
        <v>75</v>
      </c>
      <c r="B85" s="1">
        <v>5508</v>
      </c>
      <c r="C85" s="1">
        <v>3197</v>
      </c>
      <c r="D85" s="1">
        <v>2311</v>
      </c>
      <c r="E85" s="1">
        <v>106</v>
      </c>
      <c r="F85" s="1">
        <v>44</v>
      </c>
      <c r="G85" s="1">
        <v>62</v>
      </c>
      <c r="H85" s="1">
        <v>76</v>
      </c>
      <c r="I85" s="1">
        <v>34</v>
      </c>
      <c r="J85" s="1">
        <v>42</v>
      </c>
      <c r="K85" s="1">
        <v>260</v>
      </c>
      <c r="L85" s="1">
        <v>144</v>
      </c>
      <c r="M85" s="1">
        <v>116</v>
      </c>
      <c r="N85" s="15">
        <v>75</v>
      </c>
      <c r="O85" s="1">
        <v>115</v>
      </c>
      <c r="P85" s="1">
        <v>66</v>
      </c>
      <c r="Q85" s="1">
        <v>49</v>
      </c>
      <c r="R85" s="1">
        <v>234</v>
      </c>
      <c r="S85" s="1">
        <v>130</v>
      </c>
      <c r="T85" s="1">
        <v>104</v>
      </c>
      <c r="U85" s="1">
        <v>133</v>
      </c>
      <c r="V85" s="1">
        <v>84</v>
      </c>
      <c r="W85" s="1">
        <v>49</v>
      </c>
      <c r="X85" s="1">
        <v>529</v>
      </c>
      <c r="Y85" s="1">
        <v>331</v>
      </c>
      <c r="Z85" s="1">
        <v>198</v>
      </c>
      <c r="AA85" s="15">
        <v>75</v>
      </c>
      <c r="AB85" s="1">
        <v>280</v>
      </c>
      <c r="AC85" s="1">
        <v>189</v>
      </c>
      <c r="AD85" s="1">
        <v>91</v>
      </c>
      <c r="AE85" s="1">
        <v>645</v>
      </c>
      <c r="AF85" s="1">
        <v>401</v>
      </c>
      <c r="AG85" s="1">
        <v>244</v>
      </c>
      <c r="AH85" s="1">
        <v>573</v>
      </c>
      <c r="AI85" s="1">
        <v>362</v>
      </c>
      <c r="AJ85" s="1">
        <v>211</v>
      </c>
      <c r="AK85" s="1">
        <v>623</v>
      </c>
      <c r="AL85" s="1">
        <v>370</v>
      </c>
      <c r="AM85" s="1">
        <v>253</v>
      </c>
      <c r="AN85" s="1">
        <v>373</v>
      </c>
      <c r="AO85" s="1">
        <v>198</v>
      </c>
      <c r="AP85" s="1">
        <v>175</v>
      </c>
      <c r="AQ85" s="15">
        <v>75</v>
      </c>
      <c r="AR85" s="1">
        <v>266</v>
      </c>
      <c r="AS85" s="1">
        <v>143</v>
      </c>
      <c r="AT85" s="1">
        <v>123</v>
      </c>
      <c r="AU85" s="1">
        <v>356</v>
      </c>
      <c r="AV85" s="1">
        <v>180</v>
      </c>
      <c r="AW85" s="1">
        <v>176</v>
      </c>
      <c r="AX85" s="1">
        <v>138</v>
      </c>
      <c r="AY85" s="1">
        <v>74</v>
      </c>
      <c r="AZ85" s="1">
        <v>64</v>
      </c>
      <c r="BA85" s="1">
        <v>54</v>
      </c>
      <c r="BB85" s="1">
        <v>28</v>
      </c>
      <c r="BC85" s="1">
        <v>26</v>
      </c>
      <c r="BD85" s="15">
        <v>75</v>
      </c>
      <c r="BE85" s="1">
        <v>133</v>
      </c>
      <c r="BF85" s="1">
        <v>83</v>
      </c>
      <c r="BG85" s="1">
        <v>50</v>
      </c>
      <c r="BH85" s="1">
        <v>266</v>
      </c>
      <c r="BI85" s="1">
        <v>147</v>
      </c>
      <c r="BJ85" s="1">
        <v>119</v>
      </c>
      <c r="BK85" s="1">
        <v>158</v>
      </c>
      <c r="BL85" s="1">
        <v>88</v>
      </c>
      <c r="BM85" s="1">
        <v>70</v>
      </c>
      <c r="BN85" s="1">
        <v>190</v>
      </c>
      <c r="BO85" s="1">
        <v>101</v>
      </c>
      <c r="BP85" s="1">
        <v>89</v>
      </c>
    </row>
    <row r="86" spans="1:68" x14ac:dyDescent="0.2">
      <c r="A86" s="15">
        <v>76</v>
      </c>
      <c r="B86" s="1">
        <v>3263</v>
      </c>
      <c r="C86" s="1">
        <v>1850</v>
      </c>
      <c r="D86" s="1">
        <v>1413</v>
      </c>
      <c r="E86" s="1">
        <v>68</v>
      </c>
      <c r="F86" s="1">
        <v>28</v>
      </c>
      <c r="G86" s="1">
        <v>40</v>
      </c>
      <c r="H86" s="1">
        <v>65</v>
      </c>
      <c r="I86" s="1">
        <v>34</v>
      </c>
      <c r="J86" s="1">
        <v>31</v>
      </c>
      <c r="K86" s="1">
        <v>200</v>
      </c>
      <c r="L86" s="1">
        <v>120</v>
      </c>
      <c r="M86" s="1">
        <v>80</v>
      </c>
      <c r="N86" s="15">
        <v>76</v>
      </c>
      <c r="O86" s="1">
        <v>83</v>
      </c>
      <c r="P86" s="1">
        <v>49</v>
      </c>
      <c r="Q86" s="1">
        <v>34</v>
      </c>
      <c r="R86" s="1">
        <v>227</v>
      </c>
      <c r="S86" s="1">
        <v>117</v>
      </c>
      <c r="T86" s="1">
        <v>110</v>
      </c>
      <c r="U86" s="1">
        <v>93</v>
      </c>
      <c r="V86" s="1">
        <v>56</v>
      </c>
      <c r="W86" s="1">
        <v>37</v>
      </c>
      <c r="X86" s="1">
        <v>229</v>
      </c>
      <c r="Y86" s="1">
        <v>129</v>
      </c>
      <c r="Z86" s="1">
        <v>100</v>
      </c>
      <c r="AA86" s="15">
        <v>76</v>
      </c>
      <c r="AB86" s="1">
        <v>134</v>
      </c>
      <c r="AC86" s="1">
        <v>87</v>
      </c>
      <c r="AD86" s="1">
        <v>47</v>
      </c>
      <c r="AE86" s="1">
        <v>302</v>
      </c>
      <c r="AF86" s="1">
        <v>180</v>
      </c>
      <c r="AG86" s="1">
        <v>122</v>
      </c>
      <c r="AH86" s="1">
        <v>266</v>
      </c>
      <c r="AI86" s="1">
        <v>163</v>
      </c>
      <c r="AJ86" s="1">
        <v>103</v>
      </c>
      <c r="AK86" s="1">
        <v>259</v>
      </c>
      <c r="AL86" s="1">
        <v>144</v>
      </c>
      <c r="AM86" s="1">
        <v>115</v>
      </c>
      <c r="AN86" s="1">
        <v>293</v>
      </c>
      <c r="AO86" s="1">
        <v>147</v>
      </c>
      <c r="AP86" s="1">
        <v>146</v>
      </c>
      <c r="AQ86" s="15">
        <v>76</v>
      </c>
      <c r="AR86" s="1">
        <v>193</v>
      </c>
      <c r="AS86" s="1">
        <v>114</v>
      </c>
      <c r="AT86" s="1">
        <v>79</v>
      </c>
      <c r="AU86" s="1">
        <v>275</v>
      </c>
      <c r="AV86" s="1">
        <v>157</v>
      </c>
      <c r="AW86" s="1">
        <v>118</v>
      </c>
      <c r="AX86" s="1">
        <v>78</v>
      </c>
      <c r="AY86" s="1">
        <v>34</v>
      </c>
      <c r="AZ86" s="1">
        <v>44</v>
      </c>
      <c r="BA86" s="1">
        <v>35</v>
      </c>
      <c r="BB86" s="1">
        <v>21</v>
      </c>
      <c r="BC86" s="1">
        <v>14</v>
      </c>
      <c r="BD86" s="15">
        <v>76</v>
      </c>
      <c r="BE86" s="1">
        <v>94</v>
      </c>
      <c r="BF86" s="1">
        <v>60</v>
      </c>
      <c r="BG86" s="1">
        <v>34</v>
      </c>
      <c r="BH86" s="1">
        <v>158</v>
      </c>
      <c r="BI86" s="1">
        <v>93</v>
      </c>
      <c r="BJ86" s="1">
        <v>65</v>
      </c>
      <c r="BK86" s="1">
        <v>102</v>
      </c>
      <c r="BL86" s="1">
        <v>54</v>
      </c>
      <c r="BM86" s="1">
        <v>48</v>
      </c>
      <c r="BN86" s="1">
        <v>109</v>
      </c>
      <c r="BO86" s="1">
        <v>63</v>
      </c>
      <c r="BP86" s="1">
        <v>46</v>
      </c>
    </row>
    <row r="87" spans="1:68" x14ac:dyDescent="0.2">
      <c r="A87" s="15">
        <v>77</v>
      </c>
      <c r="B87" s="1">
        <v>2187</v>
      </c>
      <c r="C87" s="1">
        <v>1224</v>
      </c>
      <c r="D87" s="1">
        <v>963</v>
      </c>
      <c r="E87" s="1">
        <v>51</v>
      </c>
      <c r="F87" s="1">
        <v>22</v>
      </c>
      <c r="G87" s="1">
        <v>29</v>
      </c>
      <c r="H87" s="1">
        <v>37</v>
      </c>
      <c r="I87" s="1">
        <v>17</v>
      </c>
      <c r="J87" s="1">
        <v>20</v>
      </c>
      <c r="K87" s="1">
        <v>137</v>
      </c>
      <c r="L87" s="1">
        <v>77</v>
      </c>
      <c r="M87" s="1">
        <v>60</v>
      </c>
      <c r="N87" s="15">
        <v>77</v>
      </c>
      <c r="O87" s="1">
        <v>54</v>
      </c>
      <c r="P87" s="1">
        <v>26</v>
      </c>
      <c r="Q87" s="1">
        <v>28</v>
      </c>
      <c r="R87" s="1">
        <v>137</v>
      </c>
      <c r="S87" s="1">
        <v>75</v>
      </c>
      <c r="T87" s="1">
        <v>62</v>
      </c>
      <c r="U87" s="1">
        <v>68</v>
      </c>
      <c r="V87" s="1">
        <v>32</v>
      </c>
      <c r="W87" s="1">
        <v>36</v>
      </c>
      <c r="X87" s="1">
        <v>123</v>
      </c>
      <c r="Y87" s="1">
        <v>65</v>
      </c>
      <c r="Z87" s="1">
        <v>58</v>
      </c>
      <c r="AA87" s="15">
        <v>77</v>
      </c>
      <c r="AB87" s="1">
        <v>67</v>
      </c>
      <c r="AC87" s="1">
        <v>50</v>
      </c>
      <c r="AD87" s="1">
        <v>17</v>
      </c>
      <c r="AE87" s="1">
        <v>140</v>
      </c>
      <c r="AF87" s="1">
        <v>84</v>
      </c>
      <c r="AG87" s="1">
        <v>56</v>
      </c>
      <c r="AH87" s="1">
        <v>145</v>
      </c>
      <c r="AI87" s="1">
        <v>97</v>
      </c>
      <c r="AJ87" s="1">
        <v>48</v>
      </c>
      <c r="AK87" s="1">
        <v>164</v>
      </c>
      <c r="AL87" s="1">
        <v>89</v>
      </c>
      <c r="AM87" s="1">
        <v>75</v>
      </c>
      <c r="AN87" s="1">
        <v>256</v>
      </c>
      <c r="AO87" s="1">
        <v>137</v>
      </c>
      <c r="AP87" s="1">
        <v>119</v>
      </c>
      <c r="AQ87" s="15">
        <v>77</v>
      </c>
      <c r="AR87" s="1">
        <v>117</v>
      </c>
      <c r="AS87" s="1">
        <v>66</v>
      </c>
      <c r="AT87" s="1">
        <v>51</v>
      </c>
      <c r="AU87" s="1">
        <v>217</v>
      </c>
      <c r="AV87" s="1">
        <v>125</v>
      </c>
      <c r="AW87" s="1">
        <v>92</v>
      </c>
      <c r="AX87" s="1">
        <v>53</v>
      </c>
      <c r="AY87" s="1">
        <v>30</v>
      </c>
      <c r="AZ87" s="1">
        <v>23</v>
      </c>
      <c r="BA87" s="1">
        <v>24</v>
      </c>
      <c r="BB87" s="1">
        <v>16</v>
      </c>
      <c r="BC87" s="1">
        <v>8</v>
      </c>
      <c r="BD87" s="15">
        <v>77</v>
      </c>
      <c r="BE87" s="1">
        <v>84</v>
      </c>
      <c r="BF87" s="1">
        <v>56</v>
      </c>
      <c r="BG87" s="1">
        <v>28</v>
      </c>
      <c r="BH87" s="1">
        <v>157</v>
      </c>
      <c r="BI87" s="1">
        <v>81</v>
      </c>
      <c r="BJ87" s="1">
        <v>76</v>
      </c>
      <c r="BK87" s="1">
        <v>66</v>
      </c>
      <c r="BL87" s="1">
        <v>38</v>
      </c>
      <c r="BM87" s="1">
        <v>28</v>
      </c>
      <c r="BN87" s="1">
        <v>90</v>
      </c>
      <c r="BO87" s="1">
        <v>41</v>
      </c>
      <c r="BP87" s="1">
        <v>49</v>
      </c>
    </row>
    <row r="88" spans="1:68" x14ac:dyDescent="0.2">
      <c r="A88" s="15">
        <v>78</v>
      </c>
      <c r="B88" s="1">
        <v>3296</v>
      </c>
      <c r="C88" s="1">
        <v>1971</v>
      </c>
      <c r="D88" s="1">
        <v>1325</v>
      </c>
      <c r="E88" s="1">
        <v>60</v>
      </c>
      <c r="F88" s="1">
        <v>23</v>
      </c>
      <c r="G88" s="1">
        <v>37</v>
      </c>
      <c r="H88" s="1">
        <v>49</v>
      </c>
      <c r="I88" s="1">
        <v>28</v>
      </c>
      <c r="J88" s="1">
        <v>21</v>
      </c>
      <c r="K88" s="1">
        <v>184</v>
      </c>
      <c r="L88" s="1">
        <v>106</v>
      </c>
      <c r="M88" s="1">
        <v>78</v>
      </c>
      <c r="N88" s="15">
        <v>78</v>
      </c>
      <c r="O88" s="1">
        <v>74</v>
      </c>
      <c r="P88" s="1">
        <v>46</v>
      </c>
      <c r="Q88" s="1">
        <v>28</v>
      </c>
      <c r="R88" s="1">
        <v>177</v>
      </c>
      <c r="S88" s="1">
        <v>100</v>
      </c>
      <c r="T88" s="1">
        <v>77</v>
      </c>
      <c r="U88" s="1">
        <v>92</v>
      </c>
      <c r="V88" s="1">
        <v>53</v>
      </c>
      <c r="W88" s="1">
        <v>39</v>
      </c>
      <c r="X88" s="1">
        <v>257</v>
      </c>
      <c r="Y88" s="1">
        <v>172</v>
      </c>
      <c r="Z88" s="1">
        <v>85</v>
      </c>
      <c r="AA88" s="15">
        <v>78</v>
      </c>
      <c r="AB88" s="1">
        <v>159</v>
      </c>
      <c r="AC88" s="1">
        <v>109</v>
      </c>
      <c r="AD88" s="1">
        <v>50</v>
      </c>
      <c r="AE88" s="1">
        <v>302</v>
      </c>
      <c r="AF88" s="1">
        <v>183</v>
      </c>
      <c r="AG88" s="1">
        <v>119</v>
      </c>
      <c r="AH88" s="1">
        <v>288</v>
      </c>
      <c r="AI88" s="1">
        <v>168</v>
      </c>
      <c r="AJ88" s="1">
        <v>120</v>
      </c>
      <c r="AK88" s="1">
        <v>321</v>
      </c>
      <c r="AL88" s="1">
        <v>185</v>
      </c>
      <c r="AM88" s="1">
        <v>136</v>
      </c>
      <c r="AN88" s="1">
        <v>297</v>
      </c>
      <c r="AO88" s="1">
        <v>172</v>
      </c>
      <c r="AP88" s="1">
        <v>125</v>
      </c>
      <c r="AQ88" s="15">
        <v>78</v>
      </c>
      <c r="AR88" s="1">
        <v>187</v>
      </c>
      <c r="AS88" s="1">
        <v>127</v>
      </c>
      <c r="AT88" s="1">
        <v>60</v>
      </c>
      <c r="AU88" s="1">
        <v>248</v>
      </c>
      <c r="AV88" s="1">
        <v>143</v>
      </c>
      <c r="AW88" s="1">
        <v>105</v>
      </c>
      <c r="AX88" s="1">
        <v>81</v>
      </c>
      <c r="AY88" s="1">
        <v>45</v>
      </c>
      <c r="AZ88" s="1">
        <v>36</v>
      </c>
      <c r="BA88" s="1">
        <v>33</v>
      </c>
      <c r="BB88" s="1">
        <v>19</v>
      </c>
      <c r="BC88" s="1">
        <v>14</v>
      </c>
      <c r="BD88" s="15">
        <v>78</v>
      </c>
      <c r="BE88" s="1">
        <v>81</v>
      </c>
      <c r="BF88" s="1">
        <v>43</v>
      </c>
      <c r="BG88" s="1">
        <v>38</v>
      </c>
      <c r="BH88" s="1">
        <v>178</v>
      </c>
      <c r="BI88" s="1">
        <v>106</v>
      </c>
      <c r="BJ88" s="1">
        <v>72</v>
      </c>
      <c r="BK88" s="1">
        <v>106</v>
      </c>
      <c r="BL88" s="1">
        <v>69</v>
      </c>
      <c r="BM88" s="1">
        <v>37</v>
      </c>
      <c r="BN88" s="1">
        <v>122</v>
      </c>
      <c r="BO88" s="1">
        <v>74</v>
      </c>
      <c r="BP88" s="1">
        <v>48</v>
      </c>
    </row>
    <row r="89" spans="1:68" x14ac:dyDescent="0.2">
      <c r="A89" s="15">
        <v>79</v>
      </c>
      <c r="B89" s="1">
        <v>2610</v>
      </c>
      <c r="C89" s="1">
        <v>1540</v>
      </c>
      <c r="D89" s="1">
        <v>1070</v>
      </c>
      <c r="E89" s="1">
        <v>61</v>
      </c>
      <c r="F89" s="1">
        <v>27</v>
      </c>
      <c r="G89" s="1">
        <v>34</v>
      </c>
      <c r="H89" s="1">
        <v>46</v>
      </c>
      <c r="I89" s="1">
        <v>22</v>
      </c>
      <c r="J89" s="1">
        <v>24</v>
      </c>
      <c r="K89" s="1">
        <v>130</v>
      </c>
      <c r="L89" s="1">
        <v>76</v>
      </c>
      <c r="M89" s="1">
        <v>54</v>
      </c>
      <c r="N89" s="15">
        <v>79</v>
      </c>
      <c r="O89" s="1">
        <v>56</v>
      </c>
      <c r="P89" s="1">
        <v>23</v>
      </c>
      <c r="Q89" s="1">
        <v>33</v>
      </c>
      <c r="R89" s="1">
        <v>138</v>
      </c>
      <c r="S89" s="1">
        <v>80</v>
      </c>
      <c r="T89" s="1">
        <v>58</v>
      </c>
      <c r="U89" s="1">
        <v>85</v>
      </c>
      <c r="V89" s="1">
        <v>54</v>
      </c>
      <c r="W89" s="1">
        <v>31</v>
      </c>
      <c r="X89" s="1">
        <v>228</v>
      </c>
      <c r="Y89" s="1">
        <v>141</v>
      </c>
      <c r="Z89" s="1">
        <v>87</v>
      </c>
      <c r="AA89" s="15">
        <v>79</v>
      </c>
      <c r="AB89" s="1">
        <v>131</v>
      </c>
      <c r="AC89" s="1">
        <v>83</v>
      </c>
      <c r="AD89" s="1">
        <v>48</v>
      </c>
      <c r="AE89" s="1">
        <v>227</v>
      </c>
      <c r="AF89" s="1">
        <v>135</v>
      </c>
      <c r="AG89" s="1">
        <v>92</v>
      </c>
      <c r="AH89" s="1">
        <v>244</v>
      </c>
      <c r="AI89" s="1">
        <v>150</v>
      </c>
      <c r="AJ89" s="1">
        <v>94</v>
      </c>
      <c r="AK89" s="1">
        <v>227</v>
      </c>
      <c r="AL89" s="1">
        <v>144</v>
      </c>
      <c r="AM89" s="1">
        <v>83</v>
      </c>
      <c r="AN89" s="1">
        <v>239</v>
      </c>
      <c r="AO89" s="1">
        <v>123</v>
      </c>
      <c r="AP89" s="1">
        <v>116</v>
      </c>
      <c r="AQ89" s="15">
        <v>79</v>
      </c>
      <c r="AR89" s="1">
        <v>128</v>
      </c>
      <c r="AS89" s="1">
        <v>83</v>
      </c>
      <c r="AT89" s="1">
        <v>45</v>
      </c>
      <c r="AU89" s="1">
        <v>181</v>
      </c>
      <c r="AV89" s="1">
        <v>99</v>
      </c>
      <c r="AW89" s="1">
        <v>82</v>
      </c>
      <c r="AX89" s="1">
        <v>69</v>
      </c>
      <c r="AY89" s="1">
        <v>44</v>
      </c>
      <c r="AZ89" s="1">
        <v>25</v>
      </c>
      <c r="BA89" s="1">
        <v>33</v>
      </c>
      <c r="BB89" s="1">
        <v>20</v>
      </c>
      <c r="BC89" s="1">
        <v>13</v>
      </c>
      <c r="BD89" s="15">
        <v>79</v>
      </c>
      <c r="BE89" s="1">
        <v>71</v>
      </c>
      <c r="BF89" s="1">
        <v>48</v>
      </c>
      <c r="BG89" s="1">
        <v>23</v>
      </c>
      <c r="BH89" s="1">
        <v>129</v>
      </c>
      <c r="BI89" s="1">
        <v>75</v>
      </c>
      <c r="BJ89" s="1">
        <v>54</v>
      </c>
      <c r="BK89" s="1">
        <v>69</v>
      </c>
      <c r="BL89" s="1">
        <v>47</v>
      </c>
      <c r="BM89" s="1">
        <v>22</v>
      </c>
      <c r="BN89" s="1">
        <v>118</v>
      </c>
      <c r="BO89" s="1">
        <v>66</v>
      </c>
      <c r="BP89" s="1">
        <v>52</v>
      </c>
    </row>
    <row r="90" spans="1:68" x14ac:dyDescent="0.2">
      <c r="A90" s="15">
        <v>80</v>
      </c>
      <c r="B90" s="1">
        <v>4861</v>
      </c>
      <c r="C90" s="1">
        <v>2822</v>
      </c>
      <c r="D90" s="1">
        <v>2039</v>
      </c>
      <c r="E90" s="1">
        <v>149</v>
      </c>
      <c r="F90" s="1">
        <v>58</v>
      </c>
      <c r="G90" s="1">
        <v>91</v>
      </c>
      <c r="H90" s="1">
        <v>67</v>
      </c>
      <c r="I90" s="1">
        <v>36</v>
      </c>
      <c r="J90" s="1">
        <v>31</v>
      </c>
      <c r="K90" s="1">
        <v>258</v>
      </c>
      <c r="L90" s="1">
        <v>141</v>
      </c>
      <c r="M90" s="1">
        <v>117</v>
      </c>
      <c r="N90" s="15">
        <v>80</v>
      </c>
      <c r="O90" s="1">
        <v>105</v>
      </c>
      <c r="P90" s="1">
        <v>60</v>
      </c>
      <c r="Q90" s="1">
        <v>45</v>
      </c>
      <c r="R90" s="1">
        <v>178</v>
      </c>
      <c r="S90" s="1">
        <v>103</v>
      </c>
      <c r="T90" s="1">
        <v>75</v>
      </c>
      <c r="U90" s="1">
        <v>110</v>
      </c>
      <c r="V90" s="1">
        <v>56</v>
      </c>
      <c r="W90" s="1">
        <v>54</v>
      </c>
      <c r="X90" s="1">
        <v>495</v>
      </c>
      <c r="Y90" s="1">
        <v>312</v>
      </c>
      <c r="Z90" s="1">
        <v>183</v>
      </c>
      <c r="AA90" s="15">
        <v>80</v>
      </c>
      <c r="AB90" s="1">
        <v>360</v>
      </c>
      <c r="AC90" s="1">
        <v>241</v>
      </c>
      <c r="AD90" s="1">
        <v>119</v>
      </c>
      <c r="AE90" s="1">
        <v>542</v>
      </c>
      <c r="AF90" s="1">
        <v>344</v>
      </c>
      <c r="AG90" s="1">
        <v>198</v>
      </c>
      <c r="AH90" s="1">
        <v>402</v>
      </c>
      <c r="AI90" s="1">
        <v>241</v>
      </c>
      <c r="AJ90" s="1">
        <v>161</v>
      </c>
      <c r="AK90" s="1">
        <v>384</v>
      </c>
      <c r="AL90" s="1">
        <v>208</v>
      </c>
      <c r="AM90" s="1">
        <v>176</v>
      </c>
      <c r="AN90" s="1">
        <v>398</v>
      </c>
      <c r="AO90" s="1">
        <v>215</v>
      </c>
      <c r="AP90" s="1">
        <v>183</v>
      </c>
      <c r="AQ90" s="15">
        <v>80</v>
      </c>
      <c r="AR90" s="1">
        <v>213</v>
      </c>
      <c r="AS90" s="1">
        <v>116</v>
      </c>
      <c r="AT90" s="1">
        <v>97</v>
      </c>
      <c r="AU90" s="1">
        <v>392</v>
      </c>
      <c r="AV90" s="1">
        <v>232</v>
      </c>
      <c r="AW90" s="1">
        <v>160</v>
      </c>
      <c r="AX90" s="1">
        <v>112</v>
      </c>
      <c r="AY90" s="1">
        <v>61</v>
      </c>
      <c r="AZ90" s="1">
        <v>51</v>
      </c>
      <c r="BA90" s="1">
        <v>41</v>
      </c>
      <c r="BB90" s="1">
        <v>20</v>
      </c>
      <c r="BC90" s="1">
        <v>21</v>
      </c>
      <c r="BD90" s="15">
        <v>80</v>
      </c>
      <c r="BE90" s="1">
        <v>111</v>
      </c>
      <c r="BF90" s="1">
        <v>68</v>
      </c>
      <c r="BG90" s="1">
        <v>43</v>
      </c>
      <c r="BH90" s="1">
        <v>213</v>
      </c>
      <c r="BI90" s="1">
        <v>125</v>
      </c>
      <c r="BJ90" s="1">
        <v>88</v>
      </c>
      <c r="BK90" s="1">
        <v>122</v>
      </c>
      <c r="BL90" s="1">
        <v>70</v>
      </c>
      <c r="BM90" s="1">
        <v>52</v>
      </c>
      <c r="BN90" s="1">
        <v>209</v>
      </c>
      <c r="BO90" s="1">
        <v>115</v>
      </c>
      <c r="BP90" s="1">
        <v>94</v>
      </c>
    </row>
    <row r="91" spans="1:68" x14ac:dyDescent="0.2">
      <c r="A91" s="15">
        <v>81</v>
      </c>
      <c r="B91" s="1">
        <v>1042</v>
      </c>
      <c r="C91" s="1">
        <v>634</v>
      </c>
      <c r="D91" s="1">
        <v>408</v>
      </c>
      <c r="E91" s="1">
        <v>22</v>
      </c>
      <c r="F91" s="1">
        <v>8</v>
      </c>
      <c r="G91" s="1">
        <v>14</v>
      </c>
      <c r="H91" s="1">
        <v>18</v>
      </c>
      <c r="I91" s="1">
        <v>10</v>
      </c>
      <c r="J91" s="1">
        <v>8</v>
      </c>
      <c r="K91" s="1">
        <v>86</v>
      </c>
      <c r="L91" s="1">
        <v>52</v>
      </c>
      <c r="M91" s="1">
        <v>34</v>
      </c>
      <c r="N91" s="15">
        <v>81</v>
      </c>
      <c r="O91" s="1">
        <v>25</v>
      </c>
      <c r="P91" s="1">
        <v>15</v>
      </c>
      <c r="Q91" s="1">
        <v>10</v>
      </c>
      <c r="R91" s="1">
        <v>58</v>
      </c>
      <c r="S91" s="1">
        <v>35</v>
      </c>
      <c r="T91" s="1">
        <v>23</v>
      </c>
      <c r="U91" s="1">
        <v>33</v>
      </c>
      <c r="V91" s="1">
        <v>23</v>
      </c>
      <c r="W91" s="1">
        <v>10</v>
      </c>
      <c r="X91" s="1">
        <v>77</v>
      </c>
      <c r="Y91" s="1">
        <v>60</v>
      </c>
      <c r="Z91" s="1">
        <v>17</v>
      </c>
      <c r="AA91" s="15">
        <v>81</v>
      </c>
      <c r="AB91" s="1">
        <v>28</v>
      </c>
      <c r="AC91" s="1">
        <v>19</v>
      </c>
      <c r="AD91" s="1">
        <v>9</v>
      </c>
      <c r="AE91" s="1">
        <v>81</v>
      </c>
      <c r="AF91" s="1">
        <v>52</v>
      </c>
      <c r="AG91" s="1">
        <v>29</v>
      </c>
      <c r="AH91" s="1">
        <v>73</v>
      </c>
      <c r="AI91" s="1">
        <v>50</v>
      </c>
      <c r="AJ91" s="1">
        <v>23</v>
      </c>
      <c r="AK91" s="1">
        <v>91</v>
      </c>
      <c r="AL91" s="1">
        <v>57</v>
      </c>
      <c r="AM91" s="1">
        <v>34</v>
      </c>
      <c r="AN91" s="1">
        <v>124</v>
      </c>
      <c r="AO91" s="1">
        <v>75</v>
      </c>
      <c r="AP91" s="1">
        <v>49</v>
      </c>
      <c r="AQ91" s="15">
        <v>81</v>
      </c>
      <c r="AR91" s="1">
        <v>43</v>
      </c>
      <c r="AS91" s="1">
        <v>27</v>
      </c>
      <c r="AT91" s="1">
        <v>16</v>
      </c>
      <c r="AU91" s="1">
        <v>82</v>
      </c>
      <c r="AV91" s="1">
        <v>44</v>
      </c>
      <c r="AW91" s="1">
        <v>38</v>
      </c>
      <c r="AX91" s="1">
        <v>21</v>
      </c>
      <c r="AY91" s="1">
        <v>11</v>
      </c>
      <c r="AZ91" s="1">
        <v>10</v>
      </c>
      <c r="BA91" s="1">
        <v>8</v>
      </c>
      <c r="BB91" s="1">
        <v>3</v>
      </c>
      <c r="BC91" s="1">
        <v>5</v>
      </c>
      <c r="BD91" s="15">
        <v>81</v>
      </c>
      <c r="BE91" s="1">
        <v>23</v>
      </c>
      <c r="BF91" s="1">
        <v>12</v>
      </c>
      <c r="BG91" s="1">
        <v>11</v>
      </c>
      <c r="BH91" s="1">
        <v>52</v>
      </c>
      <c r="BI91" s="1">
        <v>29</v>
      </c>
      <c r="BJ91" s="1">
        <v>23</v>
      </c>
      <c r="BK91" s="1">
        <v>32</v>
      </c>
      <c r="BL91" s="1">
        <v>21</v>
      </c>
      <c r="BM91" s="1">
        <v>11</v>
      </c>
      <c r="BN91" s="1">
        <v>65</v>
      </c>
      <c r="BO91" s="1">
        <v>31</v>
      </c>
      <c r="BP91" s="1">
        <v>34</v>
      </c>
    </row>
    <row r="92" spans="1:68" x14ac:dyDescent="0.2">
      <c r="A92" s="15">
        <v>82</v>
      </c>
      <c r="B92" s="1">
        <v>1246</v>
      </c>
      <c r="C92" s="1">
        <v>702</v>
      </c>
      <c r="D92" s="1">
        <v>544</v>
      </c>
      <c r="E92" s="1">
        <v>30</v>
      </c>
      <c r="F92" s="1">
        <v>11</v>
      </c>
      <c r="G92" s="1">
        <v>19</v>
      </c>
      <c r="H92" s="1">
        <v>25</v>
      </c>
      <c r="I92" s="1">
        <v>17</v>
      </c>
      <c r="J92" s="1">
        <v>8</v>
      </c>
      <c r="K92" s="1">
        <v>107</v>
      </c>
      <c r="L92" s="1">
        <v>53</v>
      </c>
      <c r="M92" s="1">
        <v>54</v>
      </c>
      <c r="N92" s="15">
        <v>82</v>
      </c>
      <c r="O92" s="1">
        <v>26</v>
      </c>
      <c r="P92" s="1">
        <v>12</v>
      </c>
      <c r="Q92" s="1">
        <v>14</v>
      </c>
      <c r="R92" s="1">
        <v>67</v>
      </c>
      <c r="S92" s="1">
        <v>35</v>
      </c>
      <c r="T92" s="1">
        <v>32</v>
      </c>
      <c r="U92" s="1">
        <v>48</v>
      </c>
      <c r="V92" s="1">
        <v>26</v>
      </c>
      <c r="W92" s="1">
        <v>22</v>
      </c>
      <c r="X92" s="1">
        <v>85</v>
      </c>
      <c r="Y92" s="1">
        <v>57</v>
      </c>
      <c r="Z92" s="1">
        <v>28</v>
      </c>
      <c r="AA92" s="15">
        <v>82</v>
      </c>
      <c r="AB92" s="1">
        <v>39</v>
      </c>
      <c r="AC92" s="1">
        <v>26</v>
      </c>
      <c r="AD92" s="1">
        <v>13</v>
      </c>
      <c r="AE92" s="1">
        <v>107</v>
      </c>
      <c r="AF92" s="1">
        <v>62</v>
      </c>
      <c r="AG92" s="1">
        <v>45</v>
      </c>
      <c r="AH92" s="1">
        <v>127</v>
      </c>
      <c r="AI92" s="1">
        <v>81</v>
      </c>
      <c r="AJ92" s="1">
        <v>46</v>
      </c>
      <c r="AK92" s="1">
        <v>106</v>
      </c>
      <c r="AL92" s="1">
        <v>53</v>
      </c>
      <c r="AM92" s="1">
        <v>53</v>
      </c>
      <c r="AN92" s="1">
        <v>119</v>
      </c>
      <c r="AO92" s="1">
        <v>67</v>
      </c>
      <c r="AP92" s="1">
        <v>52</v>
      </c>
      <c r="AQ92" s="15">
        <v>82</v>
      </c>
      <c r="AR92" s="1">
        <v>52</v>
      </c>
      <c r="AS92" s="1">
        <v>30</v>
      </c>
      <c r="AT92" s="1">
        <v>22</v>
      </c>
      <c r="AU92" s="1">
        <v>89</v>
      </c>
      <c r="AV92" s="1">
        <v>49</v>
      </c>
      <c r="AW92" s="1">
        <v>40</v>
      </c>
      <c r="AX92" s="1">
        <v>14</v>
      </c>
      <c r="AY92" s="1">
        <v>9</v>
      </c>
      <c r="AZ92" s="1">
        <v>5</v>
      </c>
      <c r="BA92" s="1">
        <v>16</v>
      </c>
      <c r="BB92" s="1">
        <v>8</v>
      </c>
      <c r="BC92" s="1">
        <v>8</v>
      </c>
      <c r="BD92" s="15">
        <v>82</v>
      </c>
      <c r="BE92" s="1">
        <v>33</v>
      </c>
      <c r="BF92" s="1">
        <v>16</v>
      </c>
      <c r="BG92" s="1">
        <v>17</v>
      </c>
      <c r="BH92" s="1">
        <v>72</v>
      </c>
      <c r="BI92" s="1">
        <v>45</v>
      </c>
      <c r="BJ92" s="1">
        <v>27</v>
      </c>
      <c r="BK92" s="1">
        <v>44</v>
      </c>
      <c r="BL92" s="1">
        <v>27</v>
      </c>
      <c r="BM92" s="1">
        <v>17</v>
      </c>
      <c r="BN92" s="1">
        <v>40</v>
      </c>
      <c r="BO92" s="1">
        <v>18</v>
      </c>
      <c r="BP92" s="1">
        <v>22</v>
      </c>
    </row>
    <row r="93" spans="1:68" x14ac:dyDescent="0.2">
      <c r="A93" s="15">
        <v>83</v>
      </c>
      <c r="B93" s="1">
        <v>778</v>
      </c>
      <c r="C93" s="1">
        <v>447</v>
      </c>
      <c r="D93" s="1">
        <v>331</v>
      </c>
      <c r="E93" s="1">
        <v>18</v>
      </c>
      <c r="F93" s="1">
        <v>8</v>
      </c>
      <c r="G93" s="1">
        <v>10</v>
      </c>
      <c r="H93" s="1">
        <v>16</v>
      </c>
      <c r="I93" s="1">
        <v>10</v>
      </c>
      <c r="J93" s="1">
        <v>6</v>
      </c>
      <c r="K93" s="1">
        <v>52</v>
      </c>
      <c r="L93" s="1">
        <v>29</v>
      </c>
      <c r="M93" s="1">
        <v>23</v>
      </c>
      <c r="N93" s="15">
        <v>83</v>
      </c>
      <c r="O93" s="1">
        <v>20</v>
      </c>
      <c r="P93" s="1">
        <v>9</v>
      </c>
      <c r="Q93" s="1">
        <v>11</v>
      </c>
      <c r="R93" s="1">
        <v>48</v>
      </c>
      <c r="S93" s="1">
        <v>25</v>
      </c>
      <c r="T93" s="1">
        <v>23</v>
      </c>
      <c r="U93" s="1">
        <v>28</v>
      </c>
      <c r="V93" s="1">
        <v>14</v>
      </c>
      <c r="W93" s="1">
        <v>14</v>
      </c>
      <c r="X93" s="1">
        <v>57</v>
      </c>
      <c r="Y93" s="1">
        <v>33</v>
      </c>
      <c r="Z93" s="1">
        <v>24</v>
      </c>
      <c r="AA93" s="15">
        <v>83</v>
      </c>
      <c r="AB93" s="1">
        <v>13</v>
      </c>
      <c r="AC93" s="1">
        <v>10</v>
      </c>
      <c r="AD93" s="1">
        <v>3</v>
      </c>
      <c r="AE93" s="1">
        <v>69</v>
      </c>
      <c r="AF93" s="1">
        <v>36</v>
      </c>
      <c r="AG93" s="1">
        <v>33</v>
      </c>
      <c r="AH93" s="1">
        <v>74</v>
      </c>
      <c r="AI93" s="1">
        <v>47</v>
      </c>
      <c r="AJ93" s="1">
        <v>27</v>
      </c>
      <c r="AK93" s="1">
        <v>59</v>
      </c>
      <c r="AL93" s="1">
        <v>36</v>
      </c>
      <c r="AM93" s="1">
        <v>23</v>
      </c>
      <c r="AN93" s="1">
        <v>74</v>
      </c>
      <c r="AO93" s="1">
        <v>37</v>
      </c>
      <c r="AP93" s="1">
        <v>37</v>
      </c>
      <c r="AQ93" s="15">
        <v>83</v>
      </c>
      <c r="AR93" s="1">
        <v>44</v>
      </c>
      <c r="AS93" s="1">
        <v>29</v>
      </c>
      <c r="AT93" s="1">
        <v>15</v>
      </c>
      <c r="AU93" s="1">
        <v>58</v>
      </c>
      <c r="AV93" s="1">
        <v>35</v>
      </c>
      <c r="AW93" s="1">
        <v>23</v>
      </c>
      <c r="AX93" s="1">
        <v>10</v>
      </c>
      <c r="AY93" s="1">
        <v>5</v>
      </c>
      <c r="AZ93" s="1">
        <v>5</v>
      </c>
      <c r="BA93" s="1">
        <v>8</v>
      </c>
      <c r="BB93" s="1">
        <v>3</v>
      </c>
      <c r="BC93" s="1">
        <v>5</v>
      </c>
      <c r="BD93" s="15">
        <v>83</v>
      </c>
      <c r="BE93" s="1">
        <v>21</v>
      </c>
      <c r="BF93" s="1">
        <v>16</v>
      </c>
      <c r="BG93" s="1">
        <v>5</v>
      </c>
      <c r="BH93" s="1">
        <v>48</v>
      </c>
      <c r="BI93" s="1">
        <v>23</v>
      </c>
      <c r="BJ93" s="1">
        <v>25</v>
      </c>
      <c r="BK93" s="1">
        <v>23</v>
      </c>
      <c r="BL93" s="1">
        <v>14</v>
      </c>
      <c r="BM93" s="1">
        <v>9</v>
      </c>
      <c r="BN93" s="1">
        <v>38</v>
      </c>
      <c r="BO93" s="1">
        <v>28</v>
      </c>
      <c r="BP93" s="1">
        <v>10</v>
      </c>
    </row>
    <row r="94" spans="1:68" x14ac:dyDescent="0.2">
      <c r="A94" s="15">
        <v>84</v>
      </c>
      <c r="B94" s="1">
        <v>742</v>
      </c>
      <c r="C94" s="1">
        <v>436</v>
      </c>
      <c r="D94" s="1">
        <v>306</v>
      </c>
      <c r="E94" s="1">
        <v>17</v>
      </c>
      <c r="F94" s="1">
        <v>5</v>
      </c>
      <c r="G94" s="1">
        <v>12</v>
      </c>
      <c r="H94" s="1">
        <v>15</v>
      </c>
      <c r="I94" s="1">
        <v>6</v>
      </c>
      <c r="J94" s="1">
        <v>9</v>
      </c>
      <c r="K94" s="1">
        <v>45</v>
      </c>
      <c r="L94" s="1">
        <v>32</v>
      </c>
      <c r="M94" s="1">
        <v>13</v>
      </c>
      <c r="N94" s="15">
        <v>84</v>
      </c>
      <c r="O94" s="1">
        <v>19</v>
      </c>
      <c r="P94" s="1">
        <v>13</v>
      </c>
      <c r="Q94" s="1">
        <v>6</v>
      </c>
      <c r="R94" s="1">
        <v>44</v>
      </c>
      <c r="S94" s="1">
        <v>21</v>
      </c>
      <c r="T94" s="1">
        <v>23</v>
      </c>
      <c r="U94" s="1">
        <v>20</v>
      </c>
      <c r="V94" s="1">
        <v>12</v>
      </c>
      <c r="W94" s="1">
        <v>8</v>
      </c>
      <c r="X94" s="1">
        <v>72</v>
      </c>
      <c r="Y94" s="1">
        <v>34</v>
      </c>
      <c r="Z94" s="1">
        <v>38</v>
      </c>
      <c r="AA94" s="15">
        <v>84</v>
      </c>
      <c r="AB94" s="1">
        <v>38</v>
      </c>
      <c r="AC94" s="1">
        <v>24</v>
      </c>
      <c r="AD94" s="1">
        <v>14</v>
      </c>
      <c r="AE94" s="1">
        <v>71</v>
      </c>
      <c r="AF94" s="1">
        <v>47</v>
      </c>
      <c r="AG94" s="1">
        <v>24</v>
      </c>
      <c r="AH94" s="1">
        <v>64</v>
      </c>
      <c r="AI94" s="1">
        <v>37</v>
      </c>
      <c r="AJ94" s="1">
        <v>27</v>
      </c>
      <c r="AK94" s="1">
        <v>58</v>
      </c>
      <c r="AL94" s="1">
        <v>34</v>
      </c>
      <c r="AM94" s="1">
        <v>24</v>
      </c>
      <c r="AN94" s="1">
        <v>77</v>
      </c>
      <c r="AO94" s="1">
        <v>44</v>
      </c>
      <c r="AP94" s="1">
        <v>33</v>
      </c>
      <c r="AQ94" s="15">
        <v>84</v>
      </c>
      <c r="AR94" s="1">
        <v>29</v>
      </c>
      <c r="AS94" s="1">
        <v>16</v>
      </c>
      <c r="AT94" s="1">
        <v>13</v>
      </c>
      <c r="AU94" s="1">
        <v>36</v>
      </c>
      <c r="AV94" s="1">
        <v>25</v>
      </c>
      <c r="AW94" s="1">
        <v>11</v>
      </c>
      <c r="AX94" s="1">
        <v>22</v>
      </c>
      <c r="AY94" s="1">
        <v>15</v>
      </c>
      <c r="AZ94" s="1">
        <v>7</v>
      </c>
      <c r="BA94" s="1">
        <v>4</v>
      </c>
      <c r="BB94" s="1">
        <v>3</v>
      </c>
      <c r="BC94" s="1">
        <v>1</v>
      </c>
      <c r="BD94" s="15">
        <v>84</v>
      </c>
      <c r="BE94" s="1">
        <v>14</v>
      </c>
      <c r="BF94" s="1">
        <v>7</v>
      </c>
      <c r="BG94" s="1">
        <v>7</v>
      </c>
      <c r="BH94" s="1">
        <v>47</v>
      </c>
      <c r="BI94" s="1">
        <v>25</v>
      </c>
      <c r="BJ94" s="1">
        <v>22</v>
      </c>
      <c r="BK94" s="1">
        <v>23</v>
      </c>
      <c r="BL94" s="1">
        <v>16</v>
      </c>
      <c r="BM94" s="1">
        <v>7</v>
      </c>
      <c r="BN94" s="1">
        <v>27</v>
      </c>
      <c r="BO94" s="1">
        <v>20</v>
      </c>
      <c r="BP94" s="1">
        <v>7</v>
      </c>
    </row>
    <row r="95" spans="1:68" x14ac:dyDescent="0.2">
      <c r="A95" s="15">
        <v>85</v>
      </c>
      <c r="B95" s="1">
        <v>1078</v>
      </c>
      <c r="C95" s="1">
        <v>642</v>
      </c>
      <c r="D95" s="1">
        <v>436</v>
      </c>
      <c r="E95" s="1">
        <v>20</v>
      </c>
      <c r="F95" s="1">
        <v>10</v>
      </c>
      <c r="G95" s="1">
        <v>10</v>
      </c>
      <c r="H95" s="1">
        <v>16</v>
      </c>
      <c r="I95" s="1">
        <v>13</v>
      </c>
      <c r="J95" s="1">
        <v>3</v>
      </c>
      <c r="K95" s="1">
        <v>68</v>
      </c>
      <c r="L95" s="1">
        <v>41</v>
      </c>
      <c r="M95" s="1">
        <v>27</v>
      </c>
      <c r="N95" s="15">
        <v>85</v>
      </c>
      <c r="O95" s="1">
        <v>14</v>
      </c>
      <c r="P95" s="1">
        <v>7</v>
      </c>
      <c r="Q95" s="1">
        <v>7</v>
      </c>
      <c r="R95" s="1">
        <v>49</v>
      </c>
      <c r="S95" s="1">
        <v>30</v>
      </c>
      <c r="T95" s="1">
        <v>19</v>
      </c>
      <c r="U95" s="1">
        <v>24</v>
      </c>
      <c r="V95" s="1">
        <v>16</v>
      </c>
      <c r="W95" s="1">
        <v>8</v>
      </c>
      <c r="X95" s="1">
        <v>93</v>
      </c>
      <c r="Y95" s="1">
        <v>64</v>
      </c>
      <c r="Z95" s="1">
        <v>29</v>
      </c>
      <c r="AA95" s="15">
        <v>85</v>
      </c>
      <c r="AB95" s="1">
        <v>51</v>
      </c>
      <c r="AC95" s="1">
        <v>30</v>
      </c>
      <c r="AD95" s="1">
        <v>21</v>
      </c>
      <c r="AE95" s="1">
        <v>145</v>
      </c>
      <c r="AF95" s="1">
        <v>90</v>
      </c>
      <c r="AG95" s="1">
        <v>55</v>
      </c>
      <c r="AH95" s="1">
        <v>101</v>
      </c>
      <c r="AI95" s="1">
        <v>66</v>
      </c>
      <c r="AJ95" s="1">
        <v>35</v>
      </c>
      <c r="AK95" s="1">
        <v>127</v>
      </c>
      <c r="AL95" s="1">
        <v>72</v>
      </c>
      <c r="AM95" s="1">
        <v>55</v>
      </c>
      <c r="AN95" s="1">
        <v>94</v>
      </c>
      <c r="AO95" s="1">
        <v>48</v>
      </c>
      <c r="AP95" s="1">
        <v>46</v>
      </c>
      <c r="AQ95" s="15">
        <v>85</v>
      </c>
      <c r="AR95" s="1">
        <v>32</v>
      </c>
      <c r="AS95" s="1">
        <v>16</v>
      </c>
      <c r="AT95" s="1">
        <v>16</v>
      </c>
      <c r="AU95" s="1">
        <v>71</v>
      </c>
      <c r="AV95" s="1">
        <v>33</v>
      </c>
      <c r="AW95" s="1">
        <v>38</v>
      </c>
      <c r="AX95" s="1">
        <v>20</v>
      </c>
      <c r="AY95" s="1">
        <v>18</v>
      </c>
      <c r="AZ95" s="1">
        <v>2</v>
      </c>
      <c r="BA95" s="1">
        <v>10</v>
      </c>
      <c r="BB95" s="1">
        <v>3</v>
      </c>
      <c r="BC95" s="1">
        <v>7</v>
      </c>
      <c r="BD95" s="15">
        <v>85</v>
      </c>
      <c r="BE95" s="1">
        <v>22</v>
      </c>
      <c r="BF95" s="1">
        <v>14</v>
      </c>
      <c r="BG95" s="1">
        <v>8</v>
      </c>
      <c r="BH95" s="1">
        <v>55</v>
      </c>
      <c r="BI95" s="1">
        <v>29</v>
      </c>
      <c r="BJ95" s="1">
        <v>26</v>
      </c>
      <c r="BK95" s="1">
        <v>26</v>
      </c>
      <c r="BL95" s="1">
        <v>16</v>
      </c>
      <c r="BM95" s="1">
        <v>10</v>
      </c>
      <c r="BN95" s="1">
        <v>40</v>
      </c>
      <c r="BO95" s="1">
        <v>26</v>
      </c>
      <c r="BP95" s="1">
        <v>14</v>
      </c>
    </row>
    <row r="96" spans="1:68" x14ac:dyDescent="0.2">
      <c r="A96" s="15">
        <v>86</v>
      </c>
      <c r="B96" s="1">
        <v>656</v>
      </c>
      <c r="C96" s="1">
        <v>385</v>
      </c>
      <c r="D96" s="1">
        <v>271</v>
      </c>
      <c r="E96" s="1">
        <v>16</v>
      </c>
      <c r="F96" s="1">
        <v>7</v>
      </c>
      <c r="G96" s="1">
        <v>9</v>
      </c>
      <c r="H96" s="1">
        <v>16</v>
      </c>
      <c r="I96" s="1">
        <v>8</v>
      </c>
      <c r="J96" s="1">
        <v>8</v>
      </c>
      <c r="K96" s="1">
        <v>38</v>
      </c>
      <c r="L96" s="1">
        <v>23</v>
      </c>
      <c r="M96" s="1">
        <v>15</v>
      </c>
      <c r="N96" s="15">
        <v>86</v>
      </c>
      <c r="O96" s="1">
        <v>18</v>
      </c>
      <c r="P96" s="1">
        <v>11</v>
      </c>
      <c r="Q96" s="1">
        <v>7</v>
      </c>
      <c r="R96" s="1">
        <v>19</v>
      </c>
      <c r="S96" s="1">
        <v>11</v>
      </c>
      <c r="T96" s="1">
        <v>8</v>
      </c>
      <c r="U96" s="1">
        <v>14</v>
      </c>
      <c r="V96" s="1">
        <v>6</v>
      </c>
      <c r="W96" s="1">
        <v>8</v>
      </c>
      <c r="X96" s="1">
        <v>60</v>
      </c>
      <c r="Y96" s="1">
        <v>39</v>
      </c>
      <c r="Z96" s="1">
        <v>21</v>
      </c>
      <c r="AA96" s="15">
        <v>86</v>
      </c>
      <c r="AB96" s="1">
        <v>25</v>
      </c>
      <c r="AC96" s="1">
        <v>16</v>
      </c>
      <c r="AD96" s="1">
        <v>9</v>
      </c>
      <c r="AE96" s="1">
        <v>70</v>
      </c>
      <c r="AF96" s="1">
        <v>38</v>
      </c>
      <c r="AG96" s="1">
        <v>32</v>
      </c>
      <c r="AH96" s="1">
        <v>56</v>
      </c>
      <c r="AI96" s="1">
        <v>40</v>
      </c>
      <c r="AJ96" s="1">
        <v>16</v>
      </c>
      <c r="AK96" s="1">
        <v>59</v>
      </c>
      <c r="AL96" s="1">
        <v>36</v>
      </c>
      <c r="AM96" s="1">
        <v>23</v>
      </c>
      <c r="AN96" s="1">
        <v>76</v>
      </c>
      <c r="AO96" s="1">
        <v>40</v>
      </c>
      <c r="AP96" s="1">
        <v>36</v>
      </c>
      <c r="AQ96" s="15">
        <v>86</v>
      </c>
      <c r="AR96" s="1">
        <v>28</v>
      </c>
      <c r="AS96" s="1">
        <v>13</v>
      </c>
      <c r="AT96" s="1">
        <v>15</v>
      </c>
      <c r="AU96" s="1">
        <v>45</v>
      </c>
      <c r="AV96" s="1">
        <v>26</v>
      </c>
      <c r="AW96" s="1">
        <v>19</v>
      </c>
      <c r="AX96" s="1">
        <v>9</v>
      </c>
      <c r="AY96" s="1">
        <v>6</v>
      </c>
      <c r="AZ96" s="1">
        <v>3</v>
      </c>
      <c r="BA96" s="1">
        <v>9</v>
      </c>
      <c r="BB96" s="1">
        <v>5</v>
      </c>
      <c r="BC96" s="1">
        <v>4</v>
      </c>
      <c r="BD96" s="15">
        <v>86</v>
      </c>
      <c r="BE96" s="1">
        <v>12</v>
      </c>
      <c r="BF96" s="1">
        <v>9</v>
      </c>
      <c r="BG96" s="1">
        <v>3</v>
      </c>
      <c r="BH96" s="1">
        <v>36</v>
      </c>
      <c r="BI96" s="1">
        <v>19</v>
      </c>
      <c r="BJ96" s="1">
        <v>17</v>
      </c>
      <c r="BK96" s="1">
        <v>27</v>
      </c>
      <c r="BL96" s="1">
        <v>18</v>
      </c>
      <c r="BM96" s="1">
        <v>9</v>
      </c>
      <c r="BN96" s="1">
        <v>23</v>
      </c>
      <c r="BO96" s="1">
        <v>14</v>
      </c>
      <c r="BP96" s="1">
        <v>9</v>
      </c>
    </row>
    <row r="97" spans="1:68" x14ac:dyDescent="0.2">
      <c r="A97" s="15">
        <v>87</v>
      </c>
      <c r="B97" s="1">
        <v>590</v>
      </c>
      <c r="C97" s="1">
        <v>359</v>
      </c>
      <c r="D97" s="1">
        <v>231</v>
      </c>
      <c r="E97" s="1">
        <v>11</v>
      </c>
      <c r="F97" s="1">
        <v>7</v>
      </c>
      <c r="G97" s="1">
        <v>4</v>
      </c>
      <c r="H97" s="1">
        <v>8</v>
      </c>
      <c r="I97" s="1">
        <v>4</v>
      </c>
      <c r="J97" s="1">
        <v>4</v>
      </c>
      <c r="K97" s="1">
        <v>34</v>
      </c>
      <c r="L97" s="1">
        <v>19</v>
      </c>
      <c r="M97" s="1">
        <v>15</v>
      </c>
      <c r="N97" s="15">
        <v>87</v>
      </c>
      <c r="O97" s="1">
        <v>10</v>
      </c>
      <c r="P97" s="1">
        <v>4</v>
      </c>
      <c r="Q97" s="1">
        <v>6</v>
      </c>
      <c r="R97" s="1">
        <v>24</v>
      </c>
      <c r="S97" s="1">
        <v>12</v>
      </c>
      <c r="T97" s="1">
        <v>12</v>
      </c>
      <c r="U97" s="1">
        <v>18</v>
      </c>
      <c r="V97" s="1">
        <v>12</v>
      </c>
      <c r="W97" s="1">
        <v>6</v>
      </c>
      <c r="X97" s="1">
        <v>43</v>
      </c>
      <c r="Y97" s="1">
        <v>25</v>
      </c>
      <c r="Z97" s="1">
        <v>18</v>
      </c>
      <c r="AA97" s="15">
        <v>87</v>
      </c>
      <c r="AB97" s="1">
        <v>20</v>
      </c>
      <c r="AC97" s="1">
        <v>13</v>
      </c>
      <c r="AD97" s="1">
        <v>7</v>
      </c>
      <c r="AE97" s="1">
        <v>63</v>
      </c>
      <c r="AF97" s="1">
        <v>32</v>
      </c>
      <c r="AG97" s="1">
        <v>31</v>
      </c>
      <c r="AH97" s="1">
        <v>70</v>
      </c>
      <c r="AI97" s="1">
        <v>48</v>
      </c>
      <c r="AJ97" s="1">
        <v>22</v>
      </c>
      <c r="AK97" s="1">
        <v>63</v>
      </c>
      <c r="AL97" s="1">
        <v>42</v>
      </c>
      <c r="AM97" s="1">
        <v>21</v>
      </c>
      <c r="AN97" s="1">
        <v>55</v>
      </c>
      <c r="AO97" s="1">
        <v>33</v>
      </c>
      <c r="AP97" s="1">
        <v>22</v>
      </c>
      <c r="AQ97" s="15">
        <v>87</v>
      </c>
      <c r="AR97" s="1">
        <v>21</v>
      </c>
      <c r="AS97" s="1">
        <v>16</v>
      </c>
      <c r="AT97" s="1">
        <v>5</v>
      </c>
      <c r="AU97" s="1">
        <v>34</v>
      </c>
      <c r="AV97" s="1">
        <v>23</v>
      </c>
      <c r="AW97" s="1">
        <v>11</v>
      </c>
      <c r="AX97" s="1">
        <v>6</v>
      </c>
      <c r="AY97" s="1">
        <v>4</v>
      </c>
      <c r="AZ97" s="1">
        <v>2</v>
      </c>
      <c r="BA97" s="1">
        <v>10</v>
      </c>
      <c r="BB97" s="1">
        <v>7</v>
      </c>
      <c r="BC97" s="1">
        <v>3</v>
      </c>
      <c r="BD97" s="15">
        <v>87</v>
      </c>
      <c r="BE97" s="1">
        <v>15</v>
      </c>
      <c r="BF97" s="1">
        <v>9</v>
      </c>
      <c r="BG97" s="1">
        <v>6</v>
      </c>
      <c r="BH97" s="1">
        <v>35</v>
      </c>
      <c r="BI97" s="1">
        <v>15</v>
      </c>
      <c r="BJ97" s="1">
        <v>20</v>
      </c>
      <c r="BK97" s="1">
        <v>23</v>
      </c>
      <c r="BL97" s="1">
        <v>19</v>
      </c>
      <c r="BM97" s="1">
        <v>4</v>
      </c>
      <c r="BN97" s="1">
        <v>27</v>
      </c>
      <c r="BO97" s="1">
        <v>15</v>
      </c>
      <c r="BP97" s="1">
        <v>12</v>
      </c>
    </row>
    <row r="98" spans="1:68" x14ac:dyDescent="0.2">
      <c r="A98" s="15">
        <v>88</v>
      </c>
      <c r="B98" s="1">
        <v>522</v>
      </c>
      <c r="C98" s="1">
        <v>319</v>
      </c>
      <c r="D98" s="1">
        <v>203</v>
      </c>
      <c r="E98" s="1">
        <v>14</v>
      </c>
      <c r="F98" s="1">
        <v>5</v>
      </c>
      <c r="G98" s="1">
        <v>9</v>
      </c>
      <c r="H98" s="1">
        <v>11</v>
      </c>
      <c r="I98" s="1">
        <v>4</v>
      </c>
      <c r="J98" s="1">
        <v>7</v>
      </c>
      <c r="K98" s="1">
        <v>29</v>
      </c>
      <c r="L98" s="1">
        <v>13</v>
      </c>
      <c r="M98" s="1">
        <v>16</v>
      </c>
      <c r="N98" s="15">
        <v>88</v>
      </c>
      <c r="O98" s="1">
        <v>6</v>
      </c>
      <c r="P98" s="1">
        <v>3</v>
      </c>
      <c r="Q98" s="1">
        <v>3</v>
      </c>
      <c r="R98" s="1">
        <v>20</v>
      </c>
      <c r="S98" s="1">
        <v>10</v>
      </c>
      <c r="T98" s="1">
        <v>10</v>
      </c>
      <c r="U98" s="1">
        <v>10</v>
      </c>
      <c r="V98" s="1">
        <v>6</v>
      </c>
      <c r="W98" s="1">
        <v>4</v>
      </c>
      <c r="X98" s="1">
        <v>28</v>
      </c>
      <c r="Y98" s="1">
        <v>19</v>
      </c>
      <c r="Z98" s="1">
        <v>9</v>
      </c>
      <c r="AA98" s="15">
        <v>88</v>
      </c>
      <c r="AB98" s="1">
        <v>19</v>
      </c>
      <c r="AC98" s="1">
        <v>13</v>
      </c>
      <c r="AD98" s="1">
        <v>6</v>
      </c>
      <c r="AE98" s="1">
        <v>44</v>
      </c>
      <c r="AF98" s="1">
        <v>23</v>
      </c>
      <c r="AG98" s="1">
        <v>21</v>
      </c>
      <c r="AH98" s="1">
        <v>50</v>
      </c>
      <c r="AI98" s="1">
        <v>34</v>
      </c>
      <c r="AJ98" s="1">
        <v>16</v>
      </c>
      <c r="AK98" s="1">
        <v>44</v>
      </c>
      <c r="AL98" s="1">
        <v>32</v>
      </c>
      <c r="AM98" s="1">
        <v>12</v>
      </c>
      <c r="AN98" s="1">
        <v>57</v>
      </c>
      <c r="AO98" s="1">
        <v>42</v>
      </c>
      <c r="AP98" s="1">
        <v>15</v>
      </c>
      <c r="AQ98" s="15">
        <v>88</v>
      </c>
      <c r="AR98" s="1">
        <v>28</v>
      </c>
      <c r="AS98" s="1">
        <v>18</v>
      </c>
      <c r="AT98" s="1">
        <v>10</v>
      </c>
      <c r="AU98" s="1">
        <v>45</v>
      </c>
      <c r="AV98" s="1">
        <v>26</v>
      </c>
      <c r="AW98" s="1">
        <v>19</v>
      </c>
      <c r="AX98" s="1">
        <v>7</v>
      </c>
      <c r="AY98" s="1">
        <v>5</v>
      </c>
      <c r="AZ98" s="1">
        <v>2</v>
      </c>
      <c r="BA98" s="1">
        <v>5</v>
      </c>
      <c r="BB98" s="1">
        <v>4</v>
      </c>
      <c r="BC98" s="1">
        <v>1</v>
      </c>
      <c r="BD98" s="15">
        <v>88</v>
      </c>
      <c r="BE98" s="1">
        <v>11</v>
      </c>
      <c r="BF98" s="1">
        <v>7</v>
      </c>
      <c r="BG98" s="1">
        <v>4</v>
      </c>
      <c r="BH98" s="1">
        <v>45</v>
      </c>
      <c r="BI98" s="1">
        <v>26</v>
      </c>
      <c r="BJ98" s="1">
        <v>19</v>
      </c>
      <c r="BK98" s="1">
        <v>22</v>
      </c>
      <c r="BL98" s="1">
        <v>10</v>
      </c>
      <c r="BM98" s="1">
        <v>12</v>
      </c>
      <c r="BN98" s="1">
        <v>27</v>
      </c>
      <c r="BO98" s="1">
        <v>19</v>
      </c>
      <c r="BP98" s="1">
        <v>8</v>
      </c>
    </row>
    <row r="99" spans="1:68" x14ac:dyDescent="0.2">
      <c r="A99" s="15">
        <v>89</v>
      </c>
      <c r="B99" s="1">
        <v>469</v>
      </c>
      <c r="C99" s="1">
        <v>279</v>
      </c>
      <c r="D99" s="1">
        <v>190</v>
      </c>
      <c r="E99" s="1">
        <v>14</v>
      </c>
      <c r="F99" s="1">
        <v>5</v>
      </c>
      <c r="G99" s="1">
        <v>9</v>
      </c>
      <c r="H99" s="1">
        <v>10</v>
      </c>
      <c r="I99" s="1">
        <v>3</v>
      </c>
      <c r="J99" s="1">
        <v>7</v>
      </c>
      <c r="K99" s="1">
        <v>21</v>
      </c>
      <c r="L99" s="1">
        <v>10</v>
      </c>
      <c r="M99" s="1">
        <v>11</v>
      </c>
      <c r="N99" s="15">
        <v>89</v>
      </c>
      <c r="O99" s="1">
        <v>11</v>
      </c>
      <c r="P99" s="1">
        <v>5</v>
      </c>
      <c r="Q99" s="1">
        <v>6</v>
      </c>
      <c r="R99" s="1">
        <v>12</v>
      </c>
      <c r="S99" s="1">
        <v>6</v>
      </c>
      <c r="T99" s="1">
        <v>6</v>
      </c>
      <c r="U99" s="1">
        <v>17</v>
      </c>
      <c r="V99" s="1">
        <v>10</v>
      </c>
      <c r="W99" s="1">
        <v>7</v>
      </c>
      <c r="X99" s="1">
        <v>48</v>
      </c>
      <c r="Y99" s="1">
        <v>36</v>
      </c>
      <c r="Z99" s="1">
        <v>12</v>
      </c>
      <c r="AA99" s="15">
        <v>89</v>
      </c>
      <c r="AB99" s="1">
        <v>26</v>
      </c>
      <c r="AC99" s="1">
        <v>18</v>
      </c>
      <c r="AD99" s="1">
        <v>8</v>
      </c>
      <c r="AE99" s="1">
        <v>40</v>
      </c>
      <c r="AF99" s="1">
        <v>21</v>
      </c>
      <c r="AG99" s="1">
        <v>19</v>
      </c>
      <c r="AH99" s="1">
        <v>63</v>
      </c>
      <c r="AI99" s="1">
        <v>44</v>
      </c>
      <c r="AJ99" s="1">
        <v>19</v>
      </c>
      <c r="AK99" s="1">
        <v>56</v>
      </c>
      <c r="AL99" s="1">
        <v>34</v>
      </c>
      <c r="AM99" s="1">
        <v>22</v>
      </c>
      <c r="AN99" s="1">
        <v>37</v>
      </c>
      <c r="AO99" s="1">
        <v>27</v>
      </c>
      <c r="AP99" s="1">
        <v>10</v>
      </c>
      <c r="AQ99" s="15">
        <v>89</v>
      </c>
      <c r="AR99" s="1">
        <v>16</v>
      </c>
      <c r="AS99" s="1">
        <v>8</v>
      </c>
      <c r="AT99" s="1">
        <v>8</v>
      </c>
      <c r="AU99" s="1">
        <v>24</v>
      </c>
      <c r="AV99" s="1">
        <v>14</v>
      </c>
      <c r="AW99" s="1">
        <v>10</v>
      </c>
      <c r="AX99" s="1">
        <v>8</v>
      </c>
      <c r="AY99" s="1">
        <v>4</v>
      </c>
      <c r="AZ99" s="1">
        <v>4</v>
      </c>
      <c r="BA99" s="1">
        <v>1</v>
      </c>
      <c r="BB99" s="1">
        <v>1</v>
      </c>
      <c r="BC99" s="1">
        <v>0</v>
      </c>
      <c r="BD99" s="15">
        <v>89</v>
      </c>
      <c r="BE99" s="1">
        <v>7</v>
      </c>
      <c r="BF99" s="1">
        <v>6</v>
      </c>
      <c r="BG99" s="1">
        <v>1</v>
      </c>
      <c r="BH99" s="1">
        <v>24</v>
      </c>
      <c r="BI99" s="1">
        <v>12</v>
      </c>
      <c r="BJ99" s="1">
        <v>12</v>
      </c>
      <c r="BK99" s="1">
        <v>21</v>
      </c>
      <c r="BL99" s="1">
        <v>9</v>
      </c>
      <c r="BM99" s="1">
        <v>12</v>
      </c>
      <c r="BN99" s="1">
        <v>13</v>
      </c>
      <c r="BO99" s="1">
        <v>6</v>
      </c>
      <c r="BP99" s="1">
        <v>7</v>
      </c>
    </row>
    <row r="100" spans="1:68" x14ac:dyDescent="0.2">
      <c r="A100" s="15">
        <v>90</v>
      </c>
      <c r="B100" s="1">
        <v>700</v>
      </c>
      <c r="C100" s="1">
        <v>426</v>
      </c>
      <c r="D100" s="1">
        <v>274</v>
      </c>
      <c r="E100" s="1">
        <v>12</v>
      </c>
      <c r="F100" s="1">
        <v>8</v>
      </c>
      <c r="G100" s="1">
        <v>4</v>
      </c>
      <c r="H100" s="1">
        <v>11</v>
      </c>
      <c r="I100" s="1">
        <v>8</v>
      </c>
      <c r="J100" s="1">
        <v>3</v>
      </c>
      <c r="K100" s="1">
        <v>37</v>
      </c>
      <c r="L100" s="1">
        <v>19</v>
      </c>
      <c r="M100" s="1">
        <v>18</v>
      </c>
      <c r="N100" s="15">
        <v>90</v>
      </c>
      <c r="O100" s="1">
        <v>15</v>
      </c>
      <c r="P100" s="1">
        <v>9</v>
      </c>
      <c r="Q100" s="1">
        <v>6</v>
      </c>
      <c r="R100" s="1">
        <v>31</v>
      </c>
      <c r="S100" s="1">
        <v>13</v>
      </c>
      <c r="T100" s="1">
        <v>18</v>
      </c>
      <c r="U100" s="1">
        <v>6</v>
      </c>
      <c r="V100" s="1">
        <v>3</v>
      </c>
      <c r="W100" s="1">
        <v>3</v>
      </c>
      <c r="X100" s="1">
        <v>81</v>
      </c>
      <c r="Y100" s="1">
        <v>52</v>
      </c>
      <c r="Z100" s="1">
        <v>29</v>
      </c>
      <c r="AA100" s="15">
        <v>90</v>
      </c>
      <c r="AB100" s="1">
        <v>66</v>
      </c>
      <c r="AC100" s="1">
        <v>48</v>
      </c>
      <c r="AD100" s="1">
        <v>18</v>
      </c>
      <c r="AE100" s="1">
        <v>89</v>
      </c>
      <c r="AF100" s="1">
        <v>54</v>
      </c>
      <c r="AG100" s="1">
        <v>35</v>
      </c>
      <c r="AH100" s="1">
        <v>48</v>
      </c>
      <c r="AI100" s="1">
        <v>31</v>
      </c>
      <c r="AJ100" s="1">
        <v>17</v>
      </c>
      <c r="AK100" s="1">
        <v>49</v>
      </c>
      <c r="AL100" s="1">
        <v>27</v>
      </c>
      <c r="AM100" s="1">
        <v>22</v>
      </c>
      <c r="AN100" s="1">
        <v>50</v>
      </c>
      <c r="AO100" s="1">
        <v>30</v>
      </c>
      <c r="AP100" s="1">
        <v>20</v>
      </c>
      <c r="AQ100" s="15">
        <v>90</v>
      </c>
      <c r="AR100" s="1">
        <v>18</v>
      </c>
      <c r="AS100" s="1">
        <v>14</v>
      </c>
      <c r="AT100" s="1">
        <v>4</v>
      </c>
      <c r="AU100" s="1">
        <v>56</v>
      </c>
      <c r="AV100" s="1">
        <v>29</v>
      </c>
      <c r="AW100" s="1">
        <v>27</v>
      </c>
      <c r="AX100" s="1">
        <v>9</v>
      </c>
      <c r="AY100" s="1">
        <v>5</v>
      </c>
      <c r="AZ100" s="1">
        <v>4</v>
      </c>
      <c r="BA100" s="1">
        <v>11</v>
      </c>
      <c r="BB100" s="1">
        <v>9</v>
      </c>
      <c r="BC100" s="1">
        <v>2</v>
      </c>
      <c r="BD100" s="15">
        <v>90</v>
      </c>
      <c r="BE100" s="1">
        <v>22</v>
      </c>
      <c r="BF100" s="1">
        <v>17</v>
      </c>
      <c r="BG100" s="1">
        <v>5</v>
      </c>
      <c r="BH100" s="1">
        <v>31</v>
      </c>
      <c r="BI100" s="1">
        <v>20</v>
      </c>
      <c r="BJ100" s="1">
        <v>11</v>
      </c>
      <c r="BK100" s="1">
        <v>25</v>
      </c>
      <c r="BL100" s="1">
        <v>17</v>
      </c>
      <c r="BM100" s="1">
        <v>8</v>
      </c>
      <c r="BN100" s="1">
        <v>33</v>
      </c>
      <c r="BO100" s="1">
        <v>13</v>
      </c>
      <c r="BP100" s="1">
        <v>20</v>
      </c>
    </row>
    <row r="101" spans="1:68" x14ac:dyDescent="0.2">
      <c r="A101" s="15">
        <v>91</v>
      </c>
      <c r="B101" s="1">
        <v>143</v>
      </c>
      <c r="C101" s="1">
        <v>91</v>
      </c>
      <c r="D101" s="1">
        <v>52</v>
      </c>
      <c r="E101" s="1">
        <v>2</v>
      </c>
      <c r="F101" s="1">
        <v>0</v>
      </c>
      <c r="G101" s="1">
        <v>2</v>
      </c>
      <c r="H101" s="1">
        <v>6</v>
      </c>
      <c r="I101" s="1">
        <v>2</v>
      </c>
      <c r="J101" s="1">
        <v>4</v>
      </c>
      <c r="K101" s="1">
        <v>16</v>
      </c>
      <c r="L101" s="1">
        <v>7</v>
      </c>
      <c r="M101" s="1">
        <v>9</v>
      </c>
      <c r="N101" s="15">
        <v>91</v>
      </c>
      <c r="O101" s="1">
        <v>3</v>
      </c>
      <c r="P101" s="1">
        <v>2</v>
      </c>
      <c r="Q101" s="1">
        <v>1</v>
      </c>
      <c r="R101" s="1">
        <v>2</v>
      </c>
      <c r="S101" s="1">
        <v>1</v>
      </c>
      <c r="T101" s="1">
        <v>1</v>
      </c>
      <c r="U101" s="1">
        <v>3</v>
      </c>
      <c r="V101" s="1">
        <v>1</v>
      </c>
      <c r="W101" s="1">
        <v>2</v>
      </c>
      <c r="X101" s="1">
        <v>9</v>
      </c>
      <c r="Y101" s="1">
        <v>5</v>
      </c>
      <c r="Z101" s="1">
        <v>4</v>
      </c>
      <c r="AA101" s="15">
        <v>91</v>
      </c>
      <c r="AB101" s="1">
        <v>4</v>
      </c>
      <c r="AC101" s="1">
        <v>4</v>
      </c>
      <c r="AD101" s="1">
        <v>0</v>
      </c>
      <c r="AE101" s="1">
        <v>7</v>
      </c>
      <c r="AF101" s="1">
        <v>5</v>
      </c>
      <c r="AG101" s="1">
        <v>2</v>
      </c>
      <c r="AH101" s="1">
        <v>11</v>
      </c>
      <c r="AI101" s="1">
        <v>7</v>
      </c>
      <c r="AJ101" s="1">
        <v>4</v>
      </c>
      <c r="AK101" s="1">
        <v>21</v>
      </c>
      <c r="AL101" s="1">
        <v>16</v>
      </c>
      <c r="AM101" s="1">
        <v>5</v>
      </c>
      <c r="AN101" s="1">
        <v>12</v>
      </c>
      <c r="AO101" s="1">
        <v>10</v>
      </c>
      <c r="AP101" s="1">
        <v>2</v>
      </c>
      <c r="AQ101" s="15">
        <v>91</v>
      </c>
      <c r="AR101" s="1">
        <v>10</v>
      </c>
      <c r="AS101" s="1">
        <v>6</v>
      </c>
      <c r="AT101" s="1">
        <v>4</v>
      </c>
      <c r="AU101" s="1">
        <v>7</v>
      </c>
      <c r="AV101" s="1">
        <v>5</v>
      </c>
      <c r="AW101" s="1">
        <v>2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5">
        <v>91</v>
      </c>
      <c r="BE101" s="1">
        <v>4</v>
      </c>
      <c r="BF101" s="1">
        <v>1</v>
      </c>
      <c r="BG101" s="1">
        <v>3</v>
      </c>
      <c r="BH101" s="1">
        <v>9</v>
      </c>
      <c r="BI101" s="1">
        <v>5</v>
      </c>
      <c r="BJ101" s="1">
        <v>4</v>
      </c>
      <c r="BK101" s="1">
        <v>9</v>
      </c>
      <c r="BL101" s="1">
        <v>7</v>
      </c>
      <c r="BM101" s="1">
        <v>2</v>
      </c>
      <c r="BN101" s="1">
        <v>8</v>
      </c>
      <c r="BO101" s="1">
        <v>7</v>
      </c>
      <c r="BP101" s="1">
        <v>1</v>
      </c>
    </row>
    <row r="102" spans="1:68" x14ac:dyDescent="0.2">
      <c r="A102" s="15">
        <v>92</v>
      </c>
      <c r="B102" s="1">
        <v>188</v>
      </c>
      <c r="C102" s="1">
        <v>111</v>
      </c>
      <c r="D102" s="1">
        <v>77</v>
      </c>
      <c r="E102" s="1">
        <v>1</v>
      </c>
      <c r="F102" s="1">
        <v>0</v>
      </c>
      <c r="G102" s="1">
        <v>1</v>
      </c>
      <c r="H102" s="1">
        <v>5</v>
      </c>
      <c r="I102" s="1">
        <v>3</v>
      </c>
      <c r="J102" s="1">
        <v>2</v>
      </c>
      <c r="K102" s="1">
        <v>18</v>
      </c>
      <c r="L102" s="1">
        <v>8</v>
      </c>
      <c r="M102" s="1">
        <v>10</v>
      </c>
      <c r="N102" s="15">
        <v>92</v>
      </c>
      <c r="O102" s="1">
        <v>9</v>
      </c>
      <c r="P102" s="1">
        <v>3</v>
      </c>
      <c r="Q102" s="1">
        <v>6</v>
      </c>
      <c r="R102" s="1">
        <v>12</v>
      </c>
      <c r="S102" s="1">
        <v>10</v>
      </c>
      <c r="T102" s="1">
        <v>2</v>
      </c>
      <c r="U102" s="1">
        <v>6</v>
      </c>
      <c r="V102" s="1">
        <v>2</v>
      </c>
      <c r="W102" s="1">
        <v>4</v>
      </c>
      <c r="X102" s="1">
        <v>13</v>
      </c>
      <c r="Y102" s="1">
        <v>8</v>
      </c>
      <c r="Z102" s="1">
        <v>5</v>
      </c>
      <c r="AA102" s="15">
        <v>92</v>
      </c>
      <c r="AB102" s="1">
        <v>11</v>
      </c>
      <c r="AC102" s="1">
        <v>8</v>
      </c>
      <c r="AD102" s="1">
        <v>3</v>
      </c>
      <c r="AE102" s="1">
        <v>22</v>
      </c>
      <c r="AF102" s="1">
        <v>15</v>
      </c>
      <c r="AG102" s="1">
        <v>7</v>
      </c>
      <c r="AH102" s="1">
        <v>11</v>
      </c>
      <c r="AI102" s="1">
        <v>7</v>
      </c>
      <c r="AJ102" s="1">
        <v>4</v>
      </c>
      <c r="AK102" s="1">
        <v>17</v>
      </c>
      <c r="AL102" s="1">
        <v>11</v>
      </c>
      <c r="AM102" s="1">
        <v>6</v>
      </c>
      <c r="AN102" s="1">
        <v>18</v>
      </c>
      <c r="AO102" s="1">
        <v>12</v>
      </c>
      <c r="AP102" s="1">
        <v>6</v>
      </c>
      <c r="AQ102" s="15">
        <v>92</v>
      </c>
      <c r="AR102" s="1">
        <v>8</v>
      </c>
      <c r="AS102" s="1">
        <v>8</v>
      </c>
      <c r="AT102" s="1">
        <v>0</v>
      </c>
      <c r="AU102" s="1">
        <v>9</v>
      </c>
      <c r="AV102" s="1">
        <v>1</v>
      </c>
      <c r="AW102" s="1">
        <v>8</v>
      </c>
      <c r="AX102" s="1">
        <v>1</v>
      </c>
      <c r="AY102" s="1">
        <v>0</v>
      </c>
      <c r="AZ102" s="1">
        <v>1</v>
      </c>
      <c r="BA102" s="1">
        <v>5</v>
      </c>
      <c r="BB102" s="1">
        <v>3</v>
      </c>
      <c r="BC102" s="1">
        <v>2</v>
      </c>
      <c r="BD102" s="15">
        <v>92</v>
      </c>
      <c r="BE102" s="1">
        <v>2</v>
      </c>
      <c r="BF102" s="1">
        <v>1</v>
      </c>
      <c r="BG102" s="1">
        <v>1</v>
      </c>
      <c r="BH102" s="1">
        <v>5</v>
      </c>
      <c r="BI102" s="1">
        <v>3</v>
      </c>
      <c r="BJ102" s="1">
        <v>2</v>
      </c>
      <c r="BK102" s="1">
        <v>9</v>
      </c>
      <c r="BL102" s="1">
        <v>4</v>
      </c>
      <c r="BM102" s="1">
        <v>5</v>
      </c>
      <c r="BN102" s="1">
        <v>6</v>
      </c>
      <c r="BO102" s="1">
        <v>4</v>
      </c>
      <c r="BP102" s="1">
        <v>2</v>
      </c>
    </row>
    <row r="103" spans="1:68" x14ac:dyDescent="0.2">
      <c r="A103" s="15">
        <v>93</v>
      </c>
      <c r="B103" s="1">
        <v>119</v>
      </c>
      <c r="C103" s="1">
        <v>75</v>
      </c>
      <c r="D103" s="1">
        <v>44</v>
      </c>
      <c r="E103" s="1">
        <v>4</v>
      </c>
      <c r="F103" s="1">
        <v>2</v>
      </c>
      <c r="G103" s="1">
        <v>2</v>
      </c>
      <c r="H103" s="1">
        <v>4</v>
      </c>
      <c r="I103" s="1">
        <v>1</v>
      </c>
      <c r="J103" s="1">
        <v>3</v>
      </c>
      <c r="K103" s="1">
        <v>10</v>
      </c>
      <c r="L103" s="1">
        <v>9</v>
      </c>
      <c r="M103" s="1">
        <v>1</v>
      </c>
      <c r="N103" s="15">
        <v>93</v>
      </c>
      <c r="O103" s="1">
        <v>1</v>
      </c>
      <c r="P103" s="1">
        <v>1</v>
      </c>
      <c r="Q103" s="1">
        <v>0</v>
      </c>
      <c r="R103" s="1">
        <v>7</v>
      </c>
      <c r="S103" s="1">
        <v>4</v>
      </c>
      <c r="T103" s="1">
        <v>3</v>
      </c>
      <c r="U103" s="1">
        <v>6</v>
      </c>
      <c r="V103" s="1">
        <v>5</v>
      </c>
      <c r="W103" s="1">
        <v>1</v>
      </c>
      <c r="X103" s="1">
        <v>8</v>
      </c>
      <c r="Y103" s="1">
        <v>5</v>
      </c>
      <c r="Z103" s="1">
        <v>3</v>
      </c>
      <c r="AA103" s="15">
        <v>93</v>
      </c>
      <c r="AB103" s="1">
        <v>4</v>
      </c>
      <c r="AC103" s="1">
        <v>2</v>
      </c>
      <c r="AD103" s="1">
        <v>2</v>
      </c>
      <c r="AE103" s="1">
        <v>9</v>
      </c>
      <c r="AF103" s="1">
        <v>6</v>
      </c>
      <c r="AG103" s="1">
        <v>3</v>
      </c>
      <c r="AH103" s="1">
        <v>6</v>
      </c>
      <c r="AI103" s="1">
        <v>5</v>
      </c>
      <c r="AJ103" s="1">
        <v>1</v>
      </c>
      <c r="AK103" s="1">
        <v>7</v>
      </c>
      <c r="AL103" s="1">
        <v>3</v>
      </c>
      <c r="AM103" s="1">
        <v>4</v>
      </c>
      <c r="AN103" s="1">
        <v>16</v>
      </c>
      <c r="AO103" s="1">
        <v>9</v>
      </c>
      <c r="AP103" s="1">
        <v>7</v>
      </c>
      <c r="AQ103" s="15">
        <v>93</v>
      </c>
      <c r="AR103" s="1">
        <v>2</v>
      </c>
      <c r="AS103" s="1">
        <v>2</v>
      </c>
      <c r="AT103" s="1">
        <v>0</v>
      </c>
      <c r="AU103" s="1">
        <v>11</v>
      </c>
      <c r="AV103" s="1">
        <v>6</v>
      </c>
      <c r="AW103" s="1">
        <v>5</v>
      </c>
      <c r="AX103" s="1">
        <v>1</v>
      </c>
      <c r="AY103" s="1">
        <v>1</v>
      </c>
      <c r="AZ103" s="1">
        <v>0</v>
      </c>
      <c r="BA103" s="1">
        <v>0</v>
      </c>
      <c r="BB103" s="1">
        <v>0</v>
      </c>
      <c r="BC103" s="1">
        <v>0</v>
      </c>
      <c r="BD103" s="15">
        <v>93</v>
      </c>
      <c r="BE103" s="1">
        <v>0</v>
      </c>
      <c r="BF103" s="1">
        <v>0</v>
      </c>
      <c r="BG103" s="1">
        <v>0</v>
      </c>
      <c r="BH103" s="1">
        <v>12</v>
      </c>
      <c r="BI103" s="1">
        <v>7</v>
      </c>
      <c r="BJ103" s="1">
        <v>5</v>
      </c>
      <c r="BK103" s="1">
        <v>2</v>
      </c>
      <c r="BL103" s="1">
        <v>0</v>
      </c>
      <c r="BM103" s="1">
        <v>2</v>
      </c>
      <c r="BN103" s="1">
        <v>9</v>
      </c>
      <c r="BO103" s="1">
        <v>7</v>
      </c>
      <c r="BP103" s="1">
        <v>2</v>
      </c>
    </row>
    <row r="104" spans="1:68" x14ac:dyDescent="0.2">
      <c r="A104" s="15">
        <v>94</v>
      </c>
      <c r="B104" s="1">
        <v>97</v>
      </c>
      <c r="C104" s="1">
        <v>57</v>
      </c>
      <c r="D104" s="1">
        <v>40</v>
      </c>
      <c r="E104" s="1">
        <v>3</v>
      </c>
      <c r="F104" s="1">
        <v>2</v>
      </c>
      <c r="G104" s="1">
        <v>1</v>
      </c>
      <c r="H104" s="1">
        <v>0</v>
      </c>
      <c r="I104" s="1">
        <v>0</v>
      </c>
      <c r="J104" s="1">
        <v>0</v>
      </c>
      <c r="K104" s="1">
        <v>8</v>
      </c>
      <c r="L104" s="1">
        <v>5</v>
      </c>
      <c r="M104" s="1">
        <v>3</v>
      </c>
      <c r="N104" s="15">
        <v>94</v>
      </c>
      <c r="O104" s="1">
        <v>2</v>
      </c>
      <c r="P104" s="1">
        <v>2</v>
      </c>
      <c r="Q104" s="1">
        <v>0</v>
      </c>
      <c r="R104" s="1">
        <v>5</v>
      </c>
      <c r="S104" s="1">
        <v>3</v>
      </c>
      <c r="T104" s="1">
        <v>2</v>
      </c>
      <c r="U104" s="1">
        <v>5</v>
      </c>
      <c r="V104" s="1">
        <v>3</v>
      </c>
      <c r="W104" s="1">
        <v>2</v>
      </c>
      <c r="X104" s="1">
        <v>7</v>
      </c>
      <c r="Y104" s="1">
        <v>6</v>
      </c>
      <c r="Z104" s="1">
        <v>1</v>
      </c>
      <c r="AA104" s="15">
        <v>94</v>
      </c>
      <c r="AB104" s="1">
        <v>6</v>
      </c>
      <c r="AC104" s="1">
        <v>4</v>
      </c>
      <c r="AD104" s="1">
        <v>2</v>
      </c>
      <c r="AE104" s="1">
        <v>6</v>
      </c>
      <c r="AF104" s="1">
        <v>3</v>
      </c>
      <c r="AG104" s="1">
        <v>3</v>
      </c>
      <c r="AH104" s="1">
        <v>9</v>
      </c>
      <c r="AI104" s="1">
        <v>7</v>
      </c>
      <c r="AJ104" s="1">
        <v>2</v>
      </c>
      <c r="AK104" s="1">
        <v>6</v>
      </c>
      <c r="AL104" s="1">
        <v>2</v>
      </c>
      <c r="AM104" s="1">
        <v>4</v>
      </c>
      <c r="AN104" s="1">
        <v>6</v>
      </c>
      <c r="AO104" s="1">
        <v>4</v>
      </c>
      <c r="AP104" s="1">
        <v>2</v>
      </c>
      <c r="AQ104" s="15">
        <v>94</v>
      </c>
      <c r="AR104" s="1">
        <v>9</v>
      </c>
      <c r="AS104" s="1">
        <v>3</v>
      </c>
      <c r="AT104" s="1">
        <v>6</v>
      </c>
      <c r="AU104" s="1">
        <v>8</v>
      </c>
      <c r="AV104" s="1">
        <v>4</v>
      </c>
      <c r="AW104" s="1">
        <v>4</v>
      </c>
      <c r="AX104" s="1">
        <v>2</v>
      </c>
      <c r="AY104" s="1">
        <v>1</v>
      </c>
      <c r="AZ104" s="1">
        <v>1</v>
      </c>
      <c r="BA104" s="1">
        <v>0</v>
      </c>
      <c r="BB104" s="1">
        <v>0</v>
      </c>
      <c r="BC104" s="1">
        <v>0</v>
      </c>
      <c r="BD104" s="15">
        <v>94</v>
      </c>
      <c r="BE104" s="1">
        <v>2</v>
      </c>
      <c r="BF104" s="1">
        <v>0</v>
      </c>
      <c r="BG104" s="1">
        <v>2</v>
      </c>
      <c r="BH104" s="1">
        <v>6</v>
      </c>
      <c r="BI104" s="1">
        <v>3</v>
      </c>
      <c r="BJ104" s="1">
        <v>3</v>
      </c>
      <c r="BK104" s="1">
        <v>3</v>
      </c>
      <c r="BL104" s="1">
        <v>3</v>
      </c>
      <c r="BM104" s="1">
        <v>0</v>
      </c>
      <c r="BN104" s="1">
        <v>4</v>
      </c>
      <c r="BO104" s="1">
        <v>2</v>
      </c>
      <c r="BP104" s="1">
        <v>2</v>
      </c>
    </row>
    <row r="105" spans="1:68" x14ac:dyDescent="0.2">
      <c r="A105" s="15">
        <v>95</v>
      </c>
      <c r="B105" s="1">
        <v>165</v>
      </c>
      <c r="C105" s="1">
        <v>94</v>
      </c>
      <c r="D105" s="1">
        <v>71</v>
      </c>
      <c r="E105" s="1">
        <v>2</v>
      </c>
      <c r="F105" s="1">
        <v>1</v>
      </c>
      <c r="G105" s="1">
        <v>1</v>
      </c>
      <c r="H105" s="1">
        <v>1</v>
      </c>
      <c r="I105" s="1">
        <v>0</v>
      </c>
      <c r="J105" s="1">
        <v>1</v>
      </c>
      <c r="K105" s="1">
        <v>7</v>
      </c>
      <c r="L105" s="1">
        <v>6</v>
      </c>
      <c r="M105" s="1">
        <v>1</v>
      </c>
      <c r="N105" s="15">
        <v>95</v>
      </c>
      <c r="O105" s="1">
        <v>1</v>
      </c>
      <c r="P105" s="1">
        <v>0</v>
      </c>
      <c r="Q105" s="1">
        <v>1</v>
      </c>
      <c r="R105" s="1">
        <v>12</v>
      </c>
      <c r="S105" s="1">
        <v>5</v>
      </c>
      <c r="T105" s="1">
        <v>7</v>
      </c>
      <c r="U105" s="1">
        <v>4</v>
      </c>
      <c r="V105" s="1">
        <v>2</v>
      </c>
      <c r="W105" s="1">
        <v>2</v>
      </c>
      <c r="X105" s="1">
        <v>28</v>
      </c>
      <c r="Y105" s="1">
        <v>13</v>
      </c>
      <c r="Z105" s="1">
        <v>15</v>
      </c>
      <c r="AA105" s="15">
        <v>95</v>
      </c>
      <c r="AB105" s="1">
        <v>10</v>
      </c>
      <c r="AC105" s="1">
        <v>7</v>
      </c>
      <c r="AD105" s="1">
        <v>3</v>
      </c>
      <c r="AE105" s="1">
        <v>16</v>
      </c>
      <c r="AF105" s="1">
        <v>11</v>
      </c>
      <c r="AG105" s="1">
        <v>5</v>
      </c>
      <c r="AH105" s="1">
        <v>14</v>
      </c>
      <c r="AI105" s="1">
        <v>11</v>
      </c>
      <c r="AJ105" s="1">
        <v>3</v>
      </c>
      <c r="AK105" s="1">
        <v>18</v>
      </c>
      <c r="AL105" s="1">
        <v>7</v>
      </c>
      <c r="AM105" s="1">
        <v>11</v>
      </c>
      <c r="AN105" s="1">
        <v>19</v>
      </c>
      <c r="AO105" s="1">
        <v>12</v>
      </c>
      <c r="AP105" s="1">
        <v>7</v>
      </c>
      <c r="AQ105" s="15">
        <v>95</v>
      </c>
      <c r="AR105" s="1">
        <v>4</v>
      </c>
      <c r="AS105" s="1">
        <v>3</v>
      </c>
      <c r="AT105" s="1">
        <v>1</v>
      </c>
      <c r="AU105" s="1">
        <v>7</v>
      </c>
      <c r="AV105" s="1">
        <v>5</v>
      </c>
      <c r="AW105" s="1">
        <v>2</v>
      </c>
      <c r="AX105" s="1">
        <v>0</v>
      </c>
      <c r="AY105" s="1">
        <v>0</v>
      </c>
      <c r="AZ105" s="1">
        <v>0</v>
      </c>
      <c r="BA105" s="1">
        <v>1</v>
      </c>
      <c r="BB105" s="1">
        <v>1</v>
      </c>
      <c r="BC105" s="1">
        <v>0</v>
      </c>
      <c r="BD105" s="15">
        <v>95</v>
      </c>
      <c r="BE105" s="1">
        <v>2</v>
      </c>
      <c r="BF105" s="1">
        <v>1</v>
      </c>
      <c r="BG105" s="1">
        <v>1</v>
      </c>
      <c r="BH105" s="1">
        <v>10</v>
      </c>
      <c r="BI105" s="1">
        <v>4</v>
      </c>
      <c r="BJ105" s="1">
        <v>6</v>
      </c>
      <c r="BK105" s="1">
        <v>7</v>
      </c>
      <c r="BL105" s="1">
        <v>4</v>
      </c>
      <c r="BM105" s="1">
        <v>3</v>
      </c>
      <c r="BN105" s="1">
        <v>2</v>
      </c>
      <c r="BO105" s="1">
        <v>1</v>
      </c>
      <c r="BP105" s="1">
        <v>1</v>
      </c>
    </row>
    <row r="106" spans="1:68" x14ac:dyDescent="0.2">
      <c r="A106" s="15">
        <v>96</v>
      </c>
      <c r="B106" s="1">
        <v>134</v>
      </c>
      <c r="C106" s="1">
        <v>78</v>
      </c>
      <c r="D106" s="1">
        <v>56</v>
      </c>
      <c r="E106" s="1">
        <v>1</v>
      </c>
      <c r="F106" s="1">
        <v>0</v>
      </c>
      <c r="G106" s="1">
        <v>1</v>
      </c>
      <c r="H106" s="1">
        <v>2</v>
      </c>
      <c r="I106" s="1">
        <v>1</v>
      </c>
      <c r="J106" s="1">
        <v>1</v>
      </c>
      <c r="K106" s="1">
        <v>12</v>
      </c>
      <c r="L106" s="1">
        <v>7</v>
      </c>
      <c r="M106" s="1">
        <v>5</v>
      </c>
      <c r="N106" s="15">
        <v>96</v>
      </c>
      <c r="O106" s="1">
        <v>1</v>
      </c>
      <c r="P106" s="1">
        <v>1</v>
      </c>
      <c r="Q106" s="1">
        <v>0</v>
      </c>
      <c r="R106" s="1">
        <v>5</v>
      </c>
      <c r="S106" s="1">
        <v>2</v>
      </c>
      <c r="T106" s="1">
        <v>3</v>
      </c>
      <c r="U106" s="1">
        <v>5</v>
      </c>
      <c r="V106" s="1">
        <v>4</v>
      </c>
      <c r="W106" s="1">
        <v>1</v>
      </c>
      <c r="X106" s="1">
        <v>13</v>
      </c>
      <c r="Y106" s="1">
        <v>8</v>
      </c>
      <c r="Z106" s="1">
        <v>5</v>
      </c>
      <c r="AA106" s="15">
        <v>96</v>
      </c>
      <c r="AB106" s="1">
        <v>5</v>
      </c>
      <c r="AC106" s="1">
        <v>2</v>
      </c>
      <c r="AD106" s="1">
        <v>3</v>
      </c>
      <c r="AE106" s="1">
        <v>17</v>
      </c>
      <c r="AF106" s="1">
        <v>7</v>
      </c>
      <c r="AG106" s="1">
        <v>10</v>
      </c>
      <c r="AH106" s="1">
        <v>9</v>
      </c>
      <c r="AI106" s="1">
        <v>5</v>
      </c>
      <c r="AJ106" s="1">
        <v>4</v>
      </c>
      <c r="AK106" s="1">
        <v>12</v>
      </c>
      <c r="AL106" s="1">
        <v>6</v>
      </c>
      <c r="AM106" s="1">
        <v>6</v>
      </c>
      <c r="AN106" s="1">
        <v>16</v>
      </c>
      <c r="AO106" s="1">
        <v>10</v>
      </c>
      <c r="AP106" s="1">
        <v>6</v>
      </c>
      <c r="AQ106" s="15">
        <v>96</v>
      </c>
      <c r="AR106" s="1">
        <v>8</v>
      </c>
      <c r="AS106" s="1">
        <v>5</v>
      </c>
      <c r="AT106" s="1">
        <v>3</v>
      </c>
      <c r="AU106" s="1">
        <v>4</v>
      </c>
      <c r="AV106" s="1">
        <v>3</v>
      </c>
      <c r="AW106" s="1">
        <v>1</v>
      </c>
      <c r="AX106" s="1">
        <v>0</v>
      </c>
      <c r="AY106" s="1">
        <v>0</v>
      </c>
      <c r="AZ106" s="1">
        <v>0</v>
      </c>
      <c r="BA106" s="1">
        <v>4</v>
      </c>
      <c r="BB106" s="1">
        <v>3</v>
      </c>
      <c r="BC106" s="1">
        <v>1</v>
      </c>
      <c r="BD106" s="15">
        <v>96</v>
      </c>
      <c r="BE106" s="1">
        <v>2</v>
      </c>
      <c r="BF106" s="1">
        <v>1</v>
      </c>
      <c r="BG106" s="1">
        <v>1</v>
      </c>
      <c r="BH106" s="1">
        <v>6</v>
      </c>
      <c r="BI106" s="1">
        <v>4</v>
      </c>
      <c r="BJ106" s="1">
        <v>2</v>
      </c>
      <c r="BK106" s="1">
        <v>6</v>
      </c>
      <c r="BL106" s="1">
        <v>4</v>
      </c>
      <c r="BM106" s="1">
        <v>2</v>
      </c>
      <c r="BN106" s="1">
        <v>6</v>
      </c>
      <c r="BO106" s="1">
        <v>5</v>
      </c>
      <c r="BP106" s="1">
        <v>1</v>
      </c>
    </row>
    <row r="107" spans="1:68" x14ac:dyDescent="0.2">
      <c r="A107" s="15">
        <v>97</v>
      </c>
      <c r="B107" s="1">
        <v>90</v>
      </c>
      <c r="C107" s="1">
        <v>51</v>
      </c>
      <c r="D107" s="1">
        <v>39</v>
      </c>
      <c r="E107" s="1">
        <v>1</v>
      </c>
      <c r="F107" s="1">
        <v>0</v>
      </c>
      <c r="G107" s="1">
        <v>1</v>
      </c>
      <c r="H107" s="1">
        <v>1</v>
      </c>
      <c r="I107" s="1">
        <v>0</v>
      </c>
      <c r="J107" s="1">
        <v>1</v>
      </c>
      <c r="K107" s="1">
        <v>6</v>
      </c>
      <c r="L107" s="1">
        <v>4</v>
      </c>
      <c r="M107" s="1">
        <v>2</v>
      </c>
      <c r="N107" s="15">
        <v>97</v>
      </c>
      <c r="O107" s="1">
        <v>1</v>
      </c>
      <c r="P107" s="1">
        <v>0</v>
      </c>
      <c r="Q107" s="1">
        <v>1</v>
      </c>
      <c r="R107" s="1">
        <v>5</v>
      </c>
      <c r="S107" s="1">
        <v>4</v>
      </c>
      <c r="T107" s="1">
        <v>1</v>
      </c>
      <c r="U107" s="1">
        <v>4</v>
      </c>
      <c r="V107" s="1">
        <v>1</v>
      </c>
      <c r="W107" s="1">
        <v>3</v>
      </c>
      <c r="X107" s="1">
        <v>7</v>
      </c>
      <c r="Y107" s="1">
        <v>6</v>
      </c>
      <c r="Z107" s="1">
        <v>1</v>
      </c>
      <c r="AA107" s="15">
        <v>97</v>
      </c>
      <c r="AB107" s="1">
        <v>7</v>
      </c>
      <c r="AC107" s="1">
        <v>4</v>
      </c>
      <c r="AD107" s="1">
        <v>3</v>
      </c>
      <c r="AE107" s="1">
        <v>7</v>
      </c>
      <c r="AF107" s="1">
        <v>2</v>
      </c>
      <c r="AG107" s="1">
        <v>5</v>
      </c>
      <c r="AH107" s="1">
        <v>4</v>
      </c>
      <c r="AI107" s="1">
        <v>1</v>
      </c>
      <c r="AJ107" s="1">
        <v>3</v>
      </c>
      <c r="AK107" s="1">
        <v>12</v>
      </c>
      <c r="AL107" s="1">
        <v>6</v>
      </c>
      <c r="AM107" s="1">
        <v>6</v>
      </c>
      <c r="AN107" s="1">
        <v>11</v>
      </c>
      <c r="AO107" s="1">
        <v>9</v>
      </c>
      <c r="AP107" s="1">
        <v>2</v>
      </c>
      <c r="AQ107" s="15">
        <v>97</v>
      </c>
      <c r="AR107" s="1">
        <v>5</v>
      </c>
      <c r="AS107" s="1">
        <v>2</v>
      </c>
      <c r="AT107" s="1">
        <v>3</v>
      </c>
      <c r="AU107" s="1">
        <v>7</v>
      </c>
      <c r="AV107" s="1">
        <v>6</v>
      </c>
      <c r="AW107" s="1">
        <v>1</v>
      </c>
      <c r="AX107" s="1">
        <v>1</v>
      </c>
      <c r="AY107" s="1">
        <v>0</v>
      </c>
      <c r="AZ107" s="1">
        <v>1</v>
      </c>
      <c r="BA107" s="1">
        <v>1</v>
      </c>
      <c r="BB107" s="1">
        <v>0</v>
      </c>
      <c r="BC107" s="1">
        <v>1</v>
      </c>
      <c r="BD107" s="15">
        <v>97</v>
      </c>
      <c r="BE107" s="1">
        <v>1</v>
      </c>
      <c r="BF107" s="1">
        <v>0</v>
      </c>
      <c r="BG107" s="1">
        <v>1</v>
      </c>
      <c r="BH107" s="1">
        <v>4</v>
      </c>
      <c r="BI107" s="1">
        <v>3</v>
      </c>
      <c r="BJ107" s="1">
        <v>1</v>
      </c>
      <c r="BK107" s="1">
        <v>3</v>
      </c>
      <c r="BL107" s="1">
        <v>2</v>
      </c>
      <c r="BM107" s="1">
        <v>1</v>
      </c>
      <c r="BN107" s="1">
        <v>2</v>
      </c>
      <c r="BO107" s="1">
        <v>1</v>
      </c>
      <c r="BP107" s="1">
        <v>1</v>
      </c>
    </row>
    <row r="108" spans="1:68" x14ac:dyDescent="0.2">
      <c r="A108" s="15">
        <v>98</v>
      </c>
      <c r="B108" s="1">
        <v>381</v>
      </c>
      <c r="C108" s="1">
        <v>214</v>
      </c>
      <c r="D108" s="1">
        <v>167</v>
      </c>
      <c r="E108" s="1">
        <v>3</v>
      </c>
      <c r="F108" s="1">
        <v>0</v>
      </c>
      <c r="G108" s="1">
        <v>3</v>
      </c>
      <c r="H108" s="1">
        <v>3</v>
      </c>
      <c r="I108" s="1">
        <v>0</v>
      </c>
      <c r="J108" s="1">
        <v>3</v>
      </c>
      <c r="K108" s="1">
        <v>37</v>
      </c>
      <c r="L108" s="1">
        <v>23</v>
      </c>
      <c r="M108" s="1">
        <v>14</v>
      </c>
      <c r="N108" s="15">
        <v>98</v>
      </c>
      <c r="O108" s="1">
        <v>7</v>
      </c>
      <c r="P108" s="1">
        <v>2</v>
      </c>
      <c r="Q108" s="1">
        <v>5</v>
      </c>
      <c r="R108" s="1">
        <v>25</v>
      </c>
      <c r="S108" s="1">
        <v>12</v>
      </c>
      <c r="T108" s="1">
        <v>13</v>
      </c>
      <c r="U108" s="1">
        <v>16</v>
      </c>
      <c r="V108" s="1">
        <v>9</v>
      </c>
      <c r="W108" s="1">
        <v>7</v>
      </c>
      <c r="X108" s="1">
        <v>29</v>
      </c>
      <c r="Y108" s="1">
        <v>17</v>
      </c>
      <c r="Z108" s="1">
        <v>12</v>
      </c>
      <c r="AA108" s="15">
        <v>98</v>
      </c>
      <c r="AB108" s="1">
        <v>17</v>
      </c>
      <c r="AC108" s="1">
        <v>12</v>
      </c>
      <c r="AD108" s="1">
        <v>5</v>
      </c>
      <c r="AE108" s="1">
        <v>22</v>
      </c>
      <c r="AF108" s="1">
        <v>12</v>
      </c>
      <c r="AG108" s="1">
        <v>10</v>
      </c>
      <c r="AH108" s="1">
        <v>31</v>
      </c>
      <c r="AI108" s="1">
        <v>20</v>
      </c>
      <c r="AJ108" s="1">
        <v>11</v>
      </c>
      <c r="AK108" s="1">
        <v>22</v>
      </c>
      <c r="AL108" s="1">
        <v>12</v>
      </c>
      <c r="AM108" s="1">
        <v>10</v>
      </c>
      <c r="AN108" s="1">
        <v>51</v>
      </c>
      <c r="AO108" s="1">
        <v>30</v>
      </c>
      <c r="AP108" s="1">
        <v>21</v>
      </c>
      <c r="AQ108" s="15">
        <v>98</v>
      </c>
      <c r="AR108" s="1">
        <v>12</v>
      </c>
      <c r="AS108" s="1">
        <v>5</v>
      </c>
      <c r="AT108" s="1">
        <v>7</v>
      </c>
      <c r="AU108" s="1">
        <v>28</v>
      </c>
      <c r="AV108" s="1">
        <v>15</v>
      </c>
      <c r="AW108" s="1">
        <v>13</v>
      </c>
      <c r="AX108" s="1">
        <v>4</v>
      </c>
      <c r="AY108" s="1">
        <v>3</v>
      </c>
      <c r="AZ108" s="1">
        <v>1</v>
      </c>
      <c r="BA108" s="1">
        <v>2</v>
      </c>
      <c r="BB108" s="1">
        <v>2</v>
      </c>
      <c r="BC108" s="1">
        <v>0</v>
      </c>
      <c r="BD108" s="15">
        <v>98</v>
      </c>
      <c r="BE108" s="1">
        <v>8</v>
      </c>
      <c r="BF108" s="1">
        <v>4</v>
      </c>
      <c r="BG108" s="1">
        <v>4</v>
      </c>
      <c r="BH108" s="1">
        <v>25</v>
      </c>
      <c r="BI108" s="1">
        <v>12</v>
      </c>
      <c r="BJ108" s="1">
        <v>13</v>
      </c>
      <c r="BK108" s="1">
        <v>18</v>
      </c>
      <c r="BL108" s="1">
        <v>12</v>
      </c>
      <c r="BM108" s="1">
        <v>6</v>
      </c>
      <c r="BN108" s="1">
        <v>21</v>
      </c>
      <c r="BO108" s="1">
        <v>12</v>
      </c>
      <c r="BP108" s="1">
        <v>9</v>
      </c>
    </row>
    <row r="109" spans="1:68" x14ac:dyDescent="0.2">
      <c r="A109" s="24" t="s">
        <v>88</v>
      </c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4" t="s">
        <v>88</v>
      </c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4" t="s">
        <v>88</v>
      </c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4" t="s">
        <v>88</v>
      </c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4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</row>
  </sheetData>
  <mergeCells count="42">
    <mergeCell ref="B2:D2"/>
    <mergeCell ref="E2:G2"/>
    <mergeCell ref="H2:J2"/>
    <mergeCell ref="K2:M2"/>
    <mergeCell ref="O2:Q2"/>
    <mergeCell ref="R59:T59"/>
    <mergeCell ref="AN2:AP2"/>
    <mergeCell ref="AR2:AT2"/>
    <mergeCell ref="AU2:AW2"/>
    <mergeCell ref="AX2:AZ2"/>
    <mergeCell ref="U2:W2"/>
    <mergeCell ref="X2:Z2"/>
    <mergeCell ref="AB2:AD2"/>
    <mergeCell ref="AE2:AG2"/>
    <mergeCell ref="AH2:AJ2"/>
    <mergeCell ref="AK2:AM2"/>
    <mergeCell ref="R2:T2"/>
    <mergeCell ref="B59:D59"/>
    <mergeCell ref="E59:G59"/>
    <mergeCell ref="H59:J59"/>
    <mergeCell ref="K59:M59"/>
    <mergeCell ref="O59:Q59"/>
    <mergeCell ref="AK59:AM59"/>
    <mergeCell ref="BE2:BG2"/>
    <mergeCell ref="BH2:BJ2"/>
    <mergeCell ref="BK2:BM2"/>
    <mergeCell ref="BN2:BP2"/>
    <mergeCell ref="BA2:BC2"/>
    <mergeCell ref="U59:W59"/>
    <mergeCell ref="X59:Z59"/>
    <mergeCell ref="AB59:AD59"/>
    <mergeCell ref="AE59:AG59"/>
    <mergeCell ref="AH59:AJ59"/>
    <mergeCell ref="BH59:BJ59"/>
    <mergeCell ref="BK59:BM59"/>
    <mergeCell ref="BN59:BP59"/>
    <mergeCell ref="AN59:AP59"/>
    <mergeCell ref="AR59:AT59"/>
    <mergeCell ref="AU59:AW59"/>
    <mergeCell ref="AX59:AZ59"/>
    <mergeCell ref="BA59:BC59"/>
    <mergeCell ref="BE59:BG59"/>
  </mergeCells>
  <pageMargins left="0.7" right="0.7" top="0.75" bottom="0.75" header="0.3" footer="0.3"/>
  <pageSetup scale="95" orientation="portrait" r:id="rId1"/>
  <rowBreaks count="1" manualBreakCount="1">
    <brk id="57" max="16383" man="1"/>
  </rowBreaks>
  <colBreaks count="4" manualBreakCount="4">
    <brk id="13" max="1048575" man="1"/>
    <brk id="26" max="1048575" man="1"/>
    <brk id="42" max="1048575" man="1"/>
    <brk id="5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A9F98-BF16-4A3A-A606-1D90C8744EFD}">
  <dimension ref="A1:U247"/>
  <sheetViews>
    <sheetView view="pageBreakPreview" topLeftCell="A225" zoomScale="125" zoomScaleNormal="100" zoomScaleSheetLayoutView="125" workbookViewId="0">
      <selection activeCell="C246" sqref="C246"/>
    </sheetView>
  </sheetViews>
  <sheetFormatPr defaultRowHeight="9.6" x14ac:dyDescent="0.2"/>
  <cols>
    <col min="1" max="1" width="4.33203125" style="3" customWidth="1"/>
    <col min="2" max="7" width="5.33203125" style="3" customWidth="1"/>
    <col min="8" max="8" width="1" style="3" customWidth="1"/>
    <col min="9" max="15" width="2" style="3" customWidth="1"/>
    <col min="16" max="18" width="5.21875" style="3" customWidth="1"/>
    <col min="19" max="21" width="5.6640625" style="3" customWidth="1"/>
    <col min="22" max="16384" width="8.88671875" style="3"/>
  </cols>
  <sheetData>
    <row r="1" spans="1:21" x14ac:dyDescent="0.2">
      <c r="A1" s="3" t="s">
        <v>87</v>
      </c>
    </row>
    <row r="2" spans="1:21" x14ac:dyDescent="0.2">
      <c r="A2" s="14"/>
      <c r="B2" s="34" t="s">
        <v>0</v>
      </c>
      <c r="C2" s="34"/>
      <c r="D2" s="34"/>
      <c r="E2" s="34" t="s">
        <v>84</v>
      </c>
      <c r="F2" s="34"/>
      <c r="G2" s="35"/>
    </row>
    <row r="3" spans="1:21" x14ac:dyDescent="0.2">
      <c r="A3" s="14" t="s">
        <v>85</v>
      </c>
      <c r="B3" s="12" t="s">
        <v>0</v>
      </c>
      <c r="C3" s="12" t="s">
        <v>21</v>
      </c>
      <c r="D3" s="12" t="s">
        <v>22</v>
      </c>
      <c r="E3" s="12" t="s">
        <v>0</v>
      </c>
      <c r="F3" s="12" t="s">
        <v>21</v>
      </c>
      <c r="G3" s="13" t="s">
        <v>22</v>
      </c>
      <c r="S3" s="36" t="s">
        <v>86</v>
      </c>
      <c r="T3" s="34"/>
      <c r="U3" s="35"/>
    </row>
    <row r="4" spans="1:21" x14ac:dyDescent="0.2">
      <c r="A4" s="3" t="s">
        <v>40</v>
      </c>
      <c r="S4" s="11" t="s">
        <v>0</v>
      </c>
      <c r="T4" s="12" t="s">
        <v>81</v>
      </c>
      <c r="U4" s="13" t="s">
        <v>82</v>
      </c>
    </row>
    <row r="5" spans="1:21" x14ac:dyDescent="0.2">
      <c r="A5" s="3" t="s">
        <v>0</v>
      </c>
      <c r="B5" s="3">
        <v>2759741</v>
      </c>
      <c r="C5" s="3">
        <v>1403086</v>
      </c>
      <c r="D5" s="3">
        <v>1356655</v>
      </c>
      <c r="E5" s="3">
        <v>944144</v>
      </c>
      <c r="F5" s="3">
        <v>586970</v>
      </c>
      <c r="G5" s="3">
        <v>357174</v>
      </c>
      <c r="I5" s="5" t="s">
        <v>73</v>
      </c>
      <c r="J5" s="3">
        <v>546886</v>
      </c>
      <c r="K5" s="3">
        <v>288824</v>
      </c>
      <c r="L5" s="3">
        <v>258062</v>
      </c>
      <c r="M5" s="3">
        <v>498283</v>
      </c>
      <c r="N5" s="3">
        <v>279927</v>
      </c>
      <c r="O5" s="3">
        <v>218356</v>
      </c>
      <c r="P5" s="7">
        <f t="shared" ref="P5:R12" si="0">M5/J5*100</f>
        <v>91.11277304593645</v>
      </c>
      <c r="Q5" s="7">
        <f t="shared" si="0"/>
        <v>96.91957732044429</v>
      </c>
      <c r="R5" s="7">
        <f t="shared" si="0"/>
        <v>84.613774984306104</v>
      </c>
      <c r="S5" s="8">
        <f>P13+1500</f>
        <v>2472.8944138414572</v>
      </c>
      <c r="T5" s="8">
        <f t="shared" ref="T5:U5" si="1">Q13+1500</f>
        <v>2699.7574037552326</v>
      </c>
      <c r="U5" s="8">
        <f t="shared" si="1"/>
        <v>2243.625586098718</v>
      </c>
    </row>
    <row r="6" spans="1:21" x14ac:dyDescent="0.2">
      <c r="A6" s="3" t="s">
        <v>41</v>
      </c>
      <c r="B6" s="3">
        <v>546886</v>
      </c>
      <c r="C6" s="3">
        <v>288824</v>
      </c>
      <c r="D6" s="3">
        <v>258062</v>
      </c>
      <c r="E6" s="3">
        <v>498283</v>
      </c>
      <c r="F6" s="3">
        <v>279927</v>
      </c>
      <c r="G6" s="3">
        <v>218356</v>
      </c>
      <c r="I6" s="5" t="s">
        <v>74</v>
      </c>
      <c r="J6" s="3">
        <v>464741</v>
      </c>
      <c r="K6" s="3">
        <v>233504</v>
      </c>
      <c r="L6" s="3">
        <v>231237</v>
      </c>
      <c r="M6" s="3">
        <v>258208</v>
      </c>
      <c r="N6" s="3">
        <v>172057</v>
      </c>
      <c r="O6" s="3">
        <v>86151</v>
      </c>
      <c r="P6" s="7">
        <f t="shared" si="0"/>
        <v>55.559548221482501</v>
      </c>
      <c r="Q6" s="7">
        <f t="shared" si="0"/>
        <v>73.684819103741262</v>
      </c>
      <c r="R6" s="7">
        <f t="shared" si="0"/>
        <v>37.256580910494428</v>
      </c>
      <c r="S6" s="6"/>
      <c r="T6" s="6"/>
      <c r="U6" s="6"/>
    </row>
    <row r="7" spans="1:21" x14ac:dyDescent="0.2">
      <c r="A7" s="3" t="s">
        <v>42</v>
      </c>
      <c r="B7" s="3">
        <v>464741</v>
      </c>
      <c r="C7" s="3">
        <v>233504</v>
      </c>
      <c r="D7" s="3">
        <v>231237</v>
      </c>
      <c r="E7" s="3">
        <v>258208</v>
      </c>
      <c r="F7" s="3">
        <v>172057</v>
      </c>
      <c r="G7" s="3">
        <v>86151</v>
      </c>
      <c r="I7" s="5" t="s">
        <v>75</v>
      </c>
      <c r="J7" s="3">
        <v>442383</v>
      </c>
      <c r="K7" s="3">
        <v>215684</v>
      </c>
      <c r="L7" s="3">
        <v>226699</v>
      </c>
      <c r="M7" s="3">
        <v>106601</v>
      </c>
      <c r="N7" s="3">
        <v>77155</v>
      </c>
      <c r="O7" s="3">
        <v>29446</v>
      </c>
      <c r="P7" s="7">
        <f t="shared" si="0"/>
        <v>24.096992877212731</v>
      </c>
      <c r="Q7" s="7">
        <f t="shared" si="0"/>
        <v>35.77224087090373</v>
      </c>
      <c r="R7" s="7">
        <f t="shared" si="0"/>
        <v>12.989029506085162</v>
      </c>
      <c r="S7" s="8">
        <f>(P11+P12)/2</f>
        <v>3.3195416894152006</v>
      </c>
      <c r="T7" s="8">
        <f t="shared" ref="T7:U7" si="2">(Q11+Q12)/2</f>
        <v>4.5317859968224745</v>
      </c>
      <c r="U7" s="8">
        <f t="shared" si="2"/>
        <v>1.9638899891324542</v>
      </c>
    </row>
    <row r="8" spans="1:21" x14ac:dyDescent="0.2">
      <c r="A8" s="3" t="s">
        <v>43</v>
      </c>
      <c r="B8" s="3">
        <v>442383</v>
      </c>
      <c r="C8" s="3">
        <v>215684</v>
      </c>
      <c r="D8" s="3">
        <v>226699</v>
      </c>
      <c r="E8" s="3">
        <v>106601</v>
      </c>
      <c r="F8" s="3">
        <v>77155</v>
      </c>
      <c r="G8" s="3">
        <v>29446</v>
      </c>
      <c r="I8" s="5" t="s">
        <v>76</v>
      </c>
      <c r="J8" s="3">
        <v>380302</v>
      </c>
      <c r="K8" s="3">
        <v>189096</v>
      </c>
      <c r="L8" s="3">
        <v>191206</v>
      </c>
      <c r="M8" s="3">
        <v>40511</v>
      </c>
      <c r="N8" s="3">
        <v>28996</v>
      </c>
      <c r="O8" s="3">
        <v>11515</v>
      </c>
      <c r="P8" s="7">
        <f t="shared" si="0"/>
        <v>10.652323679602</v>
      </c>
      <c r="Q8" s="7">
        <f t="shared" si="0"/>
        <v>15.334010238185893</v>
      </c>
      <c r="R8" s="7">
        <f t="shared" si="0"/>
        <v>6.0223005554219009</v>
      </c>
      <c r="S8" s="8"/>
      <c r="T8" s="8"/>
      <c r="U8" s="8"/>
    </row>
    <row r="9" spans="1:21" x14ac:dyDescent="0.2">
      <c r="A9" s="3" t="s">
        <v>44</v>
      </c>
      <c r="B9" s="3">
        <v>380302</v>
      </c>
      <c r="C9" s="3">
        <v>189096</v>
      </c>
      <c r="D9" s="3">
        <v>191206</v>
      </c>
      <c r="E9" s="3">
        <v>40511</v>
      </c>
      <c r="F9" s="3">
        <v>28996</v>
      </c>
      <c r="G9" s="3">
        <v>11515</v>
      </c>
      <c r="I9" s="5" t="s">
        <v>77</v>
      </c>
      <c r="J9" s="3">
        <v>327687</v>
      </c>
      <c r="K9" s="3">
        <v>164998</v>
      </c>
      <c r="L9" s="3">
        <v>162689</v>
      </c>
      <c r="M9" s="3">
        <v>18782</v>
      </c>
      <c r="N9" s="3">
        <v>13267</v>
      </c>
      <c r="O9" s="3">
        <v>5515</v>
      </c>
      <c r="P9" s="7">
        <f t="shared" si="0"/>
        <v>5.7316890813489705</v>
      </c>
      <c r="Q9" s="7">
        <f t="shared" si="0"/>
        <v>8.0407035236790758</v>
      </c>
      <c r="R9" s="7">
        <f t="shared" si="0"/>
        <v>3.3899034353889941</v>
      </c>
      <c r="S9" s="8">
        <f>S7*50</f>
        <v>165.97708447076002</v>
      </c>
      <c r="T9" s="8">
        <f t="shared" ref="T9:U9" si="3">T7*50</f>
        <v>226.58929984112373</v>
      </c>
      <c r="U9" s="8">
        <f t="shared" si="3"/>
        <v>98.194499456622708</v>
      </c>
    </row>
    <row r="10" spans="1:21" x14ac:dyDescent="0.2">
      <c r="A10" s="3" t="s">
        <v>45</v>
      </c>
      <c r="B10" s="3">
        <v>327687</v>
      </c>
      <c r="C10" s="3">
        <v>164998</v>
      </c>
      <c r="D10" s="3">
        <v>162689</v>
      </c>
      <c r="E10" s="3">
        <v>18782</v>
      </c>
      <c r="F10" s="3">
        <v>13267</v>
      </c>
      <c r="G10" s="3">
        <v>5515</v>
      </c>
      <c r="I10" s="5" t="s">
        <v>78</v>
      </c>
      <c r="J10" s="3">
        <v>250383</v>
      </c>
      <c r="K10" s="3">
        <v>127657</v>
      </c>
      <c r="L10" s="3">
        <v>122726</v>
      </c>
      <c r="M10" s="3">
        <v>10216</v>
      </c>
      <c r="N10" s="3">
        <v>7266</v>
      </c>
      <c r="O10" s="3">
        <v>2950</v>
      </c>
      <c r="P10" s="7">
        <f t="shared" si="0"/>
        <v>4.0801492114081226</v>
      </c>
      <c r="Q10" s="7">
        <f t="shared" si="0"/>
        <v>5.6918147849314957</v>
      </c>
      <c r="R10" s="7">
        <f t="shared" si="0"/>
        <v>2.40372863125988</v>
      </c>
      <c r="S10" s="8"/>
      <c r="T10" s="8"/>
      <c r="U10" s="8"/>
    </row>
    <row r="11" spans="1:21" x14ac:dyDescent="0.2">
      <c r="A11" s="3" t="s">
        <v>46</v>
      </c>
      <c r="B11" s="3">
        <v>250383</v>
      </c>
      <c r="C11" s="3">
        <v>127657</v>
      </c>
      <c r="D11" s="3">
        <v>122726</v>
      </c>
      <c r="E11" s="3">
        <v>10216</v>
      </c>
      <c r="F11" s="3">
        <v>7266</v>
      </c>
      <c r="G11" s="3">
        <v>2950</v>
      </c>
      <c r="I11" s="5" t="s">
        <v>79</v>
      </c>
      <c r="J11" s="3">
        <v>197405</v>
      </c>
      <c r="K11" s="3">
        <v>104030</v>
      </c>
      <c r="L11" s="3">
        <v>93375</v>
      </c>
      <c r="M11" s="3">
        <v>6604</v>
      </c>
      <c r="N11" s="3">
        <v>4690</v>
      </c>
      <c r="O11" s="3">
        <v>1914</v>
      </c>
      <c r="P11" s="7">
        <f t="shared" si="0"/>
        <v>3.3454066513006255</v>
      </c>
      <c r="Q11" s="7">
        <f t="shared" si="0"/>
        <v>4.508314909160819</v>
      </c>
      <c r="R11" s="7">
        <f t="shared" si="0"/>
        <v>2.0497991967871485</v>
      </c>
      <c r="S11" s="8">
        <f>S5-S9</f>
        <v>2306.9173293706972</v>
      </c>
      <c r="T11" s="8">
        <f t="shared" ref="T11:U11" si="4">T5-T9</f>
        <v>2473.168103914109</v>
      </c>
      <c r="U11" s="8">
        <f t="shared" si="4"/>
        <v>2145.4310866420951</v>
      </c>
    </row>
    <row r="12" spans="1:21" x14ac:dyDescent="0.2">
      <c r="A12" s="3" t="s">
        <v>47</v>
      </c>
      <c r="B12" s="3">
        <v>197405</v>
      </c>
      <c r="C12" s="3">
        <v>104030</v>
      </c>
      <c r="D12" s="3">
        <v>93375</v>
      </c>
      <c r="E12" s="3">
        <v>6604</v>
      </c>
      <c r="F12" s="3">
        <v>4690</v>
      </c>
      <c r="G12" s="3">
        <v>1914</v>
      </c>
      <c r="I12" s="5" t="s">
        <v>80</v>
      </c>
      <c r="J12" s="3">
        <v>149954</v>
      </c>
      <c r="K12" s="3">
        <v>79293</v>
      </c>
      <c r="L12" s="3">
        <v>70661</v>
      </c>
      <c r="M12" s="3">
        <v>4939</v>
      </c>
      <c r="N12" s="3">
        <v>3612</v>
      </c>
      <c r="O12" s="3">
        <v>1327</v>
      </c>
      <c r="P12" s="7">
        <f t="shared" si="0"/>
        <v>3.2936767275297756</v>
      </c>
      <c r="Q12" s="7">
        <f t="shared" si="0"/>
        <v>4.5552570844841291</v>
      </c>
      <c r="R12" s="7">
        <f t="shared" si="0"/>
        <v>1.8779807814777598</v>
      </c>
      <c r="S12" s="8">
        <f>100-S7</f>
        <v>96.680458310584797</v>
      </c>
      <c r="T12" s="8">
        <f t="shared" ref="T12:U12" si="5">100-T7</f>
        <v>95.468214003177522</v>
      </c>
      <c r="U12" s="8">
        <f t="shared" si="5"/>
        <v>98.036110010867546</v>
      </c>
    </row>
    <row r="13" spans="1:21" x14ac:dyDescent="0.2">
      <c r="A13" s="3" t="s">
        <v>48</v>
      </c>
      <c r="B13" s="3">
        <v>149954</v>
      </c>
      <c r="C13" s="3">
        <v>79293</v>
      </c>
      <c r="D13" s="3">
        <v>70661</v>
      </c>
      <c r="E13" s="3">
        <v>4939</v>
      </c>
      <c r="F13" s="3">
        <v>3612</v>
      </c>
      <c r="G13" s="3">
        <v>1327</v>
      </c>
      <c r="I13" s="6"/>
      <c r="J13" s="6"/>
      <c r="K13" s="6"/>
      <c r="L13" s="6"/>
      <c r="M13" s="6"/>
      <c r="N13" s="6"/>
      <c r="O13" s="6"/>
      <c r="P13" s="7">
        <f>SUM(P5:P11)*5</f>
        <v>972.89441384145721</v>
      </c>
      <c r="Q13" s="7">
        <f>SUM(Q5:Q11)*5</f>
        <v>1199.7574037552326</v>
      </c>
      <c r="R13" s="7">
        <f>SUM(R5:R11)*5</f>
        <v>743.62558609871803</v>
      </c>
      <c r="S13" s="9">
        <f>S11/S12</f>
        <v>23.861257690357171</v>
      </c>
      <c r="T13" s="9">
        <f t="shared" ref="T13:U13" si="6">T11/T12</f>
        <v>25.905670591384407</v>
      </c>
      <c r="U13" s="9">
        <f t="shared" si="6"/>
        <v>21.884090325536874</v>
      </c>
    </row>
    <row r="14" spans="1:21" x14ac:dyDescent="0.2">
      <c r="A14" s="3" t="s">
        <v>49</v>
      </c>
    </row>
    <row r="15" spans="1:21" x14ac:dyDescent="0.2">
      <c r="A15" s="3" t="s">
        <v>40</v>
      </c>
      <c r="S15" s="4" t="s">
        <v>0</v>
      </c>
      <c r="T15" s="4" t="s">
        <v>81</v>
      </c>
      <c r="U15" s="4" t="s">
        <v>82</v>
      </c>
    </row>
    <row r="16" spans="1:21" x14ac:dyDescent="0.2">
      <c r="A16" s="3" t="s">
        <v>0</v>
      </c>
      <c r="B16" s="3">
        <v>76566</v>
      </c>
      <c r="C16" s="3">
        <v>39462</v>
      </c>
      <c r="D16" s="3">
        <v>37104</v>
      </c>
      <c r="E16" s="3">
        <v>25138</v>
      </c>
      <c r="F16" s="3">
        <v>15569</v>
      </c>
      <c r="G16" s="3">
        <v>9569</v>
      </c>
      <c r="I16" s="5" t="s">
        <v>73</v>
      </c>
      <c r="J16" s="3">
        <v>15511</v>
      </c>
      <c r="K16" s="3">
        <v>8113</v>
      </c>
      <c r="L16" s="3">
        <v>7398</v>
      </c>
      <c r="M16" s="3">
        <v>13554</v>
      </c>
      <c r="N16" s="3">
        <v>7751</v>
      </c>
      <c r="O16" s="3">
        <v>5803</v>
      </c>
      <c r="P16" s="7">
        <f t="shared" ref="P16:P23" si="7">M16/J16*100</f>
        <v>87.383147443749593</v>
      </c>
      <c r="Q16" s="7">
        <f t="shared" ref="Q16:Q23" si="8">N16/K16*100</f>
        <v>95.538025391347219</v>
      </c>
      <c r="R16" s="7">
        <f t="shared" ref="R16:R23" si="9">O16/L16*100</f>
        <v>78.440118951067859</v>
      </c>
      <c r="S16" s="8">
        <f>P24+1500</f>
        <v>2411.2369637705515</v>
      </c>
      <c r="T16" s="8">
        <f t="shared" ref="T16" si="10">Q24+1500</f>
        <v>2609.5863737293757</v>
      </c>
      <c r="U16" s="8">
        <f t="shared" ref="U16" si="11">R24+1500</f>
        <v>2205.3738923279652</v>
      </c>
    </row>
    <row r="17" spans="1:21" x14ac:dyDescent="0.2">
      <c r="A17" s="3" t="s">
        <v>41</v>
      </c>
      <c r="B17" s="3">
        <v>15511</v>
      </c>
      <c r="C17" s="3">
        <v>8113</v>
      </c>
      <c r="D17" s="3">
        <v>7398</v>
      </c>
      <c r="E17" s="3">
        <v>13554</v>
      </c>
      <c r="F17" s="3">
        <v>7751</v>
      </c>
      <c r="G17" s="3">
        <v>5803</v>
      </c>
      <c r="I17" s="5" t="s">
        <v>74</v>
      </c>
      <c r="J17" s="3">
        <v>13527</v>
      </c>
      <c r="K17" s="3">
        <v>6748</v>
      </c>
      <c r="L17" s="3">
        <v>6779</v>
      </c>
      <c r="M17" s="3">
        <v>6628</v>
      </c>
      <c r="N17" s="3">
        <v>4422</v>
      </c>
      <c r="O17" s="3">
        <v>2206</v>
      </c>
      <c r="P17" s="7">
        <f t="shared" si="7"/>
        <v>48.998299696902492</v>
      </c>
      <c r="Q17" s="7">
        <f t="shared" si="8"/>
        <v>65.530527563722586</v>
      </c>
      <c r="R17" s="7">
        <f t="shared" si="9"/>
        <v>32.541672813099275</v>
      </c>
      <c r="S17" s="6"/>
      <c r="T17" s="6"/>
      <c r="U17" s="6"/>
    </row>
    <row r="18" spans="1:21" x14ac:dyDescent="0.2">
      <c r="A18" s="3" t="s">
        <v>42</v>
      </c>
      <c r="B18" s="3">
        <v>13527</v>
      </c>
      <c r="C18" s="3">
        <v>6748</v>
      </c>
      <c r="D18" s="3">
        <v>6779</v>
      </c>
      <c r="E18" s="3">
        <v>6628</v>
      </c>
      <c r="F18" s="3">
        <v>4422</v>
      </c>
      <c r="G18" s="3">
        <v>2206</v>
      </c>
      <c r="I18" s="5" t="s">
        <v>75</v>
      </c>
      <c r="J18" s="3">
        <v>12517</v>
      </c>
      <c r="K18" s="3">
        <v>6335</v>
      </c>
      <c r="L18" s="3">
        <v>6182</v>
      </c>
      <c r="M18" s="3">
        <v>2818</v>
      </c>
      <c r="N18" s="3">
        <v>1979</v>
      </c>
      <c r="O18" s="3">
        <v>839</v>
      </c>
      <c r="P18" s="7">
        <f t="shared" si="7"/>
        <v>22.513381800750977</v>
      </c>
      <c r="Q18" s="7">
        <f t="shared" si="8"/>
        <v>31.239147592738753</v>
      </c>
      <c r="R18" s="7">
        <f t="shared" si="9"/>
        <v>13.57165965706891</v>
      </c>
      <c r="S18" s="8">
        <f>(P22+P23)/2</f>
        <v>3.2984315481666764</v>
      </c>
      <c r="T18" s="8">
        <f t="shared" ref="T18" si="12">(Q22+Q23)/2</f>
        <v>3.9938065049222016</v>
      </c>
      <c r="U18" s="8">
        <f t="shared" ref="U18" si="13">(R22+R23)/2</f>
        <v>2.5395538358613621</v>
      </c>
    </row>
    <row r="19" spans="1:21" x14ac:dyDescent="0.2">
      <c r="A19" s="3" t="s">
        <v>43</v>
      </c>
      <c r="B19" s="3">
        <v>12517</v>
      </c>
      <c r="C19" s="3">
        <v>6335</v>
      </c>
      <c r="D19" s="3">
        <v>6182</v>
      </c>
      <c r="E19" s="3">
        <v>2818</v>
      </c>
      <c r="F19" s="3">
        <v>1979</v>
      </c>
      <c r="G19" s="3">
        <v>839</v>
      </c>
      <c r="I19" s="5" t="s">
        <v>76</v>
      </c>
      <c r="J19" s="3">
        <v>10773</v>
      </c>
      <c r="K19" s="3">
        <v>5579</v>
      </c>
      <c r="L19" s="3">
        <v>5194</v>
      </c>
      <c r="M19" s="3">
        <v>1029</v>
      </c>
      <c r="N19" s="3">
        <v>691</v>
      </c>
      <c r="O19" s="3">
        <v>338</v>
      </c>
      <c r="P19" s="7">
        <f t="shared" si="7"/>
        <v>9.5516569200779724</v>
      </c>
      <c r="Q19" s="7">
        <f t="shared" si="8"/>
        <v>12.38573221007349</v>
      </c>
      <c r="R19" s="7">
        <f t="shared" si="9"/>
        <v>6.5075086638428949</v>
      </c>
      <c r="S19" s="8"/>
      <c r="T19" s="8"/>
      <c r="U19" s="8"/>
    </row>
    <row r="20" spans="1:21" x14ac:dyDescent="0.2">
      <c r="A20" s="3" t="s">
        <v>44</v>
      </c>
      <c r="B20" s="3">
        <v>10773</v>
      </c>
      <c r="C20" s="3">
        <v>5579</v>
      </c>
      <c r="D20" s="3">
        <v>5194</v>
      </c>
      <c r="E20" s="3">
        <v>1029</v>
      </c>
      <c r="F20" s="3">
        <v>691</v>
      </c>
      <c r="G20" s="3">
        <v>338</v>
      </c>
      <c r="I20" s="5" t="s">
        <v>77</v>
      </c>
      <c r="J20" s="3">
        <v>8951</v>
      </c>
      <c r="K20" s="3">
        <v>4733</v>
      </c>
      <c r="L20" s="3">
        <v>4218</v>
      </c>
      <c r="M20" s="3">
        <v>564</v>
      </c>
      <c r="N20" s="3">
        <v>369</v>
      </c>
      <c r="O20" s="3">
        <v>195</v>
      </c>
      <c r="P20" s="7">
        <f t="shared" si="7"/>
        <v>6.3009719584403978</v>
      </c>
      <c r="Q20" s="7">
        <f t="shared" si="8"/>
        <v>7.7963236847665334</v>
      </c>
      <c r="R20" s="7">
        <f t="shared" si="9"/>
        <v>4.6230440967283073</v>
      </c>
      <c r="S20" s="8">
        <f>S18*50</f>
        <v>164.92157740833383</v>
      </c>
      <c r="T20" s="8">
        <f t="shared" ref="T20:U20" si="14">T18*50</f>
        <v>199.69032524611009</v>
      </c>
      <c r="U20" s="8">
        <f t="shared" si="14"/>
        <v>126.9776917930681</v>
      </c>
    </row>
    <row r="21" spans="1:21" x14ac:dyDescent="0.2">
      <c r="A21" s="3" t="s">
        <v>45</v>
      </c>
      <c r="B21" s="3">
        <v>8951</v>
      </c>
      <c r="C21" s="3">
        <v>4733</v>
      </c>
      <c r="D21" s="3">
        <v>4218</v>
      </c>
      <c r="E21" s="3">
        <v>564</v>
      </c>
      <c r="F21" s="3">
        <v>369</v>
      </c>
      <c r="G21" s="3">
        <v>195</v>
      </c>
      <c r="I21" s="5" t="s">
        <v>78</v>
      </c>
      <c r="J21" s="3">
        <v>6795</v>
      </c>
      <c r="K21" s="3">
        <v>3520</v>
      </c>
      <c r="L21" s="3">
        <v>3275</v>
      </c>
      <c r="M21" s="3">
        <v>262</v>
      </c>
      <c r="N21" s="3">
        <v>178</v>
      </c>
      <c r="O21" s="3">
        <v>84</v>
      </c>
      <c r="P21" s="7">
        <f t="shared" si="7"/>
        <v>3.8557763061074319</v>
      </c>
      <c r="Q21" s="7">
        <f t="shared" si="8"/>
        <v>5.0568181818181817</v>
      </c>
      <c r="R21" s="7">
        <f t="shared" si="9"/>
        <v>2.5648854961832059</v>
      </c>
      <c r="S21" s="8"/>
      <c r="T21" s="8"/>
      <c r="U21" s="8"/>
    </row>
    <row r="22" spans="1:21" x14ac:dyDescent="0.2">
      <c r="A22" s="3" t="s">
        <v>46</v>
      </c>
      <c r="B22" s="3">
        <v>6795</v>
      </c>
      <c r="C22" s="3">
        <v>3520</v>
      </c>
      <c r="D22" s="3">
        <v>3275</v>
      </c>
      <c r="E22" s="3">
        <v>262</v>
      </c>
      <c r="F22" s="3">
        <v>178</v>
      </c>
      <c r="G22" s="3">
        <v>84</v>
      </c>
      <c r="I22" s="5" t="s">
        <v>79</v>
      </c>
      <c r="J22" s="3">
        <v>4665</v>
      </c>
      <c r="K22" s="3">
        <v>2471</v>
      </c>
      <c r="L22" s="3">
        <v>2194</v>
      </c>
      <c r="M22" s="3">
        <v>170</v>
      </c>
      <c r="N22" s="3">
        <v>108</v>
      </c>
      <c r="O22" s="3">
        <v>62</v>
      </c>
      <c r="P22" s="7">
        <f t="shared" si="7"/>
        <v>3.644158628081458</v>
      </c>
      <c r="Q22" s="7">
        <f t="shared" si="8"/>
        <v>4.3707001214083361</v>
      </c>
      <c r="R22" s="7">
        <f t="shared" si="9"/>
        <v>2.8258887876025525</v>
      </c>
      <c r="S22" s="8">
        <f>S16-S20</f>
        <v>2246.3153863622179</v>
      </c>
      <c r="T22" s="8">
        <f t="shared" ref="T22:U22" si="15">T16-T20</f>
        <v>2409.8960484832655</v>
      </c>
      <c r="U22" s="8">
        <f t="shared" si="15"/>
        <v>2078.3962005348972</v>
      </c>
    </row>
    <row r="23" spans="1:21" x14ac:dyDescent="0.2">
      <c r="A23" s="3" t="s">
        <v>47</v>
      </c>
      <c r="B23" s="3">
        <v>4665</v>
      </c>
      <c r="C23" s="3">
        <v>2471</v>
      </c>
      <c r="D23" s="3">
        <v>2194</v>
      </c>
      <c r="E23" s="3">
        <v>170</v>
      </c>
      <c r="F23" s="3">
        <v>108</v>
      </c>
      <c r="G23" s="3">
        <v>62</v>
      </c>
      <c r="I23" s="5" t="s">
        <v>80</v>
      </c>
      <c r="J23" s="3">
        <v>3827</v>
      </c>
      <c r="K23" s="3">
        <v>1963</v>
      </c>
      <c r="L23" s="3">
        <v>1864</v>
      </c>
      <c r="M23" s="3">
        <v>113</v>
      </c>
      <c r="N23" s="3">
        <v>71</v>
      </c>
      <c r="O23" s="3">
        <v>42</v>
      </c>
      <c r="P23" s="7">
        <f t="shared" si="7"/>
        <v>2.9527044682518944</v>
      </c>
      <c r="Q23" s="7">
        <f t="shared" si="8"/>
        <v>3.6169128884360671</v>
      </c>
      <c r="R23" s="7">
        <f t="shared" si="9"/>
        <v>2.2532188841201717</v>
      </c>
      <c r="S23" s="8">
        <f>100-S18</f>
        <v>96.701568451833325</v>
      </c>
      <c r="T23" s="8">
        <f t="shared" ref="T23:U23" si="16">100-T18</f>
        <v>96.006193495077795</v>
      </c>
      <c r="U23" s="8">
        <f t="shared" si="16"/>
        <v>97.460446164138631</v>
      </c>
    </row>
    <row r="24" spans="1:21" x14ac:dyDescent="0.2">
      <c r="A24" s="3" t="s">
        <v>48</v>
      </c>
      <c r="B24" s="3">
        <v>3827</v>
      </c>
      <c r="C24" s="3">
        <v>1963</v>
      </c>
      <c r="D24" s="3">
        <v>1864</v>
      </c>
      <c r="E24" s="3">
        <v>113</v>
      </c>
      <c r="F24" s="3">
        <v>71</v>
      </c>
      <c r="G24" s="3">
        <v>42</v>
      </c>
      <c r="I24" s="6"/>
      <c r="J24" s="6"/>
      <c r="K24" s="6"/>
      <c r="L24" s="6"/>
      <c r="M24" s="6"/>
      <c r="N24" s="6"/>
      <c r="O24" s="6"/>
      <c r="P24" s="7">
        <f>SUM(P16:P22)*5</f>
        <v>911.23696377055148</v>
      </c>
      <c r="Q24" s="7">
        <f>SUM(Q16:Q22)*5</f>
        <v>1109.5863737293755</v>
      </c>
      <c r="R24" s="7">
        <f>SUM(R16:R22)*5</f>
        <v>705.373892327965</v>
      </c>
      <c r="S24" s="9">
        <f>S22/S23</f>
        <v>23.229358347802794</v>
      </c>
      <c r="T24" s="9">
        <f t="shared" ref="T24:U24" si="17">T22/T23</f>
        <v>25.10146440299</v>
      </c>
      <c r="U24" s="9">
        <f t="shared" si="17"/>
        <v>21.325535459119006</v>
      </c>
    </row>
    <row r="25" spans="1:21" x14ac:dyDescent="0.2">
      <c r="A25" s="3" t="s">
        <v>50</v>
      </c>
    </row>
    <row r="26" spans="1:21" x14ac:dyDescent="0.2">
      <c r="A26" s="3" t="s">
        <v>40</v>
      </c>
      <c r="S26" s="4" t="s">
        <v>0</v>
      </c>
      <c r="T26" s="4" t="s">
        <v>81</v>
      </c>
      <c r="U26" s="4" t="s">
        <v>82</v>
      </c>
    </row>
    <row r="27" spans="1:21" x14ac:dyDescent="0.2">
      <c r="A27" s="3" t="s">
        <v>0</v>
      </c>
      <c r="B27" s="3">
        <v>53419</v>
      </c>
      <c r="C27" s="3">
        <v>27507</v>
      </c>
      <c r="D27" s="3">
        <v>25912</v>
      </c>
      <c r="E27" s="3">
        <v>17760</v>
      </c>
      <c r="F27" s="3">
        <v>11362</v>
      </c>
      <c r="G27" s="3">
        <v>6398</v>
      </c>
      <c r="I27" s="5" t="s">
        <v>73</v>
      </c>
      <c r="J27" s="3">
        <v>11193</v>
      </c>
      <c r="K27" s="3">
        <v>5833</v>
      </c>
      <c r="L27" s="3">
        <v>5360</v>
      </c>
      <c r="M27" s="3">
        <v>9616</v>
      </c>
      <c r="N27" s="3">
        <v>5604</v>
      </c>
      <c r="O27" s="3">
        <v>4012</v>
      </c>
      <c r="P27" s="7">
        <f t="shared" ref="P27:P34" si="18">M27/J27*100</f>
        <v>85.910837130349321</v>
      </c>
      <c r="Q27" s="7">
        <f t="shared" ref="Q27:Q34" si="19">N27/K27*100</f>
        <v>96.07406137493571</v>
      </c>
      <c r="R27" s="7">
        <f t="shared" ref="R27:R34" si="20">O27/L27*100</f>
        <v>74.850746268656721</v>
      </c>
      <c r="S27" s="8">
        <f>P35+1500</f>
        <v>2411.209586219396</v>
      </c>
      <c r="T27" s="8">
        <f t="shared" ref="T27" si="21">Q35+1500</f>
        <v>2652.6432537745436</v>
      </c>
      <c r="U27" s="8">
        <f t="shared" ref="U27" si="22">R35+1500</f>
        <v>2160.8456257010307</v>
      </c>
    </row>
    <row r="28" spans="1:21" x14ac:dyDescent="0.2">
      <c r="A28" s="3" t="s">
        <v>41</v>
      </c>
      <c r="B28" s="3">
        <v>11193</v>
      </c>
      <c r="C28" s="3">
        <v>5833</v>
      </c>
      <c r="D28" s="3">
        <v>5360</v>
      </c>
      <c r="E28" s="3">
        <v>9616</v>
      </c>
      <c r="F28" s="3">
        <v>5604</v>
      </c>
      <c r="G28" s="3">
        <v>4012</v>
      </c>
      <c r="I28" s="5" t="s">
        <v>74</v>
      </c>
      <c r="J28" s="3">
        <v>9458</v>
      </c>
      <c r="K28" s="3">
        <v>4734</v>
      </c>
      <c r="L28" s="3">
        <v>4724</v>
      </c>
      <c r="M28" s="3">
        <v>4635</v>
      </c>
      <c r="N28" s="3">
        <v>3207</v>
      </c>
      <c r="O28" s="3">
        <v>1428</v>
      </c>
      <c r="P28" s="7">
        <f t="shared" si="18"/>
        <v>49.006132374709239</v>
      </c>
      <c r="Q28" s="7">
        <f t="shared" si="19"/>
        <v>67.743979721166042</v>
      </c>
      <c r="R28" s="7">
        <f t="shared" si="20"/>
        <v>30.228619813717188</v>
      </c>
      <c r="S28" s="6"/>
      <c r="T28" s="6"/>
      <c r="U28" s="6"/>
    </row>
    <row r="29" spans="1:21" x14ac:dyDescent="0.2">
      <c r="A29" s="3" t="s">
        <v>42</v>
      </c>
      <c r="B29" s="3">
        <v>9458</v>
      </c>
      <c r="C29" s="3">
        <v>4734</v>
      </c>
      <c r="D29" s="3">
        <v>4724</v>
      </c>
      <c r="E29" s="3">
        <v>4635</v>
      </c>
      <c r="F29" s="3">
        <v>3207</v>
      </c>
      <c r="G29" s="3">
        <v>1428</v>
      </c>
      <c r="I29" s="5" t="s">
        <v>75</v>
      </c>
      <c r="J29" s="3">
        <v>8742</v>
      </c>
      <c r="K29" s="3">
        <v>4371</v>
      </c>
      <c r="L29" s="3">
        <v>4371</v>
      </c>
      <c r="M29" s="3">
        <v>1922</v>
      </c>
      <c r="N29" s="3">
        <v>1426</v>
      </c>
      <c r="O29" s="3">
        <v>496</v>
      </c>
      <c r="P29" s="7">
        <f t="shared" si="18"/>
        <v>21.98581560283688</v>
      </c>
      <c r="Q29" s="7">
        <f t="shared" si="19"/>
        <v>32.62411347517731</v>
      </c>
      <c r="R29" s="7">
        <f t="shared" si="20"/>
        <v>11.347517730496454</v>
      </c>
      <c r="S29" s="8">
        <f>(P33+P34)/2</f>
        <v>3.2997855822922109</v>
      </c>
      <c r="T29" s="8">
        <f t="shared" ref="T29" si="23">(Q33+Q34)/2</f>
        <v>4.2520406842921528</v>
      </c>
      <c r="U29" s="8">
        <f t="shared" ref="U29" si="24">(R33+R34)/2</f>
        <v>2.2391574474907809</v>
      </c>
    </row>
    <row r="30" spans="1:21" x14ac:dyDescent="0.2">
      <c r="A30" s="3" t="s">
        <v>43</v>
      </c>
      <c r="B30" s="3">
        <v>8742</v>
      </c>
      <c r="C30" s="3">
        <v>4371</v>
      </c>
      <c r="D30" s="3">
        <v>4371</v>
      </c>
      <c r="E30" s="3">
        <v>1922</v>
      </c>
      <c r="F30" s="3">
        <v>1426</v>
      </c>
      <c r="G30" s="3">
        <v>496</v>
      </c>
      <c r="I30" s="5" t="s">
        <v>76</v>
      </c>
      <c r="J30" s="3">
        <v>7425</v>
      </c>
      <c r="K30" s="3">
        <v>3862</v>
      </c>
      <c r="L30" s="3">
        <v>3563</v>
      </c>
      <c r="M30" s="3">
        <v>805</v>
      </c>
      <c r="N30" s="3">
        <v>583</v>
      </c>
      <c r="O30" s="3">
        <v>222</v>
      </c>
      <c r="P30" s="7">
        <f t="shared" si="18"/>
        <v>10.841750841750841</v>
      </c>
      <c r="Q30" s="7">
        <f t="shared" si="19"/>
        <v>15.095805282237182</v>
      </c>
      <c r="R30" s="7">
        <f t="shared" si="20"/>
        <v>6.2307044625315742</v>
      </c>
      <c r="S30" s="8"/>
      <c r="T30" s="8"/>
      <c r="U30" s="8"/>
    </row>
    <row r="31" spans="1:21" x14ac:dyDescent="0.2">
      <c r="A31" s="3" t="s">
        <v>44</v>
      </c>
      <c r="B31" s="3">
        <v>7425</v>
      </c>
      <c r="C31" s="3">
        <v>3862</v>
      </c>
      <c r="D31" s="3">
        <v>3563</v>
      </c>
      <c r="E31" s="3">
        <v>805</v>
      </c>
      <c r="F31" s="3">
        <v>583</v>
      </c>
      <c r="G31" s="3">
        <v>222</v>
      </c>
      <c r="I31" s="5" t="s">
        <v>77</v>
      </c>
      <c r="J31" s="3">
        <v>6354</v>
      </c>
      <c r="K31" s="3">
        <v>3314</v>
      </c>
      <c r="L31" s="3">
        <v>3040</v>
      </c>
      <c r="M31" s="3">
        <v>384</v>
      </c>
      <c r="N31" s="3">
        <v>277</v>
      </c>
      <c r="O31" s="3">
        <v>107</v>
      </c>
      <c r="P31" s="7">
        <f t="shared" si="18"/>
        <v>6.0434372049102931</v>
      </c>
      <c r="Q31" s="7">
        <f t="shared" si="19"/>
        <v>8.3584791792395894</v>
      </c>
      <c r="R31" s="7">
        <f t="shared" si="20"/>
        <v>3.5197368421052628</v>
      </c>
      <c r="S31" s="8">
        <f>S29*50</f>
        <v>164.98927911461055</v>
      </c>
      <c r="T31" s="8">
        <f t="shared" ref="T31:U31" si="25">T29*50</f>
        <v>212.60203421460764</v>
      </c>
      <c r="U31" s="8">
        <f t="shared" si="25"/>
        <v>111.95787237453905</v>
      </c>
    </row>
    <row r="32" spans="1:21" x14ac:dyDescent="0.2">
      <c r="A32" s="3" t="s">
        <v>45</v>
      </c>
      <c r="B32" s="3">
        <v>6354</v>
      </c>
      <c r="C32" s="3">
        <v>3314</v>
      </c>
      <c r="D32" s="3">
        <v>3040</v>
      </c>
      <c r="E32" s="3">
        <v>384</v>
      </c>
      <c r="F32" s="3">
        <v>277</v>
      </c>
      <c r="G32" s="3">
        <v>107</v>
      </c>
      <c r="I32" s="5" t="s">
        <v>78</v>
      </c>
      <c r="J32" s="3">
        <v>4501</v>
      </c>
      <c r="K32" s="3">
        <v>2365</v>
      </c>
      <c r="L32" s="3">
        <v>2136</v>
      </c>
      <c r="M32" s="3">
        <v>201</v>
      </c>
      <c r="N32" s="3">
        <v>131</v>
      </c>
      <c r="O32" s="3">
        <v>70</v>
      </c>
      <c r="P32" s="7">
        <f t="shared" si="18"/>
        <v>4.4656742946011994</v>
      </c>
      <c r="Q32" s="7">
        <f t="shared" si="19"/>
        <v>5.5391120507399574</v>
      </c>
      <c r="R32" s="7">
        <f t="shared" si="20"/>
        <v>3.2771535580524342</v>
      </c>
      <c r="S32" s="8"/>
      <c r="T32" s="8"/>
      <c r="U32" s="8"/>
    </row>
    <row r="33" spans="1:21" x14ac:dyDescent="0.2">
      <c r="A33" s="3" t="s">
        <v>46</v>
      </c>
      <c r="B33" s="3">
        <v>4501</v>
      </c>
      <c r="C33" s="3">
        <v>2365</v>
      </c>
      <c r="D33" s="3">
        <v>2136</v>
      </c>
      <c r="E33" s="3">
        <v>201</v>
      </c>
      <c r="F33" s="3">
        <v>131</v>
      </c>
      <c r="G33" s="3">
        <v>70</v>
      </c>
      <c r="I33" s="5" t="s">
        <v>79</v>
      </c>
      <c r="J33" s="3">
        <v>3410</v>
      </c>
      <c r="K33" s="3">
        <v>1826</v>
      </c>
      <c r="L33" s="3">
        <v>1584</v>
      </c>
      <c r="M33" s="3">
        <v>136</v>
      </c>
      <c r="N33" s="3">
        <v>93</v>
      </c>
      <c r="O33" s="3">
        <v>43</v>
      </c>
      <c r="P33" s="7">
        <f t="shared" si="18"/>
        <v>3.9882697947214081</v>
      </c>
      <c r="Q33" s="7">
        <f t="shared" si="19"/>
        <v>5.093099671412924</v>
      </c>
      <c r="R33" s="7">
        <f t="shared" si="20"/>
        <v>2.714646464646465</v>
      </c>
      <c r="S33" s="8">
        <f>S27-S31</f>
        <v>2246.2203071047852</v>
      </c>
      <c r="T33" s="8">
        <f t="shared" ref="T33:U33" si="26">T27-T31</f>
        <v>2440.0412195599361</v>
      </c>
      <c r="U33" s="8">
        <f t="shared" si="26"/>
        <v>2048.8877533264917</v>
      </c>
    </row>
    <row r="34" spans="1:21" x14ac:dyDescent="0.2">
      <c r="A34" s="3" t="s">
        <v>47</v>
      </c>
      <c r="B34" s="3">
        <v>3410</v>
      </c>
      <c r="C34" s="3">
        <v>1826</v>
      </c>
      <c r="D34" s="3">
        <v>1584</v>
      </c>
      <c r="E34" s="3">
        <v>136</v>
      </c>
      <c r="F34" s="3">
        <v>93</v>
      </c>
      <c r="G34" s="3">
        <v>43</v>
      </c>
      <c r="I34" s="5" t="s">
        <v>80</v>
      </c>
      <c r="J34" s="3">
        <v>2336</v>
      </c>
      <c r="K34" s="3">
        <v>1202</v>
      </c>
      <c r="L34" s="3">
        <v>1134</v>
      </c>
      <c r="M34" s="3">
        <v>61</v>
      </c>
      <c r="N34" s="3">
        <v>41</v>
      </c>
      <c r="O34" s="3">
        <v>20</v>
      </c>
      <c r="P34" s="7">
        <f t="shared" si="18"/>
        <v>2.6113013698630136</v>
      </c>
      <c r="Q34" s="7">
        <f t="shared" si="19"/>
        <v>3.4109816971713807</v>
      </c>
      <c r="R34" s="7">
        <f t="shared" si="20"/>
        <v>1.7636684303350969</v>
      </c>
      <c r="S34" s="8">
        <f>100-S29</f>
        <v>96.700214417707784</v>
      </c>
      <c r="T34" s="8">
        <f t="shared" ref="T34:U34" si="27">100-T29</f>
        <v>95.747959315707845</v>
      </c>
      <c r="U34" s="8">
        <f t="shared" si="27"/>
        <v>97.760842552509217</v>
      </c>
    </row>
    <row r="35" spans="1:21" x14ac:dyDescent="0.2">
      <c r="A35" s="3" t="s">
        <v>48</v>
      </c>
      <c r="B35" s="3">
        <v>2336</v>
      </c>
      <c r="C35" s="3">
        <v>1202</v>
      </c>
      <c r="D35" s="3">
        <v>1134</v>
      </c>
      <c r="E35" s="3">
        <v>61</v>
      </c>
      <c r="F35" s="3">
        <v>41</v>
      </c>
      <c r="G35" s="3">
        <v>20</v>
      </c>
      <c r="I35" s="6"/>
      <c r="J35" s="6"/>
      <c r="K35" s="6"/>
      <c r="L35" s="6"/>
      <c r="M35" s="6"/>
      <c r="N35" s="6"/>
      <c r="O35" s="6"/>
      <c r="P35" s="7">
        <f>SUM(P27:P33)*5</f>
        <v>911.20958621939599</v>
      </c>
      <c r="Q35" s="7">
        <f>SUM(Q27:Q33)*5</f>
        <v>1152.6432537745436</v>
      </c>
      <c r="R35" s="7">
        <f>SUM(R27:R33)*5</f>
        <v>660.8456257010306</v>
      </c>
      <c r="S35" s="9">
        <f>S33/S34</f>
        <v>23.228700377043388</v>
      </c>
      <c r="T35" s="9">
        <f t="shared" ref="T35:U35" si="28">T33/T34</f>
        <v>25.484002343218997</v>
      </c>
      <c r="U35" s="9">
        <f t="shared" si="28"/>
        <v>20.958163819281683</v>
      </c>
    </row>
    <row r="36" spans="1:21" x14ac:dyDescent="0.2">
      <c r="A36" s="3" t="s">
        <v>51</v>
      </c>
    </row>
    <row r="37" spans="1:21" x14ac:dyDescent="0.2">
      <c r="A37" s="3" t="s">
        <v>40</v>
      </c>
      <c r="S37" s="4" t="s">
        <v>0</v>
      </c>
      <c r="T37" s="4" t="s">
        <v>81</v>
      </c>
      <c r="U37" s="4" t="s">
        <v>82</v>
      </c>
    </row>
    <row r="38" spans="1:21" x14ac:dyDescent="0.2">
      <c r="A38" s="3" t="s">
        <v>0</v>
      </c>
      <c r="B38" s="3">
        <v>91843</v>
      </c>
      <c r="C38" s="3">
        <v>47045</v>
      </c>
      <c r="D38" s="3">
        <v>44798</v>
      </c>
      <c r="E38" s="3">
        <v>31093</v>
      </c>
      <c r="F38" s="3">
        <v>19328</v>
      </c>
      <c r="G38" s="3">
        <v>11765</v>
      </c>
      <c r="I38" s="5" t="s">
        <v>73</v>
      </c>
      <c r="J38" s="3">
        <v>18394</v>
      </c>
      <c r="K38" s="3">
        <v>9738</v>
      </c>
      <c r="L38" s="3">
        <v>8656</v>
      </c>
      <c r="M38" s="3">
        <v>16562</v>
      </c>
      <c r="N38" s="3">
        <v>9352</v>
      </c>
      <c r="O38" s="3">
        <v>7210</v>
      </c>
      <c r="P38" s="7">
        <f t="shared" ref="P38:P45" si="29">M38/J38*100</f>
        <v>90.040230509948898</v>
      </c>
      <c r="Q38" s="7">
        <f t="shared" ref="Q38:Q45" si="30">N38/K38*100</f>
        <v>96.036147052782923</v>
      </c>
      <c r="R38" s="7">
        <f t="shared" ref="R38:R45" si="31">O38/L38*100</f>
        <v>83.294824399260619</v>
      </c>
      <c r="S38" s="8">
        <f>P46+1500</f>
        <v>2464.1427615801013</v>
      </c>
      <c r="T38" s="8">
        <f t="shared" ref="T38" si="32">Q46+1500</f>
        <v>2676.2089590122905</v>
      </c>
      <c r="U38" s="8">
        <f t="shared" ref="U38" si="33">R46+1500</f>
        <v>2244.0352919470779</v>
      </c>
    </row>
    <row r="39" spans="1:21" x14ac:dyDescent="0.2">
      <c r="A39" s="3" t="s">
        <v>41</v>
      </c>
      <c r="B39" s="3">
        <v>18394</v>
      </c>
      <c r="C39" s="3">
        <v>9738</v>
      </c>
      <c r="D39" s="3">
        <v>8656</v>
      </c>
      <c r="E39" s="3">
        <v>16562</v>
      </c>
      <c r="F39" s="3">
        <v>9352</v>
      </c>
      <c r="G39" s="3">
        <v>7210</v>
      </c>
      <c r="I39" s="5" t="s">
        <v>74</v>
      </c>
      <c r="J39" s="3">
        <v>15689</v>
      </c>
      <c r="K39" s="3">
        <v>7936</v>
      </c>
      <c r="L39" s="3">
        <v>7753</v>
      </c>
      <c r="M39" s="3">
        <v>8014</v>
      </c>
      <c r="N39" s="3">
        <v>5369</v>
      </c>
      <c r="O39" s="3">
        <v>2645</v>
      </c>
      <c r="P39" s="7">
        <f t="shared" si="29"/>
        <v>51.080374784881123</v>
      </c>
      <c r="Q39" s="7">
        <f t="shared" si="30"/>
        <v>67.65372983870968</v>
      </c>
      <c r="R39" s="7">
        <f t="shared" si="31"/>
        <v>34.115826131819944</v>
      </c>
      <c r="S39" s="6"/>
      <c r="T39" s="6"/>
      <c r="U39" s="6"/>
    </row>
    <row r="40" spans="1:21" x14ac:dyDescent="0.2">
      <c r="A40" s="3" t="s">
        <v>42</v>
      </c>
      <c r="B40" s="3">
        <v>15689</v>
      </c>
      <c r="C40" s="3">
        <v>7936</v>
      </c>
      <c r="D40" s="3">
        <v>7753</v>
      </c>
      <c r="E40" s="3">
        <v>8014</v>
      </c>
      <c r="F40" s="3">
        <v>5369</v>
      </c>
      <c r="G40" s="3">
        <v>2645</v>
      </c>
      <c r="I40" s="5" t="s">
        <v>75</v>
      </c>
      <c r="J40" s="3">
        <v>14474</v>
      </c>
      <c r="K40" s="3">
        <v>7316</v>
      </c>
      <c r="L40" s="3">
        <v>7158</v>
      </c>
      <c r="M40" s="3">
        <v>3413</v>
      </c>
      <c r="N40" s="3">
        <v>2462</v>
      </c>
      <c r="O40" s="3">
        <v>951</v>
      </c>
      <c r="P40" s="7">
        <f t="shared" si="29"/>
        <v>23.580212795357191</v>
      </c>
      <c r="Q40" s="7">
        <f t="shared" si="30"/>
        <v>33.652268999453256</v>
      </c>
      <c r="R40" s="7">
        <f t="shared" si="31"/>
        <v>13.285834031852472</v>
      </c>
      <c r="S40" s="8">
        <f>(P44+P45)/2</f>
        <v>4.3511680354609314</v>
      </c>
      <c r="T40" s="8">
        <f t="shared" ref="T40" si="34">(Q44+Q45)/2</f>
        <v>5.2441875466784165</v>
      </c>
      <c r="U40" s="8">
        <f t="shared" ref="U40" si="35">(R44+R45)/2</f>
        <v>3.3940788805363673</v>
      </c>
    </row>
    <row r="41" spans="1:21" x14ac:dyDescent="0.2">
      <c r="A41" s="3" t="s">
        <v>43</v>
      </c>
      <c r="B41" s="3">
        <v>14474</v>
      </c>
      <c r="C41" s="3">
        <v>7316</v>
      </c>
      <c r="D41" s="3">
        <v>7158</v>
      </c>
      <c r="E41" s="3">
        <v>3413</v>
      </c>
      <c r="F41" s="3">
        <v>2462</v>
      </c>
      <c r="G41" s="3">
        <v>951</v>
      </c>
      <c r="I41" s="5" t="s">
        <v>76</v>
      </c>
      <c r="J41" s="3">
        <v>12409</v>
      </c>
      <c r="K41" s="3">
        <v>6238</v>
      </c>
      <c r="L41" s="3">
        <v>6171</v>
      </c>
      <c r="M41" s="3">
        <v>1362</v>
      </c>
      <c r="N41" s="3">
        <v>1006</v>
      </c>
      <c r="O41" s="3">
        <v>356</v>
      </c>
      <c r="P41" s="7">
        <f t="shared" si="29"/>
        <v>10.975904585381578</v>
      </c>
      <c r="Q41" s="7">
        <f t="shared" si="30"/>
        <v>16.126963770439243</v>
      </c>
      <c r="R41" s="7">
        <f t="shared" si="31"/>
        <v>5.7689191379030955</v>
      </c>
      <c r="S41" s="8"/>
      <c r="T41" s="8"/>
      <c r="U41" s="8"/>
    </row>
    <row r="42" spans="1:21" x14ac:dyDescent="0.2">
      <c r="A42" s="3" t="s">
        <v>44</v>
      </c>
      <c r="B42" s="3">
        <v>12409</v>
      </c>
      <c r="C42" s="3">
        <v>6238</v>
      </c>
      <c r="D42" s="3">
        <v>6171</v>
      </c>
      <c r="E42" s="3">
        <v>1362</v>
      </c>
      <c r="F42" s="3">
        <v>1006</v>
      </c>
      <c r="G42" s="3">
        <v>356</v>
      </c>
      <c r="I42" s="5" t="s">
        <v>77</v>
      </c>
      <c r="J42" s="3">
        <v>11028</v>
      </c>
      <c r="K42" s="3">
        <v>5577</v>
      </c>
      <c r="L42" s="3">
        <v>5451</v>
      </c>
      <c r="M42" s="3">
        <v>778</v>
      </c>
      <c r="N42" s="3">
        <v>524</v>
      </c>
      <c r="O42" s="3">
        <v>254</v>
      </c>
      <c r="P42" s="7">
        <f t="shared" si="29"/>
        <v>7.0547696771853463</v>
      </c>
      <c r="Q42" s="7">
        <f t="shared" si="30"/>
        <v>9.3957324726555491</v>
      </c>
      <c r="R42" s="7">
        <f t="shared" si="31"/>
        <v>4.6596954687213357</v>
      </c>
      <c r="S42" s="8">
        <f>S40*50</f>
        <v>217.55840177304657</v>
      </c>
      <c r="T42" s="8">
        <f t="shared" ref="T42:U42" si="36">T40*50</f>
        <v>262.20937733392083</v>
      </c>
      <c r="U42" s="8">
        <f t="shared" si="36"/>
        <v>169.70394402681836</v>
      </c>
    </row>
    <row r="43" spans="1:21" x14ac:dyDescent="0.2">
      <c r="A43" s="3" t="s">
        <v>45</v>
      </c>
      <c r="B43" s="3">
        <v>11028</v>
      </c>
      <c r="C43" s="3">
        <v>5577</v>
      </c>
      <c r="D43" s="3">
        <v>5451</v>
      </c>
      <c r="E43" s="3">
        <v>778</v>
      </c>
      <c r="F43" s="3">
        <v>524</v>
      </c>
      <c r="G43" s="3">
        <v>254</v>
      </c>
      <c r="I43" s="5" t="s">
        <v>78</v>
      </c>
      <c r="J43" s="3">
        <v>8168</v>
      </c>
      <c r="K43" s="3">
        <v>4220</v>
      </c>
      <c r="L43" s="3">
        <v>3948</v>
      </c>
      <c r="M43" s="3">
        <v>453</v>
      </c>
      <c r="N43" s="3">
        <v>299</v>
      </c>
      <c r="O43" s="3">
        <v>154</v>
      </c>
      <c r="P43" s="7">
        <f t="shared" si="29"/>
        <v>5.5460333006856022</v>
      </c>
      <c r="Q43" s="7">
        <f t="shared" si="30"/>
        <v>7.0853080568720372</v>
      </c>
      <c r="R43" s="7">
        <f t="shared" si="31"/>
        <v>3.9007092198581561</v>
      </c>
      <c r="S43" s="8"/>
      <c r="T43" s="8"/>
      <c r="U43" s="8"/>
    </row>
    <row r="44" spans="1:21" x14ac:dyDescent="0.2">
      <c r="A44" s="3" t="s">
        <v>46</v>
      </c>
      <c r="B44" s="3">
        <v>8168</v>
      </c>
      <c r="C44" s="3">
        <v>4220</v>
      </c>
      <c r="D44" s="3">
        <v>3948</v>
      </c>
      <c r="E44" s="3">
        <v>453</v>
      </c>
      <c r="F44" s="3">
        <v>299</v>
      </c>
      <c r="G44" s="3">
        <v>154</v>
      </c>
      <c r="I44" s="5" t="s">
        <v>79</v>
      </c>
      <c r="J44" s="3">
        <v>6526</v>
      </c>
      <c r="K44" s="3">
        <v>3326</v>
      </c>
      <c r="L44" s="3">
        <v>3200</v>
      </c>
      <c r="M44" s="3">
        <v>297</v>
      </c>
      <c r="N44" s="3">
        <v>176</v>
      </c>
      <c r="O44" s="3">
        <v>121</v>
      </c>
      <c r="P44" s="7">
        <f t="shared" si="29"/>
        <v>4.5510266625804467</v>
      </c>
      <c r="Q44" s="7">
        <f t="shared" si="30"/>
        <v>5.2916416115454004</v>
      </c>
      <c r="R44" s="7">
        <f t="shared" si="31"/>
        <v>3.78125</v>
      </c>
      <c r="S44" s="8">
        <f>S38-S42</f>
        <v>2246.5843598070546</v>
      </c>
      <c r="T44" s="8">
        <f t="shared" ref="T44:U44" si="37">T38-T42</f>
        <v>2413.9995816783699</v>
      </c>
      <c r="U44" s="8">
        <f t="shared" si="37"/>
        <v>2074.3313479202598</v>
      </c>
    </row>
    <row r="45" spans="1:21" x14ac:dyDescent="0.2">
      <c r="A45" s="3" t="s">
        <v>47</v>
      </c>
      <c r="B45" s="3">
        <v>6526</v>
      </c>
      <c r="C45" s="3">
        <v>3326</v>
      </c>
      <c r="D45" s="3">
        <v>3200</v>
      </c>
      <c r="E45" s="3">
        <v>297</v>
      </c>
      <c r="F45" s="3">
        <v>176</v>
      </c>
      <c r="G45" s="3">
        <v>121</v>
      </c>
      <c r="I45" s="5" t="s">
        <v>80</v>
      </c>
      <c r="J45" s="3">
        <v>5155</v>
      </c>
      <c r="K45" s="3">
        <v>2694</v>
      </c>
      <c r="L45" s="3">
        <v>2461</v>
      </c>
      <c r="M45" s="3">
        <v>214</v>
      </c>
      <c r="N45" s="3">
        <v>140</v>
      </c>
      <c r="O45" s="3">
        <v>74</v>
      </c>
      <c r="P45" s="7">
        <f t="shared" si="29"/>
        <v>4.1513094083414162</v>
      </c>
      <c r="Q45" s="7">
        <f t="shared" si="30"/>
        <v>5.1967334818114335</v>
      </c>
      <c r="R45" s="7">
        <f t="shared" si="31"/>
        <v>3.0069077610727346</v>
      </c>
      <c r="S45" s="8">
        <f>100-S40</f>
        <v>95.64883196453907</v>
      </c>
      <c r="T45" s="8">
        <f t="shared" ref="T45:U45" si="38">100-T40</f>
        <v>94.755812453321582</v>
      </c>
      <c r="U45" s="8">
        <f t="shared" si="38"/>
        <v>96.60592111946363</v>
      </c>
    </row>
    <row r="46" spans="1:21" x14ac:dyDescent="0.2">
      <c r="A46" s="3" t="s">
        <v>48</v>
      </c>
      <c r="B46" s="3">
        <v>5155</v>
      </c>
      <c r="C46" s="3">
        <v>2694</v>
      </c>
      <c r="D46" s="3">
        <v>2461</v>
      </c>
      <c r="E46" s="3">
        <v>214</v>
      </c>
      <c r="F46" s="3">
        <v>140</v>
      </c>
      <c r="G46" s="3">
        <v>74</v>
      </c>
      <c r="I46" s="6"/>
      <c r="J46" s="6"/>
      <c r="K46" s="6"/>
      <c r="L46" s="6"/>
      <c r="M46" s="6"/>
      <c r="N46" s="6"/>
      <c r="O46" s="6"/>
      <c r="P46" s="7">
        <f>SUM(P38:P44)*5</f>
        <v>964.14276158010102</v>
      </c>
      <c r="Q46" s="7">
        <f>SUM(Q38:Q44)*5</f>
        <v>1176.2089590122903</v>
      </c>
      <c r="R46" s="7">
        <f>SUM(R38:R44)*5</f>
        <v>744.03529194707801</v>
      </c>
      <c r="S46" s="9">
        <f>S44/S45</f>
        <v>23.487838938168689</v>
      </c>
      <c r="T46" s="9">
        <f t="shared" ref="T46:U46" si="39">T44/T45</f>
        <v>25.47600531489875</v>
      </c>
      <c r="U46" s="9">
        <f t="shared" si="39"/>
        <v>21.472093261810791</v>
      </c>
    </row>
    <row r="47" spans="1:21" x14ac:dyDescent="0.2">
      <c r="A47" s="3" t="s">
        <v>52</v>
      </c>
    </row>
    <row r="48" spans="1:21" x14ac:dyDescent="0.2">
      <c r="A48" s="3" t="s">
        <v>40</v>
      </c>
      <c r="S48" s="4" t="s">
        <v>0</v>
      </c>
      <c r="T48" s="4" t="s">
        <v>81</v>
      </c>
      <c r="U48" s="4" t="s">
        <v>82</v>
      </c>
    </row>
    <row r="49" spans="1:21" x14ac:dyDescent="0.2">
      <c r="A49" s="3" t="s">
        <v>0</v>
      </c>
      <c r="B49" s="3">
        <v>151989</v>
      </c>
      <c r="C49" s="3">
        <v>83716</v>
      </c>
      <c r="D49" s="3">
        <v>68273</v>
      </c>
      <c r="E49" s="3">
        <v>56169</v>
      </c>
      <c r="F49" s="3">
        <v>36088</v>
      </c>
      <c r="G49" s="3">
        <v>20081</v>
      </c>
      <c r="I49" s="5" t="s">
        <v>73</v>
      </c>
      <c r="J49" s="3">
        <v>26880</v>
      </c>
      <c r="K49" s="3">
        <v>13957</v>
      </c>
      <c r="L49" s="3">
        <v>12923</v>
      </c>
      <c r="M49" s="3">
        <v>24607</v>
      </c>
      <c r="N49" s="3">
        <v>13501</v>
      </c>
      <c r="O49" s="3">
        <v>11106</v>
      </c>
      <c r="P49" s="7">
        <f t="shared" ref="P49:P56" si="40">M49/J49*100</f>
        <v>91.54389880952381</v>
      </c>
      <c r="Q49" s="7">
        <f t="shared" ref="Q49:Q56" si="41">N49/K49*100</f>
        <v>96.732822239736336</v>
      </c>
      <c r="R49" s="7">
        <f t="shared" ref="R49:R56" si="42">O49/L49*100</f>
        <v>85.939797260697986</v>
      </c>
      <c r="S49" s="8">
        <f>P57+1500</f>
        <v>2567.8845346067737</v>
      </c>
      <c r="T49" s="8">
        <f t="shared" ref="T49" si="43">Q57+1500</f>
        <v>2791.1911010279669</v>
      </c>
      <c r="U49" s="8">
        <f t="shared" ref="U49" si="44">R57+1500</f>
        <v>2303.1020184010431</v>
      </c>
    </row>
    <row r="50" spans="1:21" x14ac:dyDescent="0.2">
      <c r="A50" s="3" t="s">
        <v>41</v>
      </c>
      <c r="B50" s="3">
        <v>26880</v>
      </c>
      <c r="C50" s="3">
        <v>13957</v>
      </c>
      <c r="D50" s="3">
        <v>12923</v>
      </c>
      <c r="E50" s="3">
        <v>24607</v>
      </c>
      <c r="F50" s="3">
        <v>13501</v>
      </c>
      <c r="G50" s="3">
        <v>11106</v>
      </c>
      <c r="I50" s="5" t="s">
        <v>74</v>
      </c>
      <c r="J50" s="3">
        <v>29033</v>
      </c>
      <c r="K50" s="3">
        <v>15639</v>
      </c>
      <c r="L50" s="3">
        <v>13394</v>
      </c>
      <c r="M50" s="3">
        <v>17639</v>
      </c>
      <c r="N50" s="3">
        <v>11959</v>
      </c>
      <c r="O50" s="3">
        <v>5680</v>
      </c>
      <c r="P50" s="7">
        <f t="shared" si="40"/>
        <v>60.755002927702961</v>
      </c>
      <c r="Q50" s="7">
        <f t="shared" si="41"/>
        <v>76.46908370100391</v>
      </c>
      <c r="R50" s="7">
        <f t="shared" si="42"/>
        <v>42.407047931909808</v>
      </c>
      <c r="S50" s="6"/>
      <c r="T50" s="6"/>
      <c r="U50" s="6"/>
    </row>
    <row r="51" spans="1:21" x14ac:dyDescent="0.2">
      <c r="A51" s="3" t="s">
        <v>42</v>
      </c>
      <c r="B51" s="3">
        <v>29033</v>
      </c>
      <c r="C51" s="3">
        <v>15639</v>
      </c>
      <c r="D51" s="3">
        <v>13394</v>
      </c>
      <c r="E51" s="3">
        <v>17639</v>
      </c>
      <c r="F51" s="3">
        <v>11959</v>
      </c>
      <c r="G51" s="3">
        <v>5680</v>
      </c>
      <c r="I51" s="5" t="s">
        <v>75</v>
      </c>
      <c r="J51" s="3">
        <v>27046</v>
      </c>
      <c r="K51" s="3">
        <v>14513</v>
      </c>
      <c r="L51" s="3">
        <v>12533</v>
      </c>
      <c r="M51" s="3">
        <v>8060</v>
      </c>
      <c r="N51" s="3">
        <v>6116</v>
      </c>
      <c r="O51" s="3">
        <v>1944</v>
      </c>
      <c r="P51" s="7">
        <f t="shared" si="40"/>
        <v>29.801079642091249</v>
      </c>
      <c r="Q51" s="7">
        <f t="shared" si="41"/>
        <v>42.141528284985874</v>
      </c>
      <c r="R51" s="7">
        <f t="shared" si="42"/>
        <v>15.511050825819837</v>
      </c>
      <c r="S51" s="8">
        <f>(P55+P56)/2</f>
        <v>4.9794294790720688</v>
      </c>
      <c r="T51" s="8">
        <f t="shared" ref="T51" si="45">(Q55+Q56)/2</f>
        <v>6.0576731122970759</v>
      </c>
      <c r="U51" s="8">
        <f t="shared" ref="U51" si="46">(R55+R56)/2</f>
        <v>3.155499500105754</v>
      </c>
    </row>
    <row r="52" spans="1:21" x14ac:dyDescent="0.2">
      <c r="A52" s="3" t="s">
        <v>43</v>
      </c>
      <c r="B52" s="3">
        <v>27046</v>
      </c>
      <c r="C52" s="3">
        <v>14513</v>
      </c>
      <c r="D52" s="3">
        <v>12533</v>
      </c>
      <c r="E52" s="3">
        <v>8060</v>
      </c>
      <c r="F52" s="3">
        <v>6116</v>
      </c>
      <c r="G52" s="3">
        <v>1944</v>
      </c>
      <c r="I52" s="5" t="s">
        <v>76</v>
      </c>
      <c r="J52" s="3">
        <v>21620</v>
      </c>
      <c r="K52" s="3">
        <v>11831</v>
      </c>
      <c r="L52" s="3">
        <v>9789</v>
      </c>
      <c r="M52" s="3">
        <v>2918</v>
      </c>
      <c r="N52" s="3">
        <v>2258</v>
      </c>
      <c r="O52" s="3">
        <v>660</v>
      </c>
      <c r="P52" s="7">
        <f t="shared" si="40"/>
        <v>13.496762257169287</v>
      </c>
      <c r="Q52" s="7">
        <f t="shared" si="41"/>
        <v>19.085453469698248</v>
      </c>
      <c r="R52" s="7">
        <f t="shared" si="42"/>
        <v>6.7422617223414045</v>
      </c>
      <c r="S52" s="8"/>
      <c r="T52" s="8"/>
      <c r="U52" s="8"/>
    </row>
    <row r="53" spans="1:21" x14ac:dyDescent="0.2">
      <c r="A53" s="3" t="s">
        <v>44</v>
      </c>
      <c r="B53" s="3">
        <v>21620</v>
      </c>
      <c r="C53" s="3">
        <v>11831</v>
      </c>
      <c r="D53" s="3">
        <v>9789</v>
      </c>
      <c r="E53" s="3">
        <v>2918</v>
      </c>
      <c r="F53" s="3">
        <v>2258</v>
      </c>
      <c r="G53" s="3">
        <v>660</v>
      </c>
      <c r="I53" s="5" t="s">
        <v>77</v>
      </c>
      <c r="J53" s="3">
        <v>18589</v>
      </c>
      <c r="K53" s="3">
        <v>10344</v>
      </c>
      <c r="L53" s="3">
        <v>8245</v>
      </c>
      <c r="M53" s="3">
        <v>1438</v>
      </c>
      <c r="N53" s="3">
        <v>1113</v>
      </c>
      <c r="O53" s="3">
        <v>325</v>
      </c>
      <c r="P53" s="7">
        <f t="shared" si="40"/>
        <v>7.7357577061703156</v>
      </c>
      <c r="Q53" s="7">
        <f t="shared" si="41"/>
        <v>10.759860788863108</v>
      </c>
      <c r="R53" s="7">
        <f t="shared" si="42"/>
        <v>3.9417828987265007</v>
      </c>
      <c r="S53" s="8">
        <f>S51*50</f>
        <v>248.97147395360344</v>
      </c>
      <c r="T53" s="8">
        <f t="shared" ref="T53:U53" si="47">T51*50</f>
        <v>302.88365561485381</v>
      </c>
      <c r="U53" s="8">
        <f t="shared" si="47"/>
        <v>157.7749750052877</v>
      </c>
    </row>
    <row r="54" spans="1:21" x14ac:dyDescent="0.2">
      <c r="A54" s="3" t="s">
        <v>45</v>
      </c>
      <c r="B54" s="3">
        <v>18589</v>
      </c>
      <c r="C54" s="3">
        <v>10344</v>
      </c>
      <c r="D54" s="3">
        <v>8245</v>
      </c>
      <c r="E54" s="3">
        <v>1438</v>
      </c>
      <c r="F54" s="3">
        <v>1113</v>
      </c>
      <c r="G54" s="3">
        <v>325</v>
      </c>
      <c r="I54" s="5" t="s">
        <v>78</v>
      </c>
      <c r="J54" s="3">
        <v>13471</v>
      </c>
      <c r="K54" s="3">
        <v>7805</v>
      </c>
      <c r="L54" s="3">
        <v>5666</v>
      </c>
      <c r="M54" s="3">
        <v>754</v>
      </c>
      <c r="N54" s="3">
        <v>562</v>
      </c>
      <c r="O54" s="3">
        <v>192</v>
      </c>
      <c r="P54" s="7">
        <f t="shared" si="40"/>
        <v>5.5972088189443987</v>
      </c>
      <c r="Q54" s="7">
        <f t="shared" si="41"/>
        <v>7.2005124919923125</v>
      </c>
      <c r="R54" s="7">
        <f t="shared" si="42"/>
        <v>3.3886339569361104</v>
      </c>
      <c r="S54" s="8"/>
      <c r="T54" s="8"/>
      <c r="U54" s="8"/>
    </row>
    <row r="55" spans="1:21" x14ac:dyDescent="0.2">
      <c r="A55" s="3" t="s">
        <v>46</v>
      </c>
      <c r="B55" s="3">
        <v>13471</v>
      </c>
      <c r="C55" s="3">
        <v>7805</v>
      </c>
      <c r="D55" s="3">
        <v>5666</v>
      </c>
      <c r="E55" s="3">
        <v>754</v>
      </c>
      <c r="F55" s="3">
        <v>562</v>
      </c>
      <c r="G55" s="3">
        <v>192</v>
      </c>
      <c r="I55" s="5" t="s">
        <v>79</v>
      </c>
      <c r="J55" s="3">
        <v>9382</v>
      </c>
      <c r="K55" s="3">
        <v>5813</v>
      </c>
      <c r="L55" s="3">
        <v>3569</v>
      </c>
      <c r="M55" s="3">
        <v>436</v>
      </c>
      <c r="N55" s="3">
        <v>340</v>
      </c>
      <c r="O55" s="3">
        <v>96</v>
      </c>
      <c r="P55" s="7">
        <f t="shared" si="40"/>
        <v>4.6471967597527177</v>
      </c>
      <c r="Q55" s="7">
        <f t="shared" si="41"/>
        <v>5.848959229313607</v>
      </c>
      <c r="R55" s="7">
        <f t="shared" si="42"/>
        <v>2.6898290837769681</v>
      </c>
      <c r="S55" s="8">
        <f>S49-S53</f>
        <v>2318.9130606531703</v>
      </c>
      <c r="T55" s="8">
        <f t="shared" ref="T55:U55" si="48">T49-T53</f>
        <v>2488.3074454131129</v>
      </c>
      <c r="U55" s="8">
        <f t="shared" si="48"/>
        <v>2145.3270433957555</v>
      </c>
    </row>
    <row r="56" spans="1:21" x14ac:dyDescent="0.2">
      <c r="A56" s="3" t="s">
        <v>47</v>
      </c>
      <c r="B56" s="3">
        <v>9382</v>
      </c>
      <c r="C56" s="3">
        <v>5813</v>
      </c>
      <c r="D56" s="3">
        <v>3569</v>
      </c>
      <c r="E56" s="3">
        <v>436</v>
      </c>
      <c r="F56" s="3">
        <v>340</v>
      </c>
      <c r="G56" s="3">
        <v>96</v>
      </c>
      <c r="I56" s="5" t="s">
        <v>80</v>
      </c>
      <c r="J56" s="3">
        <v>5968</v>
      </c>
      <c r="K56" s="3">
        <v>3814</v>
      </c>
      <c r="L56" s="3">
        <v>2154</v>
      </c>
      <c r="M56" s="3">
        <v>317</v>
      </c>
      <c r="N56" s="3">
        <v>239</v>
      </c>
      <c r="O56" s="3">
        <v>78</v>
      </c>
      <c r="P56" s="7">
        <f t="shared" si="40"/>
        <v>5.3116621983914207</v>
      </c>
      <c r="Q56" s="7">
        <f t="shared" si="41"/>
        <v>6.2663869952805458</v>
      </c>
      <c r="R56" s="7">
        <f t="shared" si="42"/>
        <v>3.6211699164345403</v>
      </c>
      <c r="S56" s="8">
        <f>100-S51</f>
        <v>95.020570520927933</v>
      </c>
      <c r="T56" s="8">
        <f t="shared" ref="T56:U56" si="49">100-T51</f>
        <v>93.942326887702919</v>
      </c>
      <c r="U56" s="8">
        <f t="shared" si="49"/>
        <v>96.844500499894252</v>
      </c>
    </row>
    <row r="57" spans="1:21" x14ac:dyDescent="0.2">
      <c r="A57" s="3" t="s">
        <v>48</v>
      </c>
      <c r="B57" s="3">
        <v>5968</v>
      </c>
      <c r="C57" s="3">
        <v>3814</v>
      </c>
      <c r="D57" s="3">
        <v>2154</v>
      </c>
      <c r="E57" s="3">
        <v>317</v>
      </c>
      <c r="F57" s="3">
        <v>239</v>
      </c>
      <c r="G57" s="3">
        <v>78</v>
      </c>
      <c r="I57" s="6"/>
      <c r="J57" s="6"/>
      <c r="K57" s="6"/>
      <c r="L57" s="6"/>
      <c r="M57" s="6"/>
      <c r="N57" s="6"/>
      <c r="O57" s="6"/>
      <c r="P57" s="7">
        <f>SUM(P49:P55)*5</f>
        <v>1067.8845346067737</v>
      </c>
      <c r="Q57" s="7">
        <f>SUM(Q49:Q55)*5</f>
        <v>1291.1911010279669</v>
      </c>
      <c r="R57" s="7">
        <f>SUM(R49:R55)*5</f>
        <v>803.10201840104298</v>
      </c>
      <c r="S57" s="9">
        <f>S55/S56</f>
        <v>24.404326851967681</v>
      </c>
      <c r="T57" s="9">
        <f t="shared" ref="T57:U57" si="50">T55/T56</f>
        <v>26.487607108003552</v>
      </c>
      <c r="U57" s="9">
        <f t="shared" si="50"/>
        <v>22.152285698433626</v>
      </c>
    </row>
    <row r="58" spans="1:21" x14ac:dyDescent="0.2">
      <c r="A58" s="3" t="s">
        <v>53</v>
      </c>
    </row>
    <row r="59" spans="1:21" x14ac:dyDescent="0.2">
      <c r="A59" s="3" t="s">
        <v>40</v>
      </c>
      <c r="S59" s="4" t="s">
        <v>0</v>
      </c>
      <c r="T59" s="4" t="s">
        <v>81</v>
      </c>
      <c r="U59" s="4" t="s">
        <v>82</v>
      </c>
    </row>
    <row r="60" spans="1:21" x14ac:dyDescent="0.2">
      <c r="A60" s="3" t="s">
        <v>0</v>
      </c>
      <c r="B60" s="3">
        <v>108080</v>
      </c>
      <c r="C60" s="3">
        <v>55797</v>
      </c>
      <c r="D60" s="3">
        <v>52283</v>
      </c>
      <c r="E60" s="3">
        <v>35612</v>
      </c>
      <c r="F60" s="3">
        <v>22239</v>
      </c>
      <c r="G60" s="3">
        <v>13373</v>
      </c>
      <c r="I60" s="5" t="s">
        <v>73</v>
      </c>
      <c r="J60" s="3">
        <v>20897</v>
      </c>
      <c r="K60" s="3">
        <v>10901</v>
      </c>
      <c r="L60" s="3">
        <v>9996</v>
      </c>
      <c r="M60" s="3">
        <v>19001</v>
      </c>
      <c r="N60" s="3">
        <v>10565</v>
      </c>
      <c r="O60" s="3">
        <v>8436</v>
      </c>
      <c r="P60" s="7">
        <f t="shared" ref="P60:P67" si="51">M60/J60*100</f>
        <v>90.926927310140215</v>
      </c>
      <c r="Q60" s="7">
        <f t="shared" ref="Q60:Q67" si="52">N60/K60*100</f>
        <v>96.917713971195312</v>
      </c>
      <c r="R60" s="7">
        <f t="shared" ref="R60:R67" si="53">O60/L60*100</f>
        <v>84.393757503001197</v>
      </c>
      <c r="S60" s="8">
        <f>P68+1500</f>
        <v>2449.775534772582</v>
      </c>
      <c r="T60" s="8">
        <f t="shared" ref="T60" si="54">Q68+1500</f>
        <v>2668.8289753079398</v>
      </c>
      <c r="U60" s="8">
        <f t="shared" ref="U60" si="55">R68+1500</f>
        <v>2221.1430941669742</v>
      </c>
    </row>
    <row r="61" spans="1:21" x14ac:dyDescent="0.2">
      <c r="A61" s="3" t="s">
        <v>41</v>
      </c>
      <c r="B61" s="3">
        <v>20897</v>
      </c>
      <c r="C61" s="3">
        <v>10901</v>
      </c>
      <c r="D61" s="3">
        <v>9996</v>
      </c>
      <c r="E61" s="3">
        <v>19001</v>
      </c>
      <c r="F61" s="3">
        <v>10565</v>
      </c>
      <c r="G61" s="3">
        <v>8436</v>
      </c>
      <c r="I61" s="5" t="s">
        <v>74</v>
      </c>
      <c r="J61" s="3">
        <v>18297</v>
      </c>
      <c r="K61" s="3">
        <v>9234</v>
      </c>
      <c r="L61" s="3">
        <v>9063</v>
      </c>
      <c r="M61" s="3">
        <v>9290</v>
      </c>
      <c r="N61" s="3">
        <v>6370</v>
      </c>
      <c r="O61" s="3">
        <v>2920</v>
      </c>
      <c r="P61" s="7">
        <f t="shared" si="51"/>
        <v>50.773350822539207</v>
      </c>
      <c r="Q61" s="7">
        <f t="shared" si="52"/>
        <v>68.984188867229804</v>
      </c>
      <c r="R61" s="7">
        <f t="shared" si="53"/>
        <v>32.218912060024273</v>
      </c>
      <c r="S61" s="6"/>
      <c r="T61" s="6"/>
      <c r="U61" s="6"/>
    </row>
    <row r="62" spans="1:21" x14ac:dyDescent="0.2">
      <c r="A62" s="3" t="s">
        <v>42</v>
      </c>
      <c r="B62" s="3">
        <v>18297</v>
      </c>
      <c r="C62" s="3">
        <v>9234</v>
      </c>
      <c r="D62" s="3">
        <v>9063</v>
      </c>
      <c r="E62" s="3">
        <v>9290</v>
      </c>
      <c r="F62" s="3">
        <v>6370</v>
      </c>
      <c r="G62" s="3">
        <v>2920</v>
      </c>
      <c r="I62" s="5" t="s">
        <v>75</v>
      </c>
      <c r="J62" s="3">
        <v>17400</v>
      </c>
      <c r="K62" s="3">
        <v>8728</v>
      </c>
      <c r="L62" s="3">
        <v>8672</v>
      </c>
      <c r="M62" s="3">
        <v>3810</v>
      </c>
      <c r="N62" s="3">
        <v>2795</v>
      </c>
      <c r="O62" s="3">
        <v>1015</v>
      </c>
      <c r="P62" s="7">
        <f t="shared" si="51"/>
        <v>21.896551724137929</v>
      </c>
      <c r="Q62" s="7">
        <f t="shared" si="52"/>
        <v>32.023373052245645</v>
      </c>
      <c r="R62" s="7">
        <f t="shared" si="53"/>
        <v>11.704335793357934</v>
      </c>
      <c r="S62" s="8">
        <f>(P66+P67)/2</f>
        <v>4.0961560577310099</v>
      </c>
      <c r="T62" s="8">
        <f t="shared" ref="T62" si="56">(Q66+Q67)/2</f>
        <v>5.7067489065394277</v>
      </c>
      <c r="U62" s="8">
        <f t="shared" ref="U62" si="57">(R66+R67)/2</f>
        <v>2.3084413610261127</v>
      </c>
    </row>
    <row r="63" spans="1:21" x14ac:dyDescent="0.2">
      <c r="A63" s="3" t="s">
        <v>43</v>
      </c>
      <c r="B63" s="3">
        <v>17400</v>
      </c>
      <c r="C63" s="3">
        <v>8728</v>
      </c>
      <c r="D63" s="3">
        <v>8672</v>
      </c>
      <c r="E63" s="3">
        <v>3810</v>
      </c>
      <c r="F63" s="3">
        <v>2795</v>
      </c>
      <c r="G63" s="3">
        <v>1015</v>
      </c>
      <c r="I63" s="5" t="s">
        <v>76</v>
      </c>
      <c r="J63" s="3">
        <v>15748</v>
      </c>
      <c r="K63" s="3">
        <v>8125</v>
      </c>
      <c r="L63" s="3">
        <v>7623</v>
      </c>
      <c r="M63" s="3">
        <v>1603</v>
      </c>
      <c r="N63" s="3">
        <v>1126</v>
      </c>
      <c r="O63" s="3">
        <v>477</v>
      </c>
      <c r="P63" s="7">
        <f t="shared" si="51"/>
        <v>10.179070358140716</v>
      </c>
      <c r="Q63" s="7">
        <f t="shared" si="52"/>
        <v>13.858461538461539</v>
      </c>
      <c r="R63" s="7">
        <f t="shared" si="53"/>
        <v>6.2573789846517123</v>
      </c>
      <c r="S63" s="8"/>
      <c r="T63" s="8"/>
      <c r="U63" s="8"/>
    </row>
    <row r="64" spans="1:21" x14ac:dyDescent="0.2">
      <c r="A64" s="3" t="s">
        <v>44</v>
      </c>
      <c r="B64" s="3">
        <v>15748</v>
      </c>
      <c r="C64" s="3">
        <v>8125</v>
      </c>
      <c r="D64" s="3">
        <v>7623</v>
      </c>
      <c r="E64" s="3">
        <v>1603</v>
      </c>
      <c r="F64" s="3">
        <v>1126</v>
      </c>
      <c r="G64" s="3">
        <v>477</v>
      </c>
      <c r="I64" s="5" t="s">
        <v>77</v>
      </c>
      <c r="J64" s="3">
        <v>12875</v>
      </c>
      <c r="K64" s="3">
        <v>6726</v>
      </c>
      <c r="L64" s="3">
        <v>6149</v>
      </c>
      <c r="M64" s="3">
        <v>886</v>
      </c>
      <c r="N64" s="3">
        <v>647</v>
      </c>
      <c r="O64" s="3">
        <v>239</v>
      </c>
      <c r="P64" s="7">
        <f t="shared" si="51"/>
        <v>6.8815533980582533</v>
      </c>
      <c r="Q64" s="7">
        <f t="shared" si="52"/>
        <v>9.6193874516800477</v>
      </c>
      <c r="R64" s="7">
        <f t="shared" si="53"/>
        <v>3.8868108635550493</v>
      </c>
      <c r="S64" s="8">
        <f>S62*50</f>
        <v>204.80780288655049</v>
      </c>
      <c r="T64" s="8">
        <f t="shared" ref="T64:U64" si="58">T62*50</f>
        <v>285.33744532697136</v>
      </c>
      <c r="U64" s="8">
        <f t="shared" si="58"/>
        <v>115.42206805130564</v>
      </c>
    </row>
    <row r="65" spans="1:21" x14ac:dyDescent="0.2">
      <c r="A65" s="3" t="s">
        <v>45</v>
      </c>
      <c r="B65" s="3">
        <v>12875</v>
      </c>
      <c r="C65" s="3">
        <v>6726</v>
      </c>
      <c r="D65" s="3">
        <v>6149</v>
      </c>
      <c r="E65" s="3">
        <v>886</v>
      </c>
      <c r="F65" s="3">
        <v>647</v>
      </c>
      <c r="G65" s="3">
        <v>239</v>
      </c>
      <c r="I65" s="5" t="s">
        <v>78</v>
      </c>
      <c r="J65" s="3">
        <v>9499</v>
      </c>
      <c r="K65" s="3">
        <v>5024</v>
      </c>
      <c r="L65" s="3">
        <v>4475</v>
      </c>
      <c r="M65" s="3">
        <v>473</v>
      </c>
      <c r="N65" s="3">
        <v>333</v>
      </c>
      <c r="O65" s="3">
        <v>140</v>
      </c>
      <c r="P65" s="7">
        <f t="shared" si="51"/>
        <v>4.9794715233182441</v>
      </c>
      <c r="Q65" s="7">
        <f t="shared" si="52"/>
        <v>6.6281847133757967</v>
      </c>
      <c r="R65" s="7">
        <f t="shared" si="53"/>
        <v>3.1284916201117321</v>
      </c>
      <c r="S65" s="8"/>
      <c r="T65" s="8"/>
      <c r="U65" s="8"/>
    </row>
    <row r="66" spans="1:21" x14ac:dyDescent="0.2">
      <c r="A66" s="3" t="s">
        <v>46</v>
      </c>
      <c r="B66" s="3">
        <v>9499</v>
      </c>
      <c r="C66" s="3">
        <v>5024</v>
      </c>
      <c r="D66" s="3">
        <v>4475</v>
      </c>
      <c r="E66" s="3">
        <v>473</v>
      </c>
      <c r="F66" s="3">
        <v>333</v>
      </c>
      <c r="G66" s="3">
        <v>140</v>
      </c>
      <c r="I66" s="5" t="s">
        <v>79</v>
      </c>
      <c r="J66" s="3">
        <v>7040</v>
      </c>
      <c r="K66" s="3">
        <v>3819</v>
      </c>
      <c r="L66" s="3">
        <v>3221</v>
      </c>
      <c r="M66" s="3">
        <v>304</v>
      </c>
      <c r="N66" s="3">
        <v>219</v>
      </c>
      <c r="O66" s="3">
        <v>85</v>
      </c>
      <c r="P66" s="7">
        <f t="shared" si="51"/>
        <v>4.3181818181818183</v>
      </c>
      <c r="Q66" s="7">
        <f t="shared" si="52"/>
        <v>5.7344854673998427</v>
      </c>
      <c r="R66" s="7">
        <f t="shared" si="53"/>
        <v>2.6389320086929522</v>
      </c>
      <c r="S66" s="8">
        <f>S60-S64</f>
        <v>2244.9677318860313</v>
      </c>
      <c r="T66" s="8">
        <f t="shared" ref="T66:U66" si="59">T60-T64</f>
        <v>2383.4915299809686</v>
      </c>
      <c r="U66" s="8">
        <f t="shared" si="59"/>
        <v>2105.7210261156683</v>
      </c>
    </row>
    <row r="67" spans="1:21" x14ac:dyDescent="0.2">
      <c r="A67" s="3" t="s">
        <v>47</v>
      </c>
      <c r="B67" s="3">
        <v>7040</v>
      </c>
      <c r="C67" s="3">
        <v>3819</v>
      </c>
      <c r="D67" s="3">
        <v>3221</v>
      </c>
      <c r="E67" s="3">
        <v>304</v>
      </c>
      <c r="F67" s="3">
        <v>219</v>
      </c>
      <c r="G67" s="3">
        <v>85</v>
      </c>
      <c r="I67" s="5" t="s">
        <v>80</v>
      </c>
      <c r="J67" s="3">
        <v>6324</v>
      </c>
      <c r="K67" s="3">
        <v>3240</v>
      </c>
      <c r="L67" s="3">
        <v>3084</v>
      </c>
      <c r="M67" s="3">
        <v>245</v>
      </c>
      <c r="N67" s="3">
        <v>184</v>
      </c>
      <c r="O67" s="3">
        <v>61</v>
      </c>
      <c r="P67" s="7">
        <f t="shared" si="51"/>
        <v>3.8741302972802023</v>
      </c>
      <c r="Q67" s="7">
        <f t="shared" si="52"/>
        <v>5.6790123456790127</v>
      </c>
      <c r="R67" s="7">
        <f t="shared" si="53"/>
        <v>1.9779507133592735</v>
      </c>
      <c r="S67" s="8">
        <f>100-S62</f>
        <v>95.903843942268992</v>
      </c>
      <c r="T67" s="8">
        <f t="shared" ref="T67:U67" si="60">100-T62</f>
        <v>94.293251093460569</v>
      </c>
      <c r="U67" s="8">
        <f t="shared" si="60"/>
        <v>97.691558638973888</v>
      </c>
    </row>
    <row r="68" spans="1:21" x14ac:dyDescent="0.2">
      <c r="A68" s="3" t="s">
        <v>48</v>
      </c>
      <c r="B68" s="3">
        <v>6324</v>
      </c>
      <c r="C68" s="3">
        <v>3240</v>
      </c>
      <c r="D68" s="3">
        <v>3084</v>
      </c>
      <c r="E68" s="3">
        <v>245</v>
      </c>
      <c r="F68" s="3">
        <v>184</v>
      </c>
      <c r="G68" s="3">
        <v>61</v>
      </c>
      <c r="I68" s="6"/>
      <c r="J68" s="6"/>
      <c r="K68" s="6"/>
      <c r="L68" s="6"/>
      <c r="M68" s="6"/>
      <c r="N68" s="6"/>
      <c r="O68" s="6"/>
      <c r="P68" s="7">
        <f>SUM(P60:P66)*5</f>
        <v>949.77553477258186</v>
      </c>
      <c r="Q68" s="7">
        <f>SUM(Q60:Q66)*5</f>
        <v>1168.82897530794</v>
      </c>
      <c r="R68" s="7">
        <f>SUM(R60:R66)*5</f>
        <v>721.14309416697427</v>
      </c>
      <c r="S68" s="9">
        <f>S66/S67</f>
        <v>23.408527120533659</v>
      </c>
      <c r="T68" s="9">
        <f t="shared" ref="T68:U68" si="61">T66/T67</f>
        <v>25.277435048013405</v>
      </c>
      <c r="U68" s="9">
        <f t="shared" si="61"/>
        <v>21.554789947589128</v>
      </c>
    </row>
    <row r="69" spans="1:21" x14ac:dyDescent="0.2">
      <c r="A69" s="37" t="s">
        <v>88</v>
      </c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</row>
    <row r="70" spans="1:21" x14ac:dyDescent="0.2">
      <c r="A70" s="3" t="s">
        <v>87</v>
      </c>
    </row>
    <row r="71" spans="1:21" x14ac:dyDescent="0.2">
      <c r="A71" s="14"/>
      <c r="B71" s="34" t="s">
        <v>0</v>
      </c>
      <c r="C71" s="34"/>
      <c r="D71" s="34"/>
      <c r="E71" s="34" t="s">
        <v>84</v>
      </c>
      <c r="F71" s="34"/>
      <c r="G71" s="35"/>
    </row>
    <row r="72" spans="1:21" x14ac:dyDescent="0.2">
      <c r="A72" s="14" t="s">
        <v>85</v>
      </c>
      <c r="B72" s="12" t="s">
        <v>0</v>
      </c>
      <c r="C72" s="12" t="s">
        <v>21</v>
      </c>
      <c r="D72" s="12" t="s">
        <v>22</v>
      </c>
      <c r="E72" s="12" t="s">
        <v>0</v>
      </c>
      <c r="F72" s="12" t="s">
        <v>21</v>
      </c>
      <c r="G72" s="13" t="s">
        <v>22</v>
      </c>
      <c r="S72" s="36" t="s">
        <v>86</v>
      </c>
      <c r="T72" s="34"/>
      <c r="U72" s="35"/>
    </row>
    <row r="73" spans="1:21" x14ac:dyDescent="0.2">
      <c r="A73" s="3" t="s">
        <v>40</v>
      </c>
      <c r="S73" s="11" t="s">
        <v>0</v>
      </c>
      <c r="T73" s="12" t="s">
        <v>81</v>
      </c>
      <c r="U73" s="13" t="s">
        <v>82</v>
      </c>
    </row>
    <row r="74" spans="1:21" x14ac:dyDescent="0.2">
      <c r="A74" s="3" t="s">
        <v>54</v>
      </c>
    </row>
    <row r="75" spans="1:21" x14ac:dyDescent="0.2">
      <c r="A75" s="3" t="s">
        <v>40</v>
      </c>
      <c r="S75" s="4" t="s">
        <v>0</v>
      </c>
      <c r="T75" s="4" t="s">
        <v>81</v>
      </c>
      <c r="U75" s="4" t="s">
        <v>82</v>
      </c>
    </row>
    <row r="76" spans="1:21" x14ac:dyDescent="0.2">
      <c r="A76" s="3" t="s">
        <v>0</v>
      </c>
      <c r="B76" s="3">
        <v>66825</v>
      </c>
      <c r="C76" s="3">
        <v>34888</v>
      </c>
      <c r="D76" s="3">
        <v>31937</v>
      </c>
      <c r="E76" s="3">
        <v>24226</v>
      </c>
      <c r="F76" s="3">
        <v>15170</v>
      </c>
      <c r="G76" s="3">
        <v>9056</v>
      </c>
      <c r="I76" s="5" t="s">
        <v>73</v>
      </c>
      <c r="J76" s="3">
        <v>13639</v>
      </c>
      <c r="K76" s="3">
        <v>7219</v>
      </c>
      <c r="L76" s="3">
        <v>6420</v>
      </c>
      <c r="M76" s="3">
        <v>12520</v>
      </c>
      <c r="N76" s="3">
        <v>7002</v>
      </c>
      <c r="O76" s="3">
        <v>5518</v>
      </c>
      <c r="P76" s="7">
        <f t="shared" ref="P76:P83" si="62">M76/J76*100</f>
        <v>91.795586186670576</v>
      </c>
      <c r="Q76" s="7">
        <f t="shared" ref="Q76:Q83" si="63">N76/K76*100</f>
        <v>96.994043496329127</v>
      </c>
      <c r="R76" s="7">
        <f t="shared" ref="R76:R83" si="64">O76/L76*100</f>
        <v>85.950155763239877</v>
      </c>
      <c r="S76" s="8">
        <f>P84+1500</f>
        <v>2499.1148239215245</v>
      </c>
      <c r="T76" s="8">
        <f t="shared" ref="T76" si="65">Q84+1500</f>
        <v>2726.2629840637182</v>
      </c>
      <c r="U76" s="8">
        <f t="shared" ref="U76" si="66">R84+1500</f>
        <v>2258.7388511852409</v>
      </c>
    </row>
    <row r="77" spans="1:21" x14ac:dyDescent="0.2">
      <c r="A77" s="3" t="s">
        <v>41</v>
      </c>
      <c r="B77" s="3">
        <v>13639</v>
      </c>
      <c r="C77" s="3">
        <v>7219</v>
      </c>
      <c r="D77" s="3">
        <v>6420</v>
      </c>
      <c r="E77" s="3">
        <v>12520</v>
      </c>
      <c r="F77" s="3">
        <v>7002</v>
      </c>
      <c r="G77" s="3">
        <v>5518</v>
      </c>
      <c r="I77" s="5" t="s">
        <v>74</v>
      </c>
      <c r="J77" s="3">
        <v>12099</v>
      </c>
      <c r="K77" s="3">
        <v>6085</v>
      </c>
      <c r="L77" s="3">
        <v>6014</v>
      </c>
      <c r="M77" s="3">
        <v>6655</v>
      </c>
      <c r="N77" s="3">
        <v>4417</v>
      </c>
      <c r="O77" s="3">
        <v>2238</v>
      </c>
      <c r="P77" s="7">
        <f t="shared" si="62"/>
        <v>55.004545830233909</v>
      </c>
      <c r="Q77" s="7">
        <f t="shared" si="63"/>
        <v>72.588331963845519</v>
      </c>
      <c r="R77" s="7">
        <f t="shared" si="64"/>
        <v>37.213169271699371</v>
      </c>
      <c r="S77" s="6"/>
      <c r="T77" s="6"/>
      <c r="U77" s="6"/>
    </row>
    <row r="78" spans="1:21" x14ac:dyDescent="0.2">
      <c r="A78" s="3" t="s">
        <v>42</v>
      </c>
      <c r="B78" s="3">
        <v>12099</v>
      </c>
      <c r="C78" s="3">
        <v>6085</v>
      </c>
      <c r="D78" s="3">
        <v>6014</v>
      </c>
      <c r="E78" s="3">
        <v>6655</v>
      </c>
      <c r="F78" s="3">
        <v>4417</v>
      </c>
      <c r="G78" s="3">
        <v>2238</v>
      </c>
      <c r="I78" s="5" t="s">
        <v>75</v>
      </c>
      <c r="J78" s="3">
        <v>11205</v>
      </c>
      <c r="K78" s="3">
        <v>5693</v>
      </c>
      <c r="L78" s="3">
        <v>5512</v>
      </c>
      <c r="M78" s="3">
        <v>2882</v>
      </c>
      <c r="N78" s="3">
        <v>2120</v>
      </c>
      <c r="O78" s="3">
        <v>762</v>
      </c>
      <c r="P78" s="7">
        <f t="shared" si="62"/>
        <v>25.720660419455598</v>
      </c>
      <c r="Q78" s="7">
        <f t="shared" si="63"/>
        <v>37.238714210433862</v>
      </c>
      <c r="R78" s="7">
        <f t="shared" si="64"/>
        <v>13.824383164005805</v>
      </c>
      <c r="S78" s="8">
        <f>(P82+P83)/2</f>
        <v>3.8001127000815491</v>
      </c>
      <c r="T78" s="8">
        <f t="shared" ref="T78" si="67">(Q82+Q83)/2</f>
        <v>5.3945522913189166</v>
      </c>
      <c r="U78" s="8">
        <f t="shared" ref="U78" si="68">(R82+R83)/2</f>
        <v>1.9575500802106043</v>
      </c>
    </row>
    <row r="79" spans="1:21" x14ac:dyDescent="0.2">
      <c r="A79" s="3" t="s">
        <v>43</v>
      </c>
      <c r="B79" s="3">
        <v>11205</v>
      </c>
      <c r="C79" s="3">
        <v>5693</v>
      </c>
      <c r="D79" s="3">
        <v>5512</v>
      </c>
      <c r="E79" s="3">
        <v>2882</v>
      </c>
      <c r="F79" s="3">
        <v>2120</v>
      </c>
      <c r="G79" s="3">
        <v>762</v>
      </c>
      <c r="I79" s="5" t="s">
        <v>76</v>
      </c>
      <c r="J79" s="3">
        <v>9068</v>
      </c>
      <c r="K79" s="3">
        <v>4777</v>
      </c>
      <c r="L79" s="3">
        <v>4291</v>
      </c>
      <c r="M79" s="3">
        <v>1118</v>
      </c>
      <c r="N79" s="3">
        <v>855</v>
      </c>
      <c r="O79" s="3">
        <v>263</v>
      </c>
      <c r="P79" s="7">
        <f t="shared" si="62"/>
        <v>12.329069254521393</v>
      </c>
      <c r="Q79" s="7">
        <f t="shared" si="63"/>
        <v>17.898262507850117</v>
      </c>
      <c r="R79" s="7">
        <f t="shared" si="64"/>
        <v>6.1291074341645304</v>
      </c>
      <c r="S79" s="8"/>
      <c r="T79" s="8"/>
      <c r="U79" s="8"/>
    </row>
    <row r="80" spans="1:21" x14ac:dyDescent="0.2">
      <c r="A80" s="3" t="s">
        <v>44</v>
      </c>
      <c r="B80" s="3">
        <v>9068</v>
      </c>
      <c r="C80" s="3">
        <v>4777</v>
      </c>
      <c r="D80" s="3">
        <v>4291</v>
      </c>
      <c r="E80" s="3">
        <v>1118</v>
      </c>
      <c r="F80" s="3">
        <v>855</v>
      </c>
      <c r="G80" s="3">
        <v>263</v>
      </c>
      <c r="I80" s="5" t="s">
        <v>77</v>
      </c>
      <c r="J80" s="3">
        <v>7526</v>
      </c>
      <c r="K80" s="3">
        <v>4046</v>
      </c>
      <c r="L80" s="3">
        <v>3480</v>
      </c>
      <c r="M80" s="3">
        <v>527</v>
      </c>
      <c r="N80" s="3">
        <v>389</v>
      </c>
      <c r="O80" s="3">
        <v>138</v>
      </c>
      <c r="P80" s="7">
        <f t="shared" si="62"/>
        <v>7.0023917087430245</v>
      </c>
      <c r="Q80" s="7">
        <f t="shared" si="63"/>
        <v>9.6144340088976765</v>
      </c>
      <c r="R80" s="7">
        <f t="shared" si="64"/>
        <v>3.9655172413793105</v>
      </c>
      <c r="S80" s="8">
        <f>S78*50</f>
        <v>190.00563500407745</v>
      </c>
      <c r="T80" s="8">
        <f t="shared" ref="T80:U80" si="69">T78*50</f>
        <v>269.72761456594583</v>
      </c>
      <c r="U80" s="8">
        <f t="shared" si="69"/>
        <v>97.877504010530217</v>
      </c>
    </row>
    <row r="81" spans="1:21" x14ac:dyDescent="0.2">
      <c r="A81" s="3" t="s">
        <v>45</v>
      </c>
      <c r="B81" s="3">
        <v>7526</v>
      </c>
      <c r="C81" s="3">
        <v>4046</v>
      </c>
      <c r="D81" s="3">
        <v>3480</v>
      </c>
      <c r="E81" s="3">
        <v>527</v>
      </c>
      <c r="F81" s="3">
        <v>389</v>
      </c>
      <c r="G81" s="3">
        <v>138</v>
      </c>
      <c r="I81" s="5" t="s">
        <v>78</v>
      </c>
      <c r="J81" s="3">
        <v>5536</v>
      </c>
      <c r="K81" s="3">
        <v>2925</v>
      </c>
      <c r="L81" s="3">
        <v>2611</v>
      </c>
      <c r="M81" s="3">
        <v>229</v>
      </c>
      <c r="N81" s="3">
        <v>164</v>
      </c>
      <c r="O81" s="3">
        <v>65</v>
      </c>
      <c r="P81" s="7">
        <f t="shared" si="62"/>
        <v>4.136560693641619</v>
      </c>
      <c r="Q81" s="7">
        <f t="shared" si="63"/>
        <v>5.6068376068376073</v>
      </c>
      <c r="R81" s="7">
        <f t="shared" si="64"/>
        <v>2.48946763692072</v>
      </c>
      <c r="S81" s="8"/>
      <c r="T81" s="8"/>
      <c r="U81" s="8"/>
    </row>
    <row r="82" spans="1:21" x14ac:dyDescent="0.2">
      <c r="A82" s="3" t="s">
        <v>46</v>
      </c>
      <c r="B82" s="3">
        <v>5536</v>
      </c>
      <c r="C82" s="3">
        <v>2925</v>
      </c>
      <c r="D82" s="3">
        <v>2611</v>
      </c>
      <c r="E82" s="3">
        <v>229</v>
      </c>
      <c r="F82" s="3">
        <v>164</v>
      </c>
      <c r="G82" s="3">
        <v>65</v>
      </c>
      <c r="I82" s="5" t="s">
        <v>79</v>
      </c>
      <c r="J82" s="3">
        <v>4486</v>
      </c>
      <c r="K82" s="3">
        <v>2372</v>
      </c>
      <c r="L82" s="3">
        <v>2114</v>
      </c>
      <c r="M82" s="3">
        <v>172</v>
      </c>
      <c r="N82" s="3">
        <v>126</v>
      </c>
      <c r="O82" s="3">
        <v>46</v>
      </c>
      <c r="P82" s="7">
        <f t="shared" si="62"/>
        <v>3.8341506910387873</v>
      </c>
      <c r="Q82" s="7">
        <f t="shared" si="63"/>
        <v>5.3119730185497467</v>
      </c>
      <c r="R82" s="7">
        <f t="shared" si="64"/>
        <v>2.1759697256385997</v>
      </c>
      <c r="S82" s="8">
        <f>S76-S80</f>
        <v>2309.1091889174472</v>
      </c>
      <c r="T82" s="8">
        <f t="shared" ref="T82:U82" si="70">T76-T80</f>
        <v>2456.5353694977725</v>
      </c>
      <c r="U82" s="8">
        <f t="shared" si="70"/>
        <v>2160.8613471747108</v>
      </c>
    </row>
    <row r="83" spans="1:21" x14ac:dyDescent="0.2">
      <c r="A83" s="3" t="s">
        <v>47</v>
      </c>
      <c r="B83" s="3">
        <v>4486</v>
      </c>
      <c r="C83" s="3">
        <v>2372</v>
      </c>
      <c r="D83" s="3">
        <v>2114</v>
      </c>
      <c r="E83" s="3">
        <v>172</v>
      </c>
      <c r="F83" s="3">
        <v>126</v>
      </c>
      <c r="G83" s="3">
        <v>46</v>
      </c>
      <c r="I83" s="5" t="s">
        <v>80</v>
      </c>
      <c r="J83" s="3">
        <v>3266</v>
      </c>
      <c r="K83" s="3">
        <v>1771</v>
      </c>
      <c r="L83" s="3">
        <v>1495</v>
      </c>
      <c r="M83" s="3">
        <v>123</v>
      </c>
      <c r="N83" s="3">
        <v>97</v>
      </c>
      <c r="O83" s="3">
        <v>26</v>
      </c>
      <c r="P83" s="7">
        <f t="shared" si="62"/>
        <v>3.766074709124311</v>
      </c>
      <c r="Q83" s="7">
        <f t="shared" si="63"/>
        <v>5.4771315640880855</v>
      </c>
      <c r="R83" s="7">
        <f t="shared" si="64"/>
        <v>1.7391304347826086</v>
      </c>
      <c r="S83" s="8">
        <f>100-S78</f>
        <v>96.199887299918444</v>
      </c>
      <c r="T83" s="8">
        <f t="shared" ref="T83:U83" si="71">100-T78</f>
        <v>94.605447708681083</v>
      </c>
      <c r="U83" s="8">
        <f t="shared" si="71"/>
        <v>98.042449919789391</v>
      </c>
    </row>
    <row r="84" spans="1:21" x14ac:dyDescent="0.2">
      <c r="A84" s="3" t="s">
        <v>48</v>
      </c>
      <c r="B84" s="3">
        <v>3266</v>
      </c>
      <c r="C84" s="3">
        <v>1771</v>
      </c>
      <c r="D84" s="3">
        <v>1495</v>
      </c>
      <c r="E84" s="3">
        <v>123</v>
      </c>
      <c r="F84" s="3">
        <v>97</v>
      </c>
      <c r="G84" s="3">
        <v>26</v>
      </c>
      <c r="I84" s="6"/>
      <c r="J84" s="6"/>
      <c r="K84" s="6"/>
      <c r="L84" s="6"/>
      <c r="M84" s="6"/>
      <c r="N84" s="6"/>
      <c r="O84" s="6"/>
      <c r="P84" s="7">
        <f>SUM(P76:P82)*5</f>
        <v>999.11482392152448</v>
      </c>
      <c r="Q84" s="7">
        <f>SUM(Q76:Q82)*5</f>
        <v>1226.2629840637185</v>
      </c>
      <c r="R84" s="7">
        <f>SUM(R76:R82)*5</f>
        <v>758.73885118524095</v>
      </c>
      <c r="S84" s="9">
        <f>S82/S83</f>
        <v>24.00324214225358</v>
      </c>
      <c r="T84" s="9">
        <f t="shared" ref="T84:U84" si="72">T82/T83</f>
        <v>25.966109024315294</v>
      </c>
      <c r="U84" s="9">
        <f t="shared" si="72"/>
        <v>22.040058657678969</v>
      </c>
    </row>
    <row r="85" spans="1:21" x14ac:dyDescent="0.2">
      <c r="A85" s="3" t="s">
        <v>55</v>
      </c>
    </row>
    <row r="86" spans="1:21" x14ac:dyDescent="0.2">
      <c r="A86" s="3" t="s">
        <v>40</v>
      </c>
      <c r="S86" s="4" t="s">
        <v>0</v>
      </c>
      <c r="T86" s="4" t="s">
        <v>81</v>
      </c>
      <c r="U86" s="4" t="s">
        <v>82</v>
      </c>
    </row>
    <row r="87" spans="1:21" x14ac:dyDescent="0.2">
      <c r="A87" s="3" t="s">
        <v>0</v>
      </c>
      <c r="B87" s="3">
        <v>308265</v>
      </c>
      <c r="C87" s="3">
        <v>152243</v>
      </c>
      <c r="D87" s="3">
        <v>156022</v>
      </c>
      <c r="E87" s="3">
        <v>127594</v>
      </c>
      <c r="F87" s="3">
        <v>76505</v>
      </c>
      <c r="G87" s="3">
        <v>51089</v>
      </c>
      <c r="I87" s="5" t="s">
        <v>73</v>
      </c>
      <c r="J87" s="3">
        <v>70230</v>
      </c>
      <c r="K87" s="3">
        <v>37788</v>
      </c>
      <c r="L87" s="3">
        <v>32442</v>
      </c>
      <c r="M87" s="3">
        <v>66066</v>
      </c>
      <c r="N87" s="3">
        <v>36657</v>
      </c>
      <c r="O87" s="3">
        <v>29409</v>
      </c>
      <c r="P87" s="7">
        <f t="shared" ref="P87:P94" si="73">M87/J87*100</f>
        <v>94.070909867577953</v>
      </c>
      <c r="Q87" s="7">
        <f t="shared" ref="Q87:Q94" si="74">N87/K87*100</f>
        <v>97.006986344871393</v>
      </c>
      <c r="R87" s="7">
        <f t="shared" ref="R87:R94" si="75">O87/L87*100</f>
        <v>90.65100795265397</v>
      </c>
      <c r="S87" s="8">
        <f>P95+1500</f>
        <v>2634.7491267358605</v>
      </c>
      <c r="T87" s="8">
        <f t="shared" ref="T87" si="76">Q95+1500</f>
        <v>2875.8937404795743</v>
      </c>
      <c r="U87" s="8">
        <f t="shared" ref="U87" si="77">R95+1500</f>
        <v>2408.845945027505</v>
      </c>
    </row>
    <row r="88" spans="1:21" x14ac:dyDescent="0.2">
      <c r="A88" s="3" t="s">
        <v>41</v>
      </c>
      <c r="B88" s="3">
        <v>70230</v>
      </c>
      <c r="C88" s="3">
        <v>37788</v>
      </c>
      <c r="D88" s="3">
        <v>32442</v>
      </c>
      <c r="E88" s="3">
        <v>66066</v>
      </c>
      <c r="F88" s="3">
        <v>36657</v>
      </c>
      <c r="G88" s="3">
        <v>29409</v>
      </c>
      <c r="I88" s="5" t="s">
        <v>74</v>
      </c>
      <c r="J88" s="3">
        <v>50754</v>
      </c>
      <c r="K88" s="3">
        <v>26030</v>
      </c>
      <c r="L88" s="3">
        <v>24724</v>
      </c>
      <c r="M88" s="3">
        <v>35255</v>
      </c>
      <c r="N88" s="3">
        <v>21785</v>
      </c>
      <c r="O88" s="3">
        <v>13470</v>
      </c>
      <c r="P88" s="7">
        <f t="shared" si="73"/>
        <v>69.462505418292153</v>
      </c>
      <c r="Q88" s="7">
        <f t="shared" si="74"/>
        <v>83.691893968497894</v>
      </c>
      <c r="R88" s="7">
        <f t="shared" si="75"/>
        <v>54.48147548940301</v>
      </c>
      <c r="S88" s="6"/>
      <c r="T88" s="6"/>
      <c r="U88" s="6"/>
    </row>
    <row r="89" spans="1:21" x14ac:dyDescent="0.2">
      <c r="A89" s="3" t="s">
        <v>42</v>
      </c>
      <c r="B89" s="3">
        <v>50754</v>
      </c>
      <c r="C89" s="3">
        <v>26030</v>
      </c>
      <c r="D89" s="3">
        <v>24724</v>
      </c>
      <c r="E89" s="3">
        <v>35255</v>
      </c>
      <c r="F89" s="3">
        <v>21785</v>
      </c>
      <c r="G89" s="3">
        <v>13470</v>
      </c>
      <c r="I89" s="5" t="s">
        <v>75</v>
      </c>
      <c r="J89" s="3">
        <v>45045</v>
      </c>
      <c r="K89" s="3">
        <v>20895</v>
      </c>
      <c r="L89" s="3">
        <v>24150</v>
      </c>
      <c r="M89" s="3">
        <v>15546</v>
      </c>
      <c r="N89" s="3">
        <v>10450</v>
      </c>
      <c r="O89" s="3">
        <v>5096</v>
      </c>
      <c r="P89" s="7">
        <f t="shared" si="73"/>
        <v>34.512154512154517</v>
      </c>
      <c r="Q89" s="7">
        <f t="shared" si="74"/>
        <v>50.011964584828903</v>
      </c>
      <c r="R89" s="7">
        <f t="shared" si="75"/>
        <v>21.10144927536232</v>
      </c>
      <c r="S89" s="8">
        <f>(P93+P94)/2</f>
        <v>2.6268034358362859</v>
      </c>
      <c r="T89" s="8">
        <f t="shared" ref="T89" si="78">(Q93+Q94)/2</f>
        <v>3.9126297549478397</v>
      </c>
      <c r="U89" s="8">
        <f t="shared" ref="U89" si="79">(R93+R94)/2</f>
        <v>1.2860536270492102</v>
      </c>
    </row>
    <row r="90" spans="1:21" x14ac:dyDescent="0.2">
      <c r="A90" s="3" t="s">
        <v>43</v>
      </c>
      <c r="B90" s="3">
        <v>45045</v>
      </c>
      <c r="C90" s="3">
        <v>20895</v>
      </c>
      <c r="D90" s="3">
        <v>24150</v>
      </c>
      <c r="E90" s="3">
        <v>15546</v>
      </c>
      <c r="F90" s="3">
        <v>10450</v>
      </c>
      <c r="G90" s="3">
        <v>5096</v>
      </c>
      <c r="I90" s="5" t="s">
        <v>76</v>
      </c>
      <c r="J90" s="3">
        <v>39695</v>
      </c>
      <c r="K90" s="3">
        <v>17959</v>
      </c>
      <c r="L90" s="3">
        <v>21736</v>
      </c>
      <c r="M90" s="3">
        <v>6473</v>
      </c>
      <c r="N90" s="3">
        <v>4457</v>
      </c>
      <c r="O90" s="3">
        <v>2016</v>
      </c>
      <c r="P90" s="7">
        <f t="shared" si="73"/>
        <v>16.306839652349161</v>
      </c>
      <c r="Q90" s="7">
        <f t="shared" si="74"/>
        <v>24.817640180410937</v>
      </c>
      <c r="R90" s="7">
        <f t="shared" si="75"/>
        <v>9.2749355907250646</v>
      </c>
      <c r="S90" s="8"/>
      <c r="T90" s="8"/>
      <c r="U90" s="8"/>
    </row>
    <row r="91" spans="1:21" x14ac:dyDescent="0.2">
      <c r="A91" s="3" t="s">
        <v>44</v>
      </c>
      <c r="B91" s="3">
        <v>39695</v>
      </c>
      <c r="C91" s="3">
        <v>17959</v>
      </c>
      <c r="D91" s="3">
        <v>21736</v>
      </c>
      <c r="E91" s="3">
        <v>6473</v>
      </c>
      <c r="F91" s="3">
        <v>4457</v>
      </c>
      <c r="G91" s="3">
        <v>2016</v>
      </c>
      <c r="I91" s="5" t="s">
        <v>77</v>
      </c>
      <c r="J91" s="3">
        <v>34478</v>
      </c>
      <c r="K91" s="3">
        <v>15954</v>
      </c>
      <c r="L91" s="3">
        <v>18524</v>
      </c>
      <c r="M91" s="3">
        <v>2162</v>
      </c>
      <c r="N91" s="3">
        <v>1583</v>
      </c>
      <c r="O91" s="3">
        <v>579</v>
      </c>
      <c r="P91" s="7">
        <f t="shared" si="73"/>
        <v>6.2706653518185513</v>
      </c>
      <c r="Q91" s="7">
        <f t="shared" si="74"/>
        <v>9.9222765450670671</v>
      </c>
      <c r="R91" s="7">
        <f t="shared" si="75"/>
        <v>3.1256748002591235</v>
      </c>
      <c r="S91" s="8">
        <f>S89*50</f>
        <v>131.3401717918143</v>
      </c>
      <c r="T91" s="8">
        <f t="shared" ref="T91:U91" si="80">T89*50</f>
        <v>195.63148774739199</v>
      </c>
      <c r="U91" s="8">
        <f t="shared" si="80"/>
        <v>64.30268135246051</v>
      </c>
    </row>
    <row r="92" spans="1:21" x14ac:dyDescent="0.2">
      <c r="A92" s="3" t="s">
        <v>45</v>
      </c>
      <c r="B92" s="3">
        <v>34478</v>
      </c>
      <c r="C92" s="3">
        <v>15954</v>
      </c>
      <c r="D92" s="3">
        <v>18524</v>
      </c>
      <c r="E92" s="3">
        <v>2162</v>
      </c>
      <c r="F92" s="3">
        <v>1583</v>
      </c>
      <c r="G92" s="3">
        <v>579</v>
      </c>
      <c r="I92" s="5" t="s">
        <v>78</v>
      </c>
      <c r="J92" s="3">
        <v>28187</v>
      </c>
      <c r="K92" s="3">
        <v>13319</v>
      </c>
      <c r="L92" s="3">
        <v>14868</v>
      </c>
      <c r="M92" s="3">
        <v>1045</v>
      </c>
      <c r="N92" s="3">
        <v>780</v>
      </c>
      <c r="O92" s="3">
        <v>265</v>
      </c>
      <c r="P92" s="7">
        <f t="shared" si="73"/>
        <v>3.7073828360591761</v>
      </c>
      <c r="Q92" s="7">
        <f t="shared" si="74"/>
        <v>5.8562955176815077</v>
      </c>
      <c r="R92" s="7">
        <f t="shared" si="75"/>
        <v>1.782351358622545</v>
      </c>
      <c r="S92" s="8"/>
      <c r="T92" s="8"/>
      <c r="U92" s="8"/>
    </row>
    <row r="93" spans="1:21" x14ac:dyDescent="0.2">
      <c r="A93" s="3" t="s">
        <v>46</v>
      </c>
      <c r="B93" s="3">
        <v>28187</v>
      </c>
      <c r="C93" s="3">
        <v>13319</v>
      </c>
      <c r="D93" s="3">
        <v>14868</v>
      </c>
      <c r="E93" s="3">
        <v>1045</v>
      </c>
      <c r="F93" s="3">
        <v>780</v>
      </c>
      <c r="G93" s="3">
        <v>265</v>
      </c>
      <c r="I93" s="5" t="s">
        <v>79</v>
      </c>
      <c r="J93" s="3">
        <v>23059</v>
      </c>
      <c r="K93" s="3">
        <v>11597</v>
      </c>
      <c r="L93" s="3">
        <v>11462</v>
      </c>
      <c r="M93" s="3">
        <v>604</v>
      </c>
      <c r="N93" s="3">
        <v>449</v>
      </c>
      <c r="O93" s="3">
        <v>155</v>
      </c>
      <c r="P93" s="7">
        <f t="shared" si="73"/>
        <v>2.6193677089205951</v>
      </c>
      <c r="Q93" s="7">
        <f t="shared" si="74"/>
        <v>3.8716909545572129</v>
      </c>
      <c r="R93" s="7">
        <f t="shared" si="75"/>
        <v>1.3522945384749607</v>
      </c>
      <c r="S93" s="8">
        <f>S87-S91</f>
        <v>2503.4089549440464</v>
      </c>
      <c r="T93" s="8">
        <f t="shared" ref="T93:U93" si="81">T87-T91</f>
        <v>2680.2622527321823</v>
      </c>
      <c r="U93" s="8">
        <f t="shared" si="81"/>
        <v>2344.5432636750443</v>
      </c>
    </row>
    <row r="94" spans="1:21" x14ac:dyDescent="0.2">
      <c r="A94" s="3" t="s">
        <v>47</v>
      </c>
      <c r="B94" s="3">
        <v>23059</v>
      </c>
      <c r="C94" s="3">
        <v>11597</v>
      </c>
      <c r="D94" s="3">
        <v>11462</v>
      </c>
      <c r="E94" s="3">
        <v>604</v>
      </c>
      <c r="F94" s="3">
        <v>449</v>
      </c>
      <c r="G94" s="3">
        <v>155</v>
      </c>
      <c r="I94" s="5" t="s">
        <v>80</v>
      </c>
      <c r="J94" s="3">
        <v>16817</v>
      </c>
      <c r="K94" s="3">
        <v>8701</v>
      </c>
      <c r="L94" s="3">
        <v>8116</v>
      </c>
      <c r="M94" s="3">
        <v>443</v>
      </c>
      <c r="N94" s="3">
        <v>344</v>
      </c>
      <c r="O94" s="3">
        <v>99</v>
      </c>
      <c r="P94" s="7">
        <f t="shared" si="73"/>
        <v>2.6342391627519772</v>
      </c>
      <c r="Q94" s="7">
        <f t="shared" si="74"/>
        <v>3.9535685553384665</v>
      </c>
      <c r="R94" s="7">
        <f t="shared" si="75"/>
        <v>1.2198127156234597</v>
      </c>
      <c r="S94" s="8">
        <f>100-S89</f>
        <v>97.37319656416372</v>
      </c>
      <c r="T94" s="8">
        <f t="shared" ref="T94:U94" si="82">100-T89</f>
        <v>96.087370245052156</v>
      </c>
      <c r="U94" s="8">
        <f t="shared" si="82"/>
        <v>98.713946372950787</v>
      </c>
    </row>
    <row r="95" spans="1:21" x14ac:dyDescent="0.2">
      <c r="A95" s="3" t="s">
        <v>48</v>
      </c>
      <c r="B95" s="3">
        <v>16817</v>
      </c>
      <c r="C95" s="3">
        <v>8701</v>
      </c>
      <c r="D95" s="3">
        <v>8116</v>
      </c>
      <c r="E95" s="3">
        <v>443</v>
      </c>
      <c r="F95" s="3">
        <v>344</v>
      </c>
      <c r="G95" s="3">
        <v>99</v>
      </c>
      <c r="I95" s="6"/>
      <c r="J95" s="6"/>
      <c r="K95" s="6"/>
      <c r="L95" s="6"/>
      <c r="M95" s="6"/>
      <c r="N95" s="6"/>
      <c r="O95" s="6"/>
      <c r="P95" s="7">
        <f>SUM(P87:P93)*5</f>
        <v>1134.7491267358605</v>
      </c>
      <c r="Q95" s="7">
        <f>SUM(Q87:Q93)*5</f>
        <v>1375.8937404795745</v>
      </c>
      <c r="R95" s="7">
        <f>SUM(R87:R93)*5</f>
        <v>908.84594502750497</v>
      </c>
      <c r="S95" s="9">
        <f>S93/S94</f>
        <v>25.709425625094212</v>
      </c>
      <c r="T95" s="9">
        <f t="shared" ref="T95:U95" si="83">T93/T94</f>
        <v>27.89401193826717</v>
      </c>
      <c r="U95" s="9">
        <f t="shared" si="83"/>
        <v>23.75088171246983</v>
      </c>
    </row>
    <row r="96" spans="1:21" x14ac:dyDescent="0.2">
      <c r="A96" s="3" t="s">
        <v>56</v>
      </c>
    </row>
    <row r="97" spans="1:21" x14ac:dyDescent="0.2">
      <c r="A97" s="3" t="s">
        <v>40</v>
      </c>
      <c r="S97" s="4" t="s">
        <v>0</v>
      </c>
      <c r="T97" s="4" t="s">
        <v>81</v>
      </c>
      <c r="U97" s="4" t="s">
        <v>82</v>
      </c>
    </row>
    <row r="98" spans="1:21" x14ac:dyDescent="0.2">
      <c r="A98" s="3" t="s">
        <v>0</v>
      </c>
      <c r="B98" s="3">
        <v>169826</v>
      </c>
      <c r="C98" s="3">
        <v>84910</v>
      </c>
      <c r="D98" s="3">
        <v>84916</v>
      </c>
      <c r="E98" s="3">
        <v>59235</v>
      </c>
      <c r="F98" s="3">
        <v>36713</v>
      </c>
      <c r="G98" s="3">
        <v>22522</v>
      </c>
      <c r="I98" s="5" t="s">
        <v>73</v>
      </c>
      <c r="J98" s="3">
        <v>33629</v>
      </c>
      <c r="K98" s="3">
        <v>18303</v>
      </c>
      <c r="L98" s="3">
        <v>15326</v>
      </c>
      <c r="M98" s="3">
        <v>31286</v>
      </c>
      <c r="N98" s="3">
        <v>17729</v>
      </c>
      <c r="O98" s="3">
        <v>13557</v>
      </c>
      <c r="P98" s="7">
        <f t="shared" ref="P98:P105" si="84">M98/J98*100</f>
        <v>93.032799072229324</v>
      </c>
      <c r="Q98" s="7">
        <f t="shared" ref="Q98:Q105" si="85">N98/K98*100</f>
        <v>96.863902092553133</v>
      </c>
      <c r="R98" s="7">
        <f t="shared" ref="R98:R105" si="86">O98/L98*100</f>
        <v>88.457523163251992</v>
      </c>
      <c r="S98" s="8">
        <f>P106+1500</f>
        <v>2535.8284259215675</v>
      </c>
      <c r="T98" s="8">
        <f t="shared" ref="T98" si="87">Q106+1500</f>
        <v>2787.9357751339667</v>
      </c>
      <c r="U98" s="8">
        <f t="shared" ref="U98" si="88">R106+1500</f>
        <v>2298.9524270744946</v>
      </c>
    </row>
    <row r="99" spans="1:21" x14ac:dyDescent="0.2">
      <c r="A99" s="3" t="s">
        <v>41</v>
      </c>
      <c r="B99" s="3">
        <v>33629</v>
      </c>
      <c r="C99" s="3">
        <v>18303</v>
      </c>
      <c r="D99" s="3">
        <v>15326</v>
      </c>
      <c r="E99" s="3">
        <v>31286</v>
      </c>
      <c r="F99" s="3">
        <v>17729</v>
      </c>
      <c r="G99" s="3">
        <v>13557</v>
      </c>
      <c r="I99" s="5" t="s">
        <v>74</v>
      </c>
      <c r="J99" s="3">
        <v>24951</v>
      </c>
      <c r="K99" s="3">
        <v>12615</v>
      </c>
      <c r="L99" s="3">
        <v>12336</v>
      </c>
      <c r="M99" s="3">
        <v>16169</v>
      </c>
      <c r="N99" s="3">
        <v>10346</v>
      </c>
      <c r="O99" s="3">
        <v>5823</v>
      </c>
      <c r="P99" s="7">
        <f t="shared" si="84"/>
        <v>64.803013907258219</v>
      </c>
      <c r="Q99" s="7">
        <f t="shared" si="85"/>
        <v>82.013476020610383</v>
      </c>
      <c r="R99" s="7">
        <f t="shared" si="86"/>
        <v>47.203307392996109</v>
      </c>
      <c r="S99" s="6"/>
      <c r="T99" s="6"/>
      <c r="U99" s="6"/>
    </row>
    <row r="100" spans="1:21" x14ac:dyDescent="0.2">
      <c r="A100" s="3" t="s">
        <v>42</v>
      </c>
      <c r="B100" s="3">
        <v>24951</v>
      </c>
      <c r="C100" s="3">
        <v>12615</v>
      </c>
      <c r="D100" s="3">
        <v>12336</v>
      </c>
      <c r="E100" s="3">
        <v>16169</v>
      </c>
      <c r="F100" s="3">
        <v>10346</v>
      </c>
      <c r="G100" s="3">
        <v>5823</v>
      </c>
      <c r="I100" s="5" t="s">
        <v>75</v>
      </c>
      <c r="J100" s="3">
        <v>25022</v>
      </c>
      <c r="K100" s="3">
        <v>11172</v>
      </c>
      <c r="L100" s="3">
        <v>13850</v>
      </c>
      <c r="M100" s="3">
        <v>7123</v>
      </c>
      <c r="N100" s="3">
        <v>5087</v>
      </c>
      <c r="O100" s="3">
        <v>2036</v>
      </c>
      <c r="P100" s="7">
        <f t="shared" si="84"/>
        <v>28.466949084805371</v>
      </c>
      <c r="Q100" s="7">
        <f t="shared" si="85"/>
        <v>45.533476548514138</v>
      </c>
      <c r="R100" s="7">
        <f t="shared" si="86"/>
        <v>14.700361010830326</v>
      </c>
      <c r="S100" s="8">
        <f>(P104+P105)/2</f>
        <v>2.0950433478094244</v>
      </c>
      <c r="T100" s="8">
        <f t="shared" ref="T100" si="89">(Q104+Q105)/2</f>
        <v>3.1018392521016276</v>
      </c>
      <c r="U100" s="8">
        <f t="shared" ref="U100" si="90">(R104+R105)/2</f>
        <v>0.93372198134430628</v>
      </c>
    </row>
    <row r="101" spans="1:21" x14ac:dyDescent="0.2">
      <c r="A101" s="3" t="s">
        <v>43</v>
      </c>
      <c r="B101" s="3">
        <v>25022</v>
      </c>
      <c r="C101" s="3">
        <v>11172</v>
      </c>
      <c r="D101" s="3">
        <v>13850</v>
      </c>
      <c r="E101" s="3">
        <v>7123</v>
      </c>
      <c r="F101" s="3">
        <v>5087</v>
      </c>
      <c r="G101" s="3">
        <v>2036</v>
      </c>
      <c r="I101" s="5" t="s">
        <v>76</v>
      </c>
      <c r="J101" s="3">
        <v>23930</v>
      </c>
      <c r="K101" s="3">
        <v>11170</v>
      </c>
      <c r="L101" s="3">
        <v>12760</v>
      </c>
      <c r="M101" s="3">
        <v>2640</v>
      </c>
      <c r="N101" s="3">
        <v>1954</v>
      </c>
      <c r="O101" s="3">
        <v>686</v>
      </c>
      <c r="P101" s="7">
        <f t="shared" si="84"/>
        <v>11.032177183451735</v>
      </c>
      <c r="Q101" s="7">
        <f t="shared" si="85"/>
        <v>17.493285586392123</v>
      </c>
      <c r="R101" s="7">
        <f t="shared" si="86"/>
        <v>5.3761755485893419</v>
      </c>
      <c r="S101" s="8"/>
      <c r="T101" s="8"/>
      <c r="U101" s="8"/>
    </row>
    <row r="102" spans="1:21" x14ac:dyDescent="0.2">
      <c r="A102" s="3" t="s">
        <v>44</v>
      </c>
      <c r="B102" s="3">
        <v>23930</v>
      </c>
      <c r="C102" s="3">
        <v>11170</v>
      </c>
      <c r="D102" s="3">
        <v>12760</v>
      </c>
      <c r="E102" s="3">
        <v>2640</v>
      </c>
      <c r="F102" s="3">
        <v>1954</v>
      </c>
      <c r="G102" s="3">
        <v>686</v>
      </c>
      <c r="I102" s="5" t="s">
        <v>77</v>
      </c>
      <c r="J102" s="3">
        <v>21277</v>
      </c>
      <c r="K102" s="3">
        <v>10193</v>
      </c>
      <c r="L102" s="3">
        <v>11084</v>
      </c>
      <c r="M102" s="3">
        <v>1017</v>
      </c>
      <c r="N102" s="3">
        <v>792</v>
      </c>
      <c r="O102" s="3">
        <v>225</v>
      </c>
      <c r="P102" s="7">
        <f t="shared" si="84"/>
        <v>4.7798091836255105</v>
      </c>
      <c r="Q102" s="7">
        <f t="shared" si="85"/>
        <v>7.7700382615520454</v>
      </c>
      <c r="R102" s="7">
        <f t="shared" si="86"/>
        <v>2.0299530855286898</v>
      </c>
      <c r="S102" s="8">
        <f>S100*50</f>
        <v>104.75216739047121</v>
      </c>
      <c r="T102" s="8">
        <f t="shared" ref="T102:U102" si="91">T100*50</f>
        <v>155.09196260508139</v>
      </c>
      <c r="U102" s="8">
        <f t="shared" si="91"/>
        <v>46.686099067215316</v>
      </c>
    </row>
    <row r="103" spans="1:21" x14ac:dyDescent="0.2">
      <c r="A103" s="3" t="s">
        <v>45</v>
      </c>
      <c r="B103" s="3">
        <v>21277</v>
      </c>
      <c r="C103" s="3">
        <v>10193</v>
      </c>
      <c r="D103" s="3">
        <v>11084</v>
      </c>
      <c r="E103" s="3">
        <v>1017</v>
      </c>
      <c r="F103" s="3">
        <v>792</v>
      </c>
      <c r="G103" s="3">
        <v>225</v>
      </c>
      <c r="I103" s="5" t="s">
        <v>78</v>
      </c>
      <c r="J103" s="3">
        <v>17147</v>
      </c>
      <c r="K103" s="3">
        <v>8699</v>
      </c>
      <c r="L103" s="3">
        <v>8448</v>
      </c>
      <c r="M103" s="3">
        <v>498</v>
      </c>
      <c r="N103" s="3">
        <v>407</v>
      </c>
      <c r="O103" s="3">
        <v>91</v>
      </c>
      <c r="P103" s="7">
        <f t="shared" si="84"/>
        <v>2.9042981279524116</v>
      </c>
      <c r="Q103" s="7">
        <f t="shared" si="85"/>
        <v>4.6786987010001146</v>
      </c>
      <c r="R103" s="7">
        <f t="shared" si="86"/>
        <v>1.0771780303030303</v>
      </c>
      <c r="S103" s="8"/>
      <c r="T103" s="8"/>
      <c r="U103" s="8"/>
    </row>
    <row r="104" spans="1:21" x14ac:dyDescent="0.2">
      <c r="A104" s="3" t="s">
        <v>46</v>
      </c>
      <c r="B104" s="3">
        <v>17147</v>
      </c>
      <c r="C104" s="3">
        <v>8699</v>
      </c>
      <c r="D104" s="3">
        <v>8448</v>
      </c>
      <c r="E104" s="3">
        <v>498</v>
      </c>
      <c r="F104" s="3">
        <v>407</v>
      </c>
      <c r="G104" s="3">
        <v>91</v>
      </c>
      <c r="I104" s="5" t="s">
        <v>79</v>
      </c>
      <c r="J104" s="3">
        <v>13789</v>
      </c>
      <c r="K104" s="3">
        <v>7235</v>
      </c>
      <c r="L104" s="3">
        <v>6554</v>
      </c>
      <c r="M104" s="3">
        <v>296</v>
      </c>
      <c r="N104" s="3">
        <v>234</v>
      </c>
      <c r="O104" s="3">
        <v>62</v>
      </c>
      <c r="P104" s="7">
        <f t="shared" si="84"/>
        <v>2.1466386249909348</v>
      </c>
      <c r="Q104" s="7">
        <f t="shared" si="85"/>
        <v>3.2342778161713888</v>
      </c>
      <c r="R104" s="7">
        <f t="shared" si="86"/>
        <v>0.94598718339945065</v>
      </c>
      <c r="S104" s="8">
        <f>S98-S102</f>
        <v>2431.0762585310963</v>
      </c>
      <c r="T104" s="8">
        <f t="shared" ref="T104:U104" si="92">T98-T102</f>
        <v>2632.8438125288853</v>
      </c>
      <c r="U104" s="8">
        <f t="shared" si="92"/>
        <v>2252.2663280072793</v>
      </c>
    </row>
    <row r="105" spans="1:21" x14ac:dyDescent="0.2">
      <c r="A105" s="3" t="s">
        <v>47</v>
      </c>
      <c r="B105" s="3">
        <v>13789</v>
      </c>
      <c r="C105" s="3">
        <v>7235</v>
      </c>
      <c r="D105" s="3">
        <v>6554</v>
      </c>
      <c r="E105" s="3">
        <v>296</v>
      </c>
      <c r="F105" s="3">
        <v>234</v>
      </c>
      <c r="G105" s="3">
        <v>62</v>
      </c>
      <c r="I105" s="5" t="s">
        <v>80</v>
      </c>
      <c r="J105" s="3">
        <v>10081</v>
      </c>
      <c r="K105" s="3">
        <v>5523</v>
      </c>
      <c r="L105" s="3">
        <v>4558</v>
      </c>
      <c r="M105" s="3">
        <v>206</v>
      </c>
      <c r="N105" s="3">
        <v>164</v>
      </c>
      <c r="O105" s="3">
        <v>42</v>
      </c>
      <c r="P105" s="7">
        <f t="shared" si="84"/>
        <v>2.0434480706279139</v>
      </c>
      <c r="Q105" s="7">
        <f t="shared" si="85"/>
        <v>2.9694006880318669</v>
      </c>
      <c r="R105" s="7">
        <f t="shared" si="86"/>
        <v>0.92145677928916181</v>
      </c>
      <c r="S105" s="8">
        <f>100-S100</f>
        <v>97.904956652190577</v>
      </c>
      <c r="T105" s="8">
        <f t="shared" ref="T105:U105" si="93">100-T100</f>
        <v>96.898160747898373</v>
      </c>
      <c r="U105" s="8">
        <f t="shared" si="93"/>
        <v>99.066278018655694</v>
      </c>
    </row>
    <row r="106" spans="1:21" x14ac:dyDescent="0.2">
      <c r="A106" s="3" t="s">
        <v>48</v>
      </c>
      <c r="B106" s="3">
        <v>10081</v>
      </c>
      <c r="C106" s="3">
        <v>5523</v>
      </c>
      <c r="D106" s="3">
        <v>4558</v>
      </c>
      <c r="E106" s="3">
        <v>206</v>
      </c>
      <c r="F106" s="3">
        <v>164</v>
      </c>
      <c r="G106" s="3">
        <v>42</v>
      </c>
      <c r="I106" s="6"/>
      <c r="J106" s="6"/>
      <c r="K106" s="6"/>
      <c r="L106" s="6"/>
      <c r="M106" s="6"/>
      <c r="N106" s="6"/>
      <c r="O106" s="6"/>
      <c r="P106" s="7">
        <f>SUM(P98:P104)*5</f>
        <v>1035.8284259215675</v>
      </c>
      <c r="Q106" s="7">
        <f>SUM(Q98:Q104)*5</f>
        <v>1287.9357751339667</v>
      </c>
      <c r="R106" s="7">
        <f>SUM(R98:R104)*5</f>
        <v>798.95242707449472</v>
      </c>
      <c r="S106" s="9">
        <f>S104/S105</f>
        <v>24.8309824309258</v>
      </c>
      <c r="T106" s="9">
        <f t="shared" ref="T106:U106" si="94">T104/T105</f>
        <v>27.171246514975664</v>
      </c>
      <c r="U106" s="9">
        <f t="shared" si="94"/>
        <v>22.734944453885138</v>
      </c>
    </row>
    <row r="107" spans="1:21" x14ac:dyDescent="0.2">
      <c r="A107" s="3" t="s">
        <v>57</v>
      </c>
    </row>
    <row r="108" spans="1:21" x14ac:dyDescent="0.2">
      <c r="A108" s="3" t="s">
        <v>40</v>
      </c>
      <c r="S108" s="4" t="s">
        <v>0</v>
      </c>
      <c r="T108" s="4" t="s">
        <v>81</v>
      </c>
      <c r="U108" s="4" t="s">
        <v>82</v>
      </c>
    </row>
    <row r="109" spans="1:21" x14ac:dyDescent="0.2">
      <c r="A109" s="3" t="s">
        <v>0</v>
      </c>
      <c r="B109" s="3">
        <v>247034</v>
      </c>
      <c r="C109" s="3">
        <v>121725</v>
      </c>
      <c r="D109" s="3">
        <v>125309</v>
      </c>
      <c r="E109" s="3">
        <v>68959</v>
      </c>
      <c r="F109" s="3">
        <v>43689</v>
      </c>
      <c r="G109" s="3">
        <v>25270</v>
      </c>
      <c r="I109" s="5" t="s">
        <v>73</v>
      </c>
      <c r="J109" s="3">
        <v>45325</v>
      </c>
      <c r="K109" s="3">
        <v>23813</v>
      </c>
      <c r="L109" s="3">
        <v>21512</v>
      </c>
      <c r="M109" s="3">
        <v>40422</v>
      </c>
      <c r="N109" s="3">
        <v>22895</v>
      </c>
      <c r="O109" s="3">
        <v>17527</v>
      </c>
      <c r="P109" s="7">
        <f t="shared" ref="P109:P116" si="95">M109/J109*100</f>
        <v>89.182570325427463</v>
      </c>
      <c r="Q109" s="7">
        <f t="shared" ref="Q109:Q116" si="96">N109/K109*100</f>
        <v>96.144962835426028</v>
      </c>
      <c r="R109" s="7">
        <f t="shared" ref="R109:R116" si="97">O109/L109*100</f>
        <v>81.475455559687617</v>
      </c>
      <c r="S109" s="8">
        <f>P117+1500</f>
        <v>2326.8378156108356</v>
      </c>
      <c r="T109" s="8">
        <f t="shared" ref="T109" si="98">Q117+1500</f>
        <v>2559.7907667291774</v>
      </c>
      <c r="U109" s="8">
        <f t="shared" ref="U109" si="99">R117+1500</f>
        <v>2105.9748093266153</v>
      </c>
    </row>
    <row r="110" spans="1:21" x14ac:dyDescent="0.2">
      <c r="A110" s="3" t="s">
        <v>41</v>
      </c>
      <c r="B110" s="3">
        <v>45325</v>
      </c>
      <c r="C110" s="3">
        <v>23813</v>
      </c>
      <c r="D110" s="3">
        <v>21512</v>
      </c>
      <c r="E110" s="3">
        <v>40422</v>
      </c>
      <c r="F110" s="3">
        <v>22895</v>
      </c>
      <c r="G110" s="3">
        <v>17527</v>
      </c>
      <c r="I110" s="5" t="s">
        <v>74</v>
      </c>
      <c r="J110" s="3">
        <v>38510</v>
      </c>
      <c r="K110" s="3">
        <v>18791</v>
      </c>
      <c r="L110" s="3">
        <v>19719</v>
      </c>
      <c r="M110" s="3">
        <v>18236</v>
      </c>
      <c r="N110" s="3">
        <v>12870</v>
      </c>
      <c r="O110" s="3">
        <v>5366</v>
      </c>
      <c r="P110" s="7">
        <f t="shared" si="95"/>
        <v>47.353934043105689</v>
      </c>
      <c r="Q110" s="7">
        <f t="shared" si="96"/>
        <v>68.490234686818155</v>
      </c>
      <c r="R110" s="7">
        <f t="shared" si="97"/>
        <v>27.212333282620822</v>
      </c>
      <c r="S110" s="6"/>
      <c r="T110" s="6"/>
      <c r="U110" s="6"/>
    </row>
    <row r="111" spans="1:21" x14ac:dyDescent="0.2">
      <c r="A111" s="3" t="s">
        <v>42</v>
      </c>
      <c r="B111" s="3">
        <v>38510</v>
      </c>
      <c r="C111" s="3">
        <v>18791</v>
      </c>
      <c r="D111" s="3">
        <v>19719</v>
      </c>
      <c r="E111" s="3">
        <v>18236</v>
      </c>
      <c r="F111" s="3">
        <v>12870</v>
      </c>
      <c r="G111" s="3">
        <v>5366</v>
      </c>
      <c r="I111" s="5" t="s">
        <v>75</v>
      </c>
      <c r="J111" s="3">
        <v>38692</v>
      </c>
      <c r="K111" s="3">
        <v>17683</v>
      </c>
      <c r="L111" s="3">
        <v>21009</v>
      </c>
      <c r="M111" s="3">
        <v>6155</v>
      </c>
      <c r="N111" s="3">
        <v>4660</v>
      </c>
      <c r="O111" s="3">
        <v>1495</v>
      </c>
      <c r="P111" s="7">
        <f t="shared" si="95"/>
        <v>15.907681174402978</v>
      </c>
      <c r="Q111" s="7">
        <f t="shared" si="96"/>
        <v>26.35299440140248</v>
      </c>
      <c r="R111" s="7">
        <f t="shared" si="97"/>
        <v>7.11599790565948</v>
      </c>
      <c r="S111" s="8">
        <f>(P115+P116)/2</f>
        <v>1.8578422112837019</v>
      </c>
      <c r="T111" s="8">
        <f t="shared" ref="T111" si="100">(Q115+Q116)/2</f>
        <v>2.9132498782577567</v>
      </c>
      <c r="U111" s="8">
        <f t="shared" ref="U111" si="101">(R115+R116)/2</f>
        <v>0.68622961531491855</v>
      </c>
    </row>
    <row r="112" spans="1:21" x14ac:dyDescent="0.2">
      <c r="A112" s="3" t="s">
        <v>43</v>
      </c>
      <c r="B112" s="3">
        <v>38692</v>
      </c>
      <c r="C112" s="3">
        <v>17683</v>
      </c>
      <c r="D112" s="3">
        <v>21009</v>
      </c>
      <c r="E112" s="3">
        <v>6155</v>
      </c>
      <c r="F112" s="3">
        <v>4660</v>
      </c>
      <c r="G112" s="3">
        <v>1495</v>
      </c>
      <c r="I112" s="5" t="s">
        <v>76</v>
      </c>
      <c r="J112" s="3">
        <v>33808</v>
      </c>
      <c r="K112" s="3">
        <v>16045</v>
      </c>
      <c r="L112" s="3">
        <v>17763</v>
      </c>
      <c r="M112" s="3">
        <v>2017</v>
      </c>
      <c r="N112" s="3">
        <v>1569</v>
      </c>
      <c r="O112" s="3">
        <v>448</v>
      </c>
      <c r="P112" s="7">
        <f t="shared" si="95"/>
        <v>5.9660435399905349</v>
      </c>
      <c r="Q112" s="7">
        <f t="shared" si="96"/>
        <v>9.7787472732938614</v>
      </c>
      <c r="R112" s="7">
        <f t="shared" si="97"/>
        <v>2.522096492709565</v>
      </c>
      <c r="S112" s="8"/>
      <c r="T112" s="8"/>
      <c r="U112" s="8"/>
    </row>
    <row r="113" spans="1:21" x14ac:dyDescent="0.2">
      <c r="A113" s="3" t="s">
        <v>44</v>
      </c>
      <c r="B113" s="3">
        <v>33808</v>
      </c>
      <c r="C113" s="3">
        <v>16045</v>
      </c>
      <c r="D113" s="3">
        <v>17763</v>
      </c>
      <c r="E113" s="3">
        <v>2017</v>
      </c>
      <c r="F113" s="3">
        <v>1569</v>
      </c>
      <c r="G113" s="3">
        <v>448</v>
      </c>
      <c r="I113" s="5" t="s">
        <v>77</v>
      </c>
      <c r="J113" s="3">
        <v>29962</v>
      </c>
      <c r="K113" s="3">
        <v>14552</v>
      </c>
      <c r="L113" s="3">
        <v>15410</v>
      </c>
      <c r="M113" s="3">
        <v>931</v>
      </c>
      <c r="N113" s="3">
        <v>725</v>
      </c>
      <c r="O113" s="3">
        <v>206</v>
      </c>
      <c r="P113" s="7">
        <f t="shared" si="95"/>
        <v>3.1072692076630397</v>
      </c>
      <c r="Q113" s="7">
        <f t="shared" si="96"/>
        <v>4.9821330401319406</v>
      </c>
      <c r="R113" s="7">
        <f t="shared" si="97"/>
        <v>1.3367942894224529</v>
      </c>
      <c r="S113" s="8">
        <f>S111*50</f>
        <v>92.892110564185089</v>
      </c>
      <c r="T113" s="8">
        <f t="shared" ref="T113:U113" si="102">T111*50</f>
        <v>145.66249391288784</v>
      </c>
      <c r="U113" s="8">
        <f t="shared" si="102"/>
        <v>34.311480765745927</v>
      </c>
    </row>
    <row r="114" spans="1:21" x14ac:dyDescent="0.2">
      <c r="A114" s="3" t="s">
        <v>45</v>
      </c>
      <c r="B114" s="3">
        <v>29962</v>
      </c>
      <c r="C114" s="3">
        <v>14552</v>
      </c>
      <c r="D114" s="3">
        <v>15410</v>
      </c>
      <c r="E114" s="3">
        <v>931</v>
      </c>
      <c r="F114" s="3">
        <v>725</v>
      </c>
      <c r="G114" s="3">
        <v>206</v>
      </c>
      <c r="I114" s="5" t="s">
        <v>78</v>
      </c>
      <c r="J114" s="3">
        <v>23803</v>
      </c>
      <c r="K114" s="3">
        <v>11543</v>
      </c>
      <c r="L114" s="3">
        <v>12260</v>
      </c>
      <c r="M114" s="3">
        <v>522</v>
      </c>
      <c r="N114" s="3">
        <v>414</v>
      </c>
      <c r="O114" s="3">
        <v>108</v>
      </c>
      <c r="P114" s="7">
        <f t="shared" si="95"/>
        <v>2.1930008822417344</v>
      </c>
      <c r="Q114" s="7">
        <f t="shared" si="96"/>
        <v>3.5865892748852115</v>
      </c>
      <c r="R114" s="7">
        <f t="shared" si="97"/>
        <v>0.88091353996737365</v>
      </c>
      <c r="S114" s="8"/>
      <c r="T114" s="8"/>
      <c r="U114" s="8"/>
    </row>
    <row r="115" spans="1:21" x14ac:dyDescent="0.2">
      <c r="A115" s="3" t="s">
        <v>46</v>
      </c>
      <c r="B115" s="3">
        <v>23803</v>
      </c>
      <c r="C115" s="3">
        <v>11543</v>
      </c>
      <c r="D115" s="3">
        <v>12260</v>
      </c>
      <c r="E115" s="3">
        <v>522</v>
      </c>
      <c r="F115" s="3">
        <v>414</v>
      </c>
      <c r="G115" s="3">
        <v>108</v>
      </c>
      <c r="I115" s="5" t="s">
        <v>79</v>
      </c>
      <c r="J115" s="3">
        <v>21001</v>
      </c>
      <c r="K115" s="3">
        <v>10715</v>
      </c>
      <c r="L115" s="3">
        <v>10286</v>
      </c>
      <c r="M115" s="3">
        <v>348</v>
      </c>
      <c r="N115" s="3">
        <v>281</v>
      </c>
      <c r="O115" s="3">
        <v>67</v>
      </c>
      <c r="P115" s="7">
        <f t="shared" si="95"/>
        <v>1.657063949335746</v>
      </c>
      <c r="Q115" s="7">
        <f t="shared" si="96"/>
        <v>2.6224918338777417</v>
      </c>
      <c r="R115" s="7">
        <f t="shared" si="97"/>
        <v>0.65137079525568731</v>
      </c>
      <c r="S115" s="8">
        <f>S109-S113</f>
        <v>2233.9457050466503</v>
      </c>
      <c r="T115" s="8">
        <f t="shared" ref="T115:U115" si="103">T109-T113</f>
        <v>2414.1282728162896</v>
      </c>
      <c r="U115" s="8">
        <f t="shared" si="103"/>
        <v>2071.6633285608696</v>
      </c>
    </row>
    <row r="116" spans="1:21" x14ac:dyDescent="0.2">
      <c r="A116" s="3" t="s">
        <v>47</v>
      </c>
      <c r="B116" s="3">
        <v>21001</v>
      </c>
      <c r="C116" s="3">
        <v>10715</v>
      </c>
      <c r="D116" s="3">
        <v>10286</v>
      </c>
      <c r="E116" s="3">
        <v>348</v>
      </c>
      <c r="F116" s="3">
        <v>281</v>
      </c>
      <c r="G116" s="3">
        <v>67</v>
      </c>
      <c r="I116" s="5" t="s">
        <v>80</v>
      </c>
      <c r="J116" s="3">
        <v>15933</v>
      </c>
      <c r="K116" s="3">
        <v>8583</v>
      </c>
      <c r="L116" s="3">
        <v>7350</v>
      </c>
      <c r="M116" s="3">
        <v>328</v>
      </c>
      <c r="N116" s="3">
        <v>275</v>
      </c>
      <c r="O116" s="3">
        <v>53</v>
      </c>
      <c r="P116" s="7">
        <f t="shared" si="95"/>
        <v>2.0586204732316578</v>
      </c>
      <c r="Q116" s="7">
        <f t="shared" si="96"/>
        <v>3.2040079226377722</v>
      </c>
      <c r="R116" s="7">
        <f t="shared" si="97"/>
        <v>0.72108843537414968</v>
      </c>
      <c r="S116" s="8">
        <f>100-S111</f>
        <v>98.142157788716304</v>
      </c>
      <c r="T116" s="8">
        <f t="shared" ref="T116:U116" si="104">100-T111</f>
        <v>97.086750121742242</v>
      </c>
      <c r="U116" s="8">
        <f t="shared" si="104"/>
        <v>99.313770384685085</v>
      </c>
    </row>
    <row r="117" spans="1:21" x14ac:dyDescent="0.2">
      <c r="A117" s="3" t="s">
        <v>48</v>
      </c>
      <c r="B117" s="3">
        <v>15933</v>
      </c>
      <c r="C117" s="3">
        <v>8583</v>
      </c>
      <c r="D117" s="3">
        <v>7350</v>
      </c>
      <c r="E117" s="3">
        <v>328</v>
      </c>
      <c r="F117" s="3">
        <v>275</v>
      </c>
      <c r="G117" s="3">
        <v>53</v>
      </c>
      <c r="I117" s="6"/>
      <c r="J117" s="6"/>
      <c r="K117" s="6"/>
      <c r="L117" s="6"/>
      <c r="M117" s="6"/>
      <c r="N117" s="6"/>
      <c r="O117" s="6"/>
      <c r="P117" s="7">
        <f>SUM(P109:P115)*5</f>
        <v>826.83781561083583</v>
      </c>
      <c r="Q117" s="7">
        <f>SUM(Q109:Q115)*5</f>
        <v>1059.7907667291772</v>
      </c>
      <c r="R117" s="7">
        <f>SUM(R109:R115)*5</f>
        <v>605.97480932661506</v>
      </c>
      <c r="S117" s="9">
        <f>S115/S116</f>
        <v>22.762345513698229</v>
      </c>
      <c r="T117" s="9">
        <f t="shared" ref="T117:U117" si="105">T115/T116</f>
        <v>24.865682184119724</v>
      </c>
      <c r="U117" s="9">
        <f t="shared" si="105"/>
        <v>20.859779268639421</v>
      </c>
    </row>
    <row r="118" spans="1:21" x14ac:dyDescent="0.2">
      <c r="A118" s="3" t="s">
        <v>58</v>
      </c>
    </row>
    <row r="119" spans="1:21" x14ac:dyDescent="0.2">
      <c r="A119" s="3" t="s">
        <v>40</v>
      </c>
      <c r="S119" s="4" t="s">
        <v>0</v>
      </c>
      <c r="T119" s="4" t="s">
        <v>81</v>
      </c>
      <c r="U119" s="4" t="s">
        <v>82</v>
      </c>
    </row>
    <row r="120" spans="1:21" x14ac:dyDescent="0.2">
      <c r="A120" s="3" t="s">
        <v>0</v>
      </c>
      <c r="B120" s="3">
        <v>145437</v>
      </c>
      <c r="C120" s="3">
        <v>73016</v>
      </c>
      <c r="D120" s="3">
        <v>72421</v>
      </c>
      <c r="E120" s="3">
        <v>37808</v>
      </c>
      <c r="F120" s="3">
        <v>25220</v>
      </c>
      <c r="G120" s="3">
        <v>12588</v>
      </c>
      <c r="I120" s="5" t="s">
        <v>73</v>
      </c>
      <c r="J120" s="3">
        <v>25804</v>
      </c>
      <c r="K120" s="3">
        <v>13917</v>
      </c>
      <c r="L120" s="3">
        <v>11887</v>
      </c>
      <c r="M120" s="3">
        <v>22485</v>
      </c>
      <c r="N120" s="3">
        <v>13340</v>
      </c>
      <c r="O120" s="3">
        <v>9145</v>
      </c>
      <c r="P120" s="7">
        <f t="shared" ref="P120:P127" si="106">M120/J120*100</f>
        <v>87.137653077042316</v>
      </c>
      <c r="Q120" s="7">
        <f t="shared" ref="Q120:Q127" si="107">N120/K120*100</f>
        <v>95.853991521161177</v>
      </c>
      <c r="R120" s="7">
        <f t="shared" ref="R120:R127" si="108">O120/L120*100</f>
        <v>76.932783713300239</v>
      </c>
      <c r="S120" s="8">
        <f>P128+1500</f>
        <v>2292.9090574577776</v>
      </c>
      <c r="T120" s="8">
        <f t="shared" ref="T120" si="109">Q128+1500</f>
        <v>2553.5155848617705</v>
      </c>
      <c r="U120" s="8">
        <f t="shared" ref="U120" si="110">R128+1500</f>
        <v>2040.0269325245697</v>
      </c>
    </row>
    <row r="121" spans="1:21" x14ac:dyDescent="0.2">
      <c r="A121" s="3" t="s">
        <v>41</v>
      </c>
      <c r="B121" s="3">
        <v>25804</v>
      </c>
      <c r="C121" s="3">
        <v>13917</v>
      </c>
      <c r="D121" s="3">
        <v>11887</v>
      </c>
      <c r="E121" s="3">
        <v>22485</v>
      </c>
      <c r="F121" s="3">
        <v>13340</v>
      </c>
      <c r="G121" s="3">
        <v>9145</v>
      </c>
      <c r="I121" s="5" t="s">
        <v>74</v>
      </c>
      <c r="J121" s="3">
        <v>21659</v>
      </c>
      <c r="K121" s="3">
        <v>10528</v>
      </c>
      <c r="L121" s="3">
        <v>11131</v>
      </c>
      <c r="M121" s="3">
        <v>9589</v>
      </c>
      <c r="N121" s="3">
        <v>7231</v>
      </c>
      <c r="O121" s="3">
        <v>2358</v>
      </c>
      <c r="P121" s="7">
        <f t="shared" si="106"/>
        <v>44.272588762177385</v>
      </c>
      <c r="Q121" s="7">
        <f t="shared" si="107"/>
        <v>68.683510638297875</v>
      </c>
      <c r="R121" s="7">
        <f t="shared" si="108"/>
        <v>21.184080495912315</v>
      </c>
      <c r="S121" s="6"/>
      <c r="T121" s="6"/>
      <c r="U121" s="6"/>
    </row>
    <row r="122" spans="1:21" x14ac:dyDescent="0.2">
      <c r="A122" s="3" t="s">
        <v>42</v>
      </c>
      <c r="B122" s="3">
        <v>21659</v>
      </c>
      <c r="C122" s="3">
        <v>10528</v>
      </c>
      <c r="D122" s="3">
        <v>11131</v>
      </c>
      <c r="E122" s="3">
        <v>9589</v>
      </c>
      <c r="F122" s="3">
        <v>7231</v>
      </c>
      <c r="G122" s="3">
        <v>2358</v>
      </c>
      <c r="I122" s="5" t="s">
        <v>75</v>
      </c>
      <c r="J122" s="3">
        <v>22690</v>
      </c>
      <c r="K122" s="3">
        <v>10583</v>
      </c>
      <c r="L122" s="3">
        <v>12107</v>
      </c>
      <c r="M122" s="3">
        <v>3519</v>
      </c>
      <c r="N122" s="3">
        <v>2880</v>
      </c>
      <c r="O122" s="3">
        <v>639</v>
      </c>
      <c r="P122" s="7">
        <f t="shared" si="106"/>
        <v>15.509034817100046</v>
      </c>
      <c r="Q122" s="7">
        <f t="shared" si="107"/>
        <v>27.213455541906832</v>
      </c>
      <c r="R122" s="7">
        <f t="shared" si="108"/>
        <v>5.2779383827537787</v>
      </c>
      <c r="S122" s="8">
        <f>(P126+P127)/2</f>
        <v>1.4826888975390338</v>
      </c>
      <c r="T122" s="8">
        <f t="shared" ref="T122" si="111">(Q126+Q127)/2</f>
        <v>2.1008842537504959</v>
      </c>
      <c r="U122" s="8">
        <f t="shared" ref="U122" si="112">(R126+R127)/2</f>
        <v>0.77110149678400863</v>
      </c>
    </row>
    <row r="123" spans="1:21" x14ac:dyDescent="0.2">
      <c r="A123" s="3" t="s">
        <v>43</v>
      </c>
      <c r="B123" s="3">
        <v>22690</v>
      </c>
      <c r="C123" s="3">
        <v>10583</v>
      </c>
      <c r="D123" s="3">
        <v>12107</v>
      </c>
      <c r="E123" s="3">
        <v>3519</v>
      </c>
      <c r="F123" s="3">
        <v>2880</v>
      </c>
      <c r="G123" s="3">
        <v>639</v>
      </c>
      <c r="I123" s="5" t="s">
        <v>76</v>
      </c>
      <c r="J123" s="3">
        <v>19549</v>
      </c>
      <c r="K123" s="3">
        <v>9369</v>
      </c>
      <c r="L123" s="3">
        <v>10180</v>
      </c>
      <c r="M123" s="3">
        <v>1104</v>
      </c>
      <c r="N123" s="3">
        <v>886</v>
      </c>
      <c r="O123" s="3">
        <v>218</v>
      </c>
      <c r="P123" s="7">
        <f t="shared" si="106"/>
        <v>5.6473476904189477</v>
      </c>
      <c r="Q123" s="7">
        <f t="shared" si="107"/>
        <v>9.4567189668054219</v>
      </c>
      <c r="R123" s="7">
        <f t="shared" si="108"/>
        <v>2.1414538310412574</v>
      </c>
      <c r="S123" s="8"/>
      <c r="T123" s="8"/>
      <c r="U123" s="8"/>
    </row>
    <row r="124" spans="1:21" x14ac:dyDescent="0.2">
      <c r="A124" s="3" t="s">
        <v>44</v>
      </c>
      <c r="B124" s="3">
        <v>19549</v>
      </c>
      <c r="C124" s="3">
        <v>9369</v>
      </c>
      <c r="D124" s="3">
        <v>10180</v>
      </c>
      <c r="E124" s="3">
        <v>1104</v>
      </c>
      <c r="F124" s="3">
        <v>886</v>
      </c>
      <c r="G124" s="3">
        <v>218</v>
      </c>
      <c r="I124" s="5" t="s">
        <v>77</v>
      </c>
      <c r="J124" s="3">
        <v>18225</v>
      </c>
      <c r="K124" s="3">
        <v>9050</v>
      </c>
      <c r="L124" s="3">
        <v>9175</v>
      </c>
      <c r="M124" s="3">
        <v>496</v>
      </c>
      <c r="N124" s="3">
        <v>402</v>
      </c>
      <c r="O124" s="3">
        <v>94</v>
      </c>
      <c r="P124" s="7">
        <f t="shared" si="106"/>
        <v>2.7215363511659807</v>
      </c>
      <c r="Q124" s="7">
        <f t="shared" si="107"/>
        <v>4.4419889502762437</v>
      </c>
      <c r="R124" s="7">
        <f t="shared" si="108"/>
        <v>1.0245231607629428</v>
      </c>
      <c r="S124" s="8">
        <f>S122*50</f>
        <v>74.13444487695169</v>
      </c>
      <c r="T124" s="8">
        <f t="shared" ref="T124:U124" si="113">T122*50</f>
        <v>105.04421268752479</v>
      </c>
      <c r="U124" s="8">
        <f t="shared" si="113"/>
        <v>38.555074839200429</v>
      </c>
    </row>
    <row r="125" spans="1:21" x14ac:dyDescent="0.2">
      <c r="A125" s="3" t="s">
        <v>45</v>
      </c>
      <c r="B125" s="3">
        <v>18225</v>
      </c>
      <c r="C125" s="3">
        <v>9050</v>
      </c>
      <c r="D125" s="3">
        <v>9175</v>
      </c>
      <c r="E125" s="3">
        <v>496</v>
      </c>
      <c r="F125" s="3">
        <v>402</v>
      </c>
      <c r="G125" s="3">
        <v>94</v>
      </c>
      <c r="I125" s="5" t="s">
        <v>78</v>
      </c>
      <c r="J125" s="3">
        <v>14490</v>
      </c>
      <c r="K125" s="3">
        <v>7249</v>
      </c>
      <c r="L125" s="3">
        <v>7241</v>
      </c>
      <c r="M125" s="3">
        <v>276</v>
      </c>
      <c r="N125" s="3">
        <v>224</v>
      </c>
      <c r="O125" s="3">
        <v>52</v>
      </c>
      <c r="P125" s="7">
        <f t="shared" si="106"/>
        <v>1.9047619047619049</v>
      </c>
      <c r="Q125" s="7">
        <f t="shared" si="107"/>
        <v>3.0900813905366258</v>
      </c>
      <c r="R125" s="7">
        <f t="shared" si="108"/>
        <v>0.71813285457809695</v>
      </c>
      <c r="S125" s="8"/>
      <c r="T125" s="8"/>
      <c r="U125" s="8"/>
    </row>
    <row r="126" spans="1:21" x14ac:dyDescent="0.2">
      <c r="A126" s="3" t="s">
        <v>46</v>
      </c>
      <c r="B126" s="3">
        <v>14490</v>
      </c>
      <c r="C126" s="3">
        <v>7249</v>
      </c>
      <c r="D126" s="3">
        <v>7241</v>
      </c>
      <c r="E126" s="3">
        <v>276</v>
      </c>
      <c r="F126" s="3">
        <v>224</v>
      </c>
      <c r="G126" s="3">
        <v>52</v>
      </c>
      <c r="I126" s="5" t="s">
        <v>79</v>
      </c>
      <c r="J126" s="3">
        <v>12744</v>
      </c>
      <c r="K126" s="3">
        <v>6825</v>
      </c>
      <c r="L126" s="3">
        <v>5919</v>
      </c>
      <c r="M126" s="3">
        <v>177</v>
      </c>
      <c r="N126" s="3">
        <v>134</v>
      </c>
      <c r="O126" s="3">
        <v>43</v>
      </c>
      <c r="P126" s="7">
        <f t="shared" si="106"/>
        <v>1.3888888888888888</v>
      </c>
      <c r="Q126" s="7">
        <f t="shared" si="107"/>
        <v>1.9633699633699635</v>
      </c>
      <c r="R126" s="7">
        <f t="shared" si="108"/>
        <v>0.72647406656529823</v>
      </c>
      <c r="S126" s="8">
        <f>S120-S124</f>
        <v>2218.7746125808258</v>
      </c>
      <c r="T126" s="8">
        <f t="shared" ref="T126:U126" si="114">T120-T124</f>
        <v>2448.471372174246</v>
      </c>
      <c r="U126" s="8">
        <f t="shared" si="114"/>
        <v>2001.4718576853693</v>
      </c>
    </row>
    <row r="127" spans="1:21" x14ac:dyDescent="0.2">
      <c r="A127" s="3" t="s">
        <v>47</v>
      </c>
      <c r="B127" s="3">
        <v>12744</v>
      </c>
      <c r="C127" s="3">
        <v>6825</v>
      </c>
      <c r="D127" s="3">
        <v>5919</v>
      </c>
      <c r="E127" s="3">
        <v>177</v>
      </c>
      <c r="F127" s="3">
        <v>134</v>
      </c>
      <c r="G127" s="3">
        <v>43</v>
      </c>
      <c r="I127" s="5" t="s">
        <v>80</v>
      </c>
      <c r="J127" s="3">
        <v>10276</v>
      </c>
      <c r="K127" s="3">
        <v>5495</v>
      </c>
      <c r="L127" s="3">
        <v>4781</v>
      </c>
      <c r="M127" s="3">
        <v>162</v>
      </c>
      <c r="N127" s="3">
        <v>123</v>
      </c>
      <c r="O127" s="3">
        <v>39</v>
      </c>
      <c r="P127" s="7">
        <f t="shared" si="106"/>
        <v>1.5764889061891787</v>
      </c>
      <c r="Q127" s="7">
        <f t="shared" si="107"/>
        <v>2.2383985441310283</v>
      </c>
      <c r="R127" s="7">
        <f t="shared" si="108"/>
        <v>0.81572892700271915</v>
      </c>
      <c r="S127" s="8">
        <f>100-S122</f>
        <v>98.517311102460965</v>
      </c>
      <c r="T127" s="8">
        <f t="shared" ref="T127:U127" si="115">100-T122</f>
        <v>97.899115746249507</v>
      </c>
      <c r="U127" s="8">
        <f t="shared" si="115"/>
        <v>99.228898503215987</v>
      </c>
    </row>
    <row r="128" spans="1:21" x14ac:dyDescent="0.2">
      <c r="A128" s="3" t="s">
        <v>48</v>
      </c>
      <c r="B128" s="3">
        <v>10276</v>
      </c>
      <c r="C128" s="3">
        <v>5495</v>
      </c>
      <c r="D128" s="3">
        <v>4781</v>
      </c>
      <c r="E128" s="3">
        <v>162</v>
      </c>
      <c r="F128" s="3">
        <v>123</v>
      </c>
      <c r="G128" s="3">
        <v>39</v>
      </c>
      <c r="I128" s="6"/>
      <c r="J128" s="6"/>
      <c r="K128" s="6"/>
      <c r="L128" s="6"/>
      <c r="M128" s="6"/>
      <c r="N128" s="6"/>
      <c r="O128" s="6"/>
      <c r="P128" s="7">
        <f>SUM(P120:P126)*5</f>
        <v>792.90905745777741</v>
      </c>
      <c r="Q128" s="7">
        <f>SUM(Q120:Q126)*5</f>
        <v>1053.5155848617708</v>
      </c>
      <c r="R128" s="7">
        <f>SUM(R120:R126)*5</f>
        <v>540.0269325245697</v>
      </c>
      <c r="S128" s="9">
        <f>S126/S127</f>
        <v>22.521672462956623</v>
      </c>
      <c r="T128" s="9">
        <f t="shared" ref="T128:U128" si="116">T126/T127</f>
        <v>25.010147982547497</v>
      </c>
      <c r="U128" s="9">
        <f t="shared" si="116"/>
        <v>20.170251689536816</v>
      </c>
    </row>
    <row r="129" spans="1:21" x14ac:dyDescent="0.2">
      <c r="A129" s="3" t="s">
        <v>59</v>
      </c>
    </row>
    <row r="130" spans="1:21" x14ac:dyDescent="0.2">
      <c r="A130" s="3" t="s">
        <v>40</v>
      </c>
      <c r="S130" s="4" t="s">
        <v>0</v>
      </c>
      <c r="T130" s="4" t="s">
        <v>81</v>
      </c>
      <c r="U130" s="4" t="s">
        <v>82</v>
      </c>
    </row>
    <row r="131" spans="1:21" x14ac:dyDescent="0.2">
      <c r="A131" s="3" t="s">
        <v>0</v>
      </c>
      <c r="B131" s="3">
        <v>232369</v>
      </c>
      <c r="C131" s="3">
        <v>115659</v>
      </c>
      <c r="D131" s="3">
        <v>116710</v>
      </c>
      <c r="E131" s="3">
        <v>60090</v>
      </c>
      <c r="F131" s="3">
        <v>38550</v>
      </c>
      <c r="G131" s="3">
        <v>21540</v>
      </c>
      <c r="I131" s="5" t="s">
        <v>73</v>
      </c>
      <c r="J131" s="3">
        <v>43269</v>
      </c>
      <c r="K131" s="3">
        <v>22958</v>
      </c>
      <c r="L131" s="3">
        <v>20311</v>
      </c>
      <c r="M131" s="3">
        <v>37208</v>
      </c>
      <c r="N131" s="3">
        <v>21988</v>
      </c>
      <c r="O131" s="3">
        <v>15220</v>
      </c>
      <c r="P131" s="7">
        <f t="shared" ref="P131:P138" si="117">M131/J131*100</f>
        <v>85.992280847720082</v>
      </c>
      <c r="Q131" s="7">
        <f t="shared" ref="Q131:Q138" si="118">N131/K131*100</f>
        <v>95.774893283387058</v>
      </c>
      <c r="R131" s="7">
        <f t="shared" ref="R131:R138" si="119">O131/L131*100</f>
        <v>74.934764413372065</v>
      </c>
      <c r="S131" s="8">
        <f>P139+1500</f>
        <v>2252.2058515429198</v>
      </c>
      <c r="T131" s="8">
        <f t="shared" ref="T131" si="120">Q139+1500</f>
        <v>2465.0968871296527</v>
      </c>
      <c r="U131" s="8">
        <f t="shared" ref="U131" si="121">R139+1500</f>
        <v>2045.9796027300142</v>
      </c>
    </row>
    <row r="132" spans="1:21" x14ac:dyDescent="0.2">
      <c r="A132" s="3" t="s">
        <v>41</v>
      </c>
      <c r="B132" s="3">
        <v>43269</v>
      </c>
      <c r="C132" s="3">
        <v>22958</v>
      </c>
      <c r="D132" s="3">
        <v>20311</v>
      </c>
      <c r="E132" s="3">
        <v>37208</v>
      </c>
      <c r="F132" s="3">
        <v>21988</v>
      </c>
      <c r="G132" s="3">
        <v>15220</v>
      </c>
      <c r="I132" s="5" t="s">
        <v>74</v>
      </c>
      <c r="J132" s="3">
        <v>35815</v>
      </c>
      <c r="K132" s="3">
        <v>17189</v>
      </c>
      <c r="L132" s="3">
        <v>18626</v>
      </c>
      <c r="M132" s="3">
        <v>15164</v>
      </c>
      <c r="N132" s="3">
        <v>10667</v>
      </c>
      <c r="O132" s="3">
        <v>4497</v>
      </c>
      <c r="P132" s="7">
        <f t="shared" si="117"/>
        <v>42.33980175903951</v>
      </c>
      <c r="Q132" s="7">
        <f t="shared" si="118"/>
        <v>62.057129559602075</v>
      </c>
      <c r="R132" s="7">
        <f t="shared" si="119"/>
        <v>24.14367013851605</v>
      </c>
      <c r="S132" s="6"/>
      <c r="T132" s="6"/>
      <c r="U132" s="6"/>
    </row>
    <row r="133" spans="1:21" x14ac:dyDescent="0.2">
      <c r="A133" s="3" t="s">
        <v>42</v>
      </c>
      <c r="B133" s="3">
        <v>35815</v>
      </c>
      <c r="C133" s="3">
        <v>17189</v>
      </c>
      <c r="D133" s="3">
        <v>18626</v>
      </c>
      <c r="E133" s="3">
        <v>15164</v>
      </c>
      <c r="F133" s="3">
        <v>10667</v>
      </c>
      <c r="G133" s="3">
        <v>4497</v>
      </c>
      <c r="I133" s="5" t="s">
        <v>75</v>
      </c>
      <c r="J133" s="3">
        <v>39646</v>
      </c>
      <c r="K133" s="3">
        <v>18486</v>
      </c>
      <c r="L133" s="3">
        <v>21160</v>
      </c>
      <c r="M133" s="3">
        <v>4898</v>
      </c>
      <c r="N133" s="3">
        <v>3761</v>
      </c>
      <c r="O133" s="3">
        <v>1137</v>
      </c>
      <c r="P133" s="7">
        <f t="shared" si="117"/>
        <v>12.354335872471371</v>
      </c>
      <c r="Q133" s="7">
        <f t="shared" si="118"/>
        <v>20.345126041328573</v>
      </c>
      <c r="R133" s="7">
        <f t="shared" si="119"/>
        <v>5.3733459357277882</v>
      </c>
      <c r="S133" s="8">
        <f>(P137+P138)/2</f>
        <v>1.1678230141479045</v>
      </c>
      <c r="T133" s="8">
        <f t="shared" ref="T133" si="122">(Q137+Q138)/2</f>
        <v>1.7416109213735851</v>
      </c>
      <c r="U133" s="8">
        <f t="shared" ref="U133" si="123">(R137+R138)/2</f>
        <v>0.53302616033048156</v>
      </c>
    </row>
    <row r="134" spans="1:21" x14ac:dyDescent="0.2">
      <c r="A134" s="3" t="s">
        <v>43</v>
      </c>
      <c r="B134" s="3">
        <v>39646</v>
      </c>
      <c r="C134" s="3">
        <v>18486</v>
      </c>
      <c r="D134" s="3">
        <v>21160</v>
      </c>
      <c r="E134" s="3">
        <v>4898</v>
      </c>
      <c r="F134" s="3">
        <v>3761</v>
      </c>
      <c r="G134" s="3">
        <v>1137</v>
      </c>
      <c r="I134" s="5" t="s">
        <v>76</v>
      </c>
      <c r="J134" s="3">
        <v>31230</v>
      </c>
      <c r="K134" s="3">
        <v>15362</v>
      </c>
      <c r="L134" s="3">
        <v>15868</v>
      </c>
      <c r="M134" s="3">
        <v>1422</v>
      </c>
      <c r="N134" s="3">
        <v>1068</v>
      </c>
      <c r="O134" s="3">
        <v>354</v>
      </c>
      <c r="P134" s="7">
        <f t="shared" si="117"/>
        <v>4.5533141210374639</v>
      </c>
      <c r="Q134" s="7">
        <f t="shared" si="118"/>
        <v>6.9522197630516853</v>
      </c>
      <c r="R134" s="7">
        <f t="shared" si="119"/>
        <v>2.2309049659692461</v>
      </c>
      <c r="S134" s="8"/>
      <c r="T134" s="8"/>
      <c r="U134" s="8"/>
    </row>
    <row r="135" spans="1:21" x14ac:dyDescent="0.2">
      <c r="A135" s="3" t="s">
        <v>44</v>
      </c>
      <c r="B135" s="3">
        <v>31230</v>
      </c>
      <c r="C135" s="3">
        <v>15362</v>
      </c>
      <c r="D135" s="3">
        <v>15868</v>
      </c>
      <c r="E135" s="3">
        <v>1422</v>
      </c>
      <c r="F135" s="3">
        <v>1068</v>
      </c>
      <c r="G135" s="3">
        <v>354</v>
      </c>
      <c r="I135" s="5" t="s">
        <v>77</v>
      </c>
      <c r="J135" s="3">
        <v>28887</v>
      </c>
      <c r="K135" s="3">
        <v>14143</v>
      </c>
      <c r="L135" s="3">
        <v>14744</v>
      </c>
      <c r="M135" s="3">
        <v>674</v>
      </c>
      <c r="N135" s="3">
        <v>503</v>
      </c>
      <c r="O135" s="3">
        <v>171</v>
      </c>
      <c r="P135" s="7">
        <f t="shared" si="117"/>
        <v>2.3332294803891025</v>
      </c>
      <c r="Q135" s="7">
        <f t="shared" si="118"/>
        <v>3.5565297320229088</v>
      </c>
      <c r="R135" s="7">
        <f t="shared" si="119"/>
        <v>1.1597938144329898</v>
      </c>
      <c r="S135" s="8">
        <f>S133*50</f>
        <v>58.391150707395227</v>
      </c>
      <c r="T135" s="8">
        <f t="shared" ref="T135:U135" si="124">T133*50</f>
        <v>87.080546068679254</v>
      </c>
      <c r="U135" s="8">
        <f t="shared" si="124"/>
        <v>26.651308016524077</v>
      </c>
    </row>
    <row r="136" spans="1:21" x14ac:dyDescent="0.2">
      <c r="A136" s="3" t="s">
        <v>45</v>
      </c>
      <c r="B136" s="3">
        <v>28887</v>
      </c>
      <c r="C136" s="3">
        <v>14143</v>
      </c>
      <c r="D136" s="3">
        <v>14744</v>
      </c>
      <c r="E136" s="3">
        <v>674</v>
      </c>
      <c r="F136" s="3">
        <v>503</v>
      </c>
      <c r="G136" s="3">
        <v>171</v>
      </c>
      <c r="I136" s="5" t="s">
        <v>78</v>
      </c>
      <c r="J136" s="3">
        <v>21089</v>
      </c>
      <c r="K136" s="3">
        <v>10486</v>
      </c>
      <c r="L136" s="3">
        <v>10603</v>
      </c>
      <c r="M136" s="3">
        <v>340</v>
      </c>
      <c r="N136" s="3">
        <v>264</v>
      </c>
      <c r="O136" s="3">
        <v>76</v>
      </c>
      <c r="P136" s="7">
        <f t="shared" si="117"/>
        <v>1.6122148987623881</v>
      </c>
      <c r="Q136" s="7">
        <f t="shared" si="118"/>
        <v>2.5176425710471104</v>
      </c>
      <c r="R136" s="7">
        <f t="shared" si="119"/>
        <v>0.71677827030085817</v>
      </c>
      <c r="S136" s="8"/>
      <c r="T136" s="8"/>
      <c r="U136" s="8"/>
    </row>
    <row r="137" spans="1:21" x14ac:dyDescent="0.2">
      <c r="A137" s="3" t="s">
        <v>46</v>
      </c>
      <c r="B137" s="3">
        <v>21089</v>
      </c>
      <c r="C137" s="3">
        <v>10486</v>
      </c>
      <c r="D137" s="3">
        <v>10603</v>
      </c>
      <c r="E137" s="3">
        <v>340</v>
      </c>
      <c r="F137" s="3">
        <v>264</v>
      </c>
      <c r="G137" s="3">
        <v>76</v>
      </c>
      <c r="I137" s="5" t="s">
        <v>79</v>
      </c>
      <c r="J137" s="3">
        <v>19188</v>
      </c>
      <c r="K137" s="3">
        <v>10078</v>
      </c>
      <c r="L137" s="3">
        <v>9110</v>
      </c>
      <c r="M137" s="3">
        <v>241</v>
      </c>
      <c r="N137" s="3">
        <v>183</v>
      </c>
      <c r="O137" s="3">
        <v>58</v>
      </c>
      <c r="P137" s="7">
        <f t="shared" si="117"/>
        <v>1.2559933291640608</v>
      </c>
      <c r="Q137" s="7">
        <f t="shared" si="118"/>
        <v>1.8158364754911689</v>
      </c>
      <c r="R137" s="7">
        <f t="shared" si="119"/>
        <v>0.63666300768386386</v>
      </c>
      <c r="S137" s="8">
        <f>S131-S135</f>
        <v>2193.8147008355245</v>
      </c>
      <c r="T137" s="8">
        <f t="shared" ref="T137:U137" si="125">T131-T135</f>
        <v>2378.0163410609734</v>
      </c>
      <c r="U137" s="8">
        <f t="shared" si="125"/>
        <v>2019.3282947134901</v>
      </c>
    </row>
    <row r="138" spans="1:21" x14ac:dyDescent="0.2">
      <c r="A138" s="3" t="s">
        <v>47</v>
      </c>
      <c r="B138" s="3">
        <v>19188</v>
      </c>
      <c r="C138" s="3">
        <v>10078</v>
      </c>
      <c r="D138" s="3">
        <v>9110</v>
      </c>
      <c r="E138" s="3">
        <v>241</v>
      </c>
      <c r="F138" s="3">
        <v>183</v>
      </c>
      <c r="G138" s="3">
        <v>58</v>
      </c>
      <c r="I138" s="5" t="s">
        <v>80</v>
      </c>
      <c r="J138" s="3">
        <v>13245</v>
      </c>
      <c r="K138" s="3">
        <v>6957</v>
      </c>
      <c r="L138" s="3">
        <v>6288</v>
      </c>
      <c r="M138" s="3">
        <v>143</v>
      </c>
      <c r="N138" s="3">
        <v>116</v>
      </c>
      <c r="O138" s="3">
        <v>27</v>
      </c>
      <c r="P138" s="7">
        <f t="shared" si="117"/>
        <v>1.0796526991317479</v>
      </c>
      <c r="Q138" s="7">
        <f t="shared" si="118"/>
        <v>1.6673853672560011</v>
      </c>
      <c r="R138" s="7">
        <f t="shared" si="119"/>
        <v>0.42938931297709926</v>
      </c>
      <c r="S138" s="8">
        <f>100-S133</f>
        <v>98.832176985852101</v>
      </c>
      <c r="T138" s="8">
        <f t="shared" ref="T138:U138" si="126">100-T133</f>
        <v>98.258389078626408</v>
      </c>
      <c r="U138" s="8">
        <f t="shared" si="126"/>
        <v>99.466973839669521</v>
      </c>
    </row>
    <row r="139" spans="1:21" x14ac:dyDescent="0.2">
      <c r="A139" s="3" t="s">
        <v>48</v>
      </c>
      <c r="B139" s="3">
        <v>13245</v>
      </c>
      <c r="C139" s="3">
        <v>6957</v>
      </c>
      <c r="D139" s="3">
        <v>6288</v>
      </c>
      <c r="E139" s="3">
        <v>143</v>
      </c>
      <c r="F139" s="3">
        <v>116</v>
      </c>
      <c r="G139" s="3">
        <v>27</v>
      </c>
      <c r="I139" s="6"/>
      <c r="J139" s="6"/>
      <c r="K139" s="6"/>
      <c r="L139" s="6"/>
      <c r="M139" s="6"/>
      <c r="N139" s="6"/>
      <c r="O139" s="6"/>
      <c r="P139" s="7">
        <f>SUM(P131:P137)*5</f>
        <v>752.20585154291985</v>
      </c>
      <c r="Q139" s="7">
        <f>SUM(Q131:Q137)*5</f>
        <v>965.09688712965294</v>
      </c>
      <c r="R139" s="7">
        <f>SUM(R131:R137)*5</f>
        <v>545.97960273001422</v>
      </c>
      <c r="S139" s="9">
        <f>S137/S138</f>
        <v>22.197373039243796</v>
      </c>
      <c r="T139" s="9">
        <f t="shared" ref="T139:U139" si="127">T137/T138</f>
        <v>24.201662202685654</v>
      </c>
      <c r="U139" s="9">
        <f t="shared" si="127"/>
        <v>20.301495227636448</v>
      </c>
    </row>
    <row r="140" spans="1:21" x14ac:dyDescent="0.2">
      <c r="A140" s="37" t="s">
        <v>88</v>
      </c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</row>
    <row r="141" spans="1:21" x14ac:dyDescent="0.2">
      <c r="A141" s="3" t="s">
        <v>87</v>
      </c>
    </row>
    <row r="142" spans="1:21" x14ac:dyDescent="0.2">
      <c r="A142" s="14"/>
      <c r="B142" s="34" t="s">
        <v>0</v>
      </c>
      <c r="C142" s="34"/>
      <c r="D142" s="34"/>
      <c r="E142" s="34" t="s">
        <v>84</v>
      </c>
      <c r="F142" s="34"/>
      <c r="G142" s="35"/>
    </row>
    <row r="143" spans="1:21" x14ac:dyDescent="0.2">
      <c r="A143" s="14" t="s">
        <v>85</v>
      </c>
      <c r="B143" s="12" t="s">
        <v>0</v>
      </c>
      <c r="C143" s="12" t="s">
        <v>21</v>
      </c>
      <c r="D143" s="12" t="s">
        <v>22</v>
      </c>
      <c r="E143" s="12" t="s">
        <v>0</v>
      </c>
      <c r="F143" s="12" t="s">
        <v>21</v>
      </c>
      <c r="G143" s="13" t="s">
        <v>22</v>
      </c>
      <c r="S143" s="36" t="s">
        <v>86</v>
      </c>
      <c r="T143" s="34"/>
      <c r="U143" s="35"/>
    </row>
    <row r="144" spans="1:21" x14ac:dyDescent="0.2">
      <c r="A144" s="3" t="s">
        <v>60</v>
      </c>
    </row>
    <row r="145" spans="1:21" x14ac:dyDescent="0.2">
      <c r="A145" s="3" t="s">
        <v>40</v>
      </c>
      <c r="S145" s="4" t="s">
        <v>0</v>
      </c>
      <c r="T145" s="4" t="s">
        <v>81</v>
      </c>
      <c r="U145" s="4" t="s">
        <v>82</v>
      </c>
    </row>
    <row r="146" spans="1:21" x14ac:dyDescent="0.2">
      <c r="A146" s="3" t="s">
        <v>0</v>
      </c>
      <c r="B146" s="3">
        <v>288317</v>
      </c>
      <c r="C146" s="3">
        <v>148288</v>
      </c>
      <c r="D146" s="3">
        <v>140029</v>
      </c>
      <c r="E146" s="3">
        <v>102516</v>
      </c>
      <c r="F146" s="3">
        <v>63740</v>
      </c>
      <c r="G146" s="3">
        <v>38776</v>
      </c>
      <c r="I146" s="5" t="s">
        <v>73</v>
      </c>
      <c r="J146" s="3">
        <v>54983</v>
      </c>
      <c r="K146" s="3">
        <v>28820</v>
      </c>
      <c r="L146" s="3">
        <v>26163</v>
      </c>
      <c r="M146" s="3">
        <v>49782</v>
      </c>
      <c r="N146" s="3">
        <v>27995</v>
      </c>
      <c r="O146" s="3">
        <v>21787</v>
      </c>
      <c r="P146" s="7">
        <f t="shared" ref="P146:P153" si="128">M146/J146*100</f>
        <v>90.540712583889572</v>
      </c>
      <c r="Q146" s="7">
        <f t="shared" ref="Q146:Q153" si="129">N146/K146*100</f>
        <v>97.137404580152676</v>
      </c>
      <c r="R146" s="7">
        <f t="shared" ref="R146:R153" si="130">O146/L146*100</f>
        <v>83.274089362840655</v>
      </c>
      <c r="S146" s="8">
        <f>P154+1500</f>
        <v>2520.0411460028949</v>
      </c>
      <c r="T146" s="8">
        <f t="shared" ref="T146" si="131">Q154+1500</f>
        <v>2736.1630287830403</v>
      </c>
      <c r="U146" s="8">
        <f t="shared" ref="U146" si="132">R154+1500</f>
        <v>2293.7115197711591</v>
      </c>
    </row>
    <row r="147" spans="1:21" x14ac:dyDescent="0.2">
      <c r="A147" s="3" t="s">
        <v>41</v>
      </c>
      <c r="B147" s="3">
        <v>54983</v>
      </c>
      <c r="C147" s="3">
        <v>28820</v>
      </c>
      <c r="D147" s="3">
        <v>26163</v>
      </c>
      <c r="E147" s="3">
        <v>49782</v>
      </c>
      <c r="F147" s="3">
        <v>27995</v>
      </c>
      <c r="G147" s="3">
        <v>21787</v>
      </c>
      <c r="I147" s="5" t="s">
        <v>74</v>
      </c>
      <c r="J147" s="3">
        <v>51908</v>
      </c>
      <c r="K147" s="3">
        <v>26427</v>
      </c>
      <c r="L147" s="3">
        <v>25481</v>
      </c>
      <c r="M147" s="3">
        <v>29396</v>
      </c>
      <c r="N147" s="3">
        <v>19633</v>
      </c>
      <c r="O147" s="3">
        <v>9763</v>
      </c>
      <c r="P147" s="7">
        <f t="shared" si="128"/>
        <v>56.63096247206596</v>
      </c>
      <c r="Q147" s="7">
        <f t="shared" si="129"/>
        <v>74.291444356150905</v>
      </c>
      <c r="R147" s="7">
        <f t="shared" si="130"/>
        <v>38.314822809151913</v>
      </c>
      <c r="S147" s="6"/>
      <c r="T147" s="6"/>
      <c r="U147" s="6"/>
    </row>
    <row r="148" spans="1:21" x14ac:dyDescent="0.2">
      <c r="A148" s="3" t="s">
        <v>42</v>
      </c>
      <c r="B148" s="3">
        <v>51908</v>
      </c>
      <c r="C148" s="3">
        <v>26427</v>
      </c>
      <c r="D148" s="3">
        <v>25481</v>
      </c>
      <c r="E148" s="3">
        <v>29396</v>
      </c>
      <c r="F148" s="3">
        <v>19633</v>
      </c>
      <c r="G148" s="3">
        <v>9763</v>
      </c>
      <c r="I148" s="5" t="s">
        <v>75</v>
      </c>
      <c r="J148" s="3">
        <v>48659</v>
      </c>
      <c r="K148" s="3">
        <v>24683</v>
      </c>
      <c r="L148" s="3">
        <v>23976</v>
      </c>
      <c r="M148" s="3">
        <v>12890</v>
      </c>
      <c r="N148" s="3">
        <v>9281</v>
      </c>
      <c r="O148" s="3">
        <v>3609</v>
      </c>
      <c r="P148" s="7">
        <f t="shared" si="128"/>
        <v>26.490474526809017</v>
      </c>
      <c r="Q148" s="7">
        <f t="shared" si="129"/>
        <v>37.600777863306725</v>
      </c>
      <c r="R148" s="7">
        <f t="shared" si="130"/>
        <v>15.052552552552553</v>
      </c>
      <c r="S148" s="8">
        <f>(P152+P153)/2</f>
        <v>4.7070312788389561</v>
      </c>
      <c r="T148" s="8">
        <f t="shared" ref="T148" si="133">(Q152+Q153)/2</f>
        <v>5.0645441232304602</v>
      </c>
      <c r="U148" s="8">
        <f t="shared" ref="U148" si="134">(R152+R153)/2</f>
        <v>4.3153547965777186</v>
      </c>
    </row>
    <row r="149" spans="1:21" x14ac:dyDescent="0.2">
      <c r="A149" s="3" t="s">
        <v>43</v>
      </c>
      <c r="B149" s="3">
        <v>48659</v>
      </c>
      <c r="C149" s="3">
        <v>24683</v>
      </c>
      <c r="D149" s="3">
        <v>23976</v>
      </c>
      <c r="E149" s="3">
        <v>12890</v>
      </c>
      <c r="F149" s="3">
        <v>9281</v>
      </c>
      <c r="G149" s="3">
        <v>3609</v>
      </c>
      <c r="I149" s="5" t="s">
        <v>76</v>
      </c>
      <c r="J149" s="3">
        <v>40272</v>
      </c>
      <c r="K149" s="3">
        <v>20519</v>
      </c>
      <c r="L149" s="3">
        <v>19753</v>
      </c>
      <c r="M149" s="3">
        <v>4961</v>
      </c>
      <c r="N149" s="3">
        <v>3488</v>
      </c>
      <c r="O149" s="3">
        <v>1473</v>
      </c>
      <c r="P149" s="7">
        <f t="shared" si="128"/>
        <v>12.318732618196265</v>
      </c>
      <c r="Q149" s="7">
        <f t="shared" si="129"/>
        <v>16.998879087674837</v>
      </c>
      <c r="R149" s="7">
        <f t="shared" si="130"/>
        <v>7.4570951247911719</v>
      </c>
      <c r="S149" s="8"/>
      <c r="T149" s="8"/>
      <c r="U149" s="8"/>
    </row>
    <row r="150" spans="1:21" x14ac:dyDescent="0.2">
      <c r="A150" s="3" t="s">
        <v>44</v>
      </c>
      <c r="B150" s="3">
        <v>40272</v>
      </c>
      <c r="C150" s="3">
        <v>20519</v>
      </c>
      <c r="D150" s="3">
        <v>19753</v>
      </c>
      <c r="E150" s="3">
        <v>4961</v>
      </c>
      <c r="F150" s="3">
        <v>3488</v>
      </c>
      <c r="G150" s="3">
        <v>1473</v>
      </c>
      <c r="I150" s="5" t="s">
        <v>77</v>
      </c>
      <c r="J150" s="3">
        <v>33577</v>
      </c>
      <c r="K150" s="3">
        <v>17310</v>
      </c>
      <c r="L150" s="3">
        <v>16267</v>
      </c>
      <c r="M150" s="3">
        <v>2433</v>
      </c>
      <c r="N150" s="3">
        <v>1589</v>
      </c>
      <c r="O150" s="3">
        <v>844</v>
      </c>
      <c r="P150" s="7">
        <f t="shared" si="128"/>
        <v>7.2460315096643537</v>
      </c>
      <c r="Q150" s="7">
        <f t="shared" si="129"/>
        <v>9.179664933564414</v>
      </c>
      <c r="R150" s="7">
        <f t="shared" si="130"/>
        <v>5.1884182701174151</v>
      </c>
      <c r="S150" s="8">
        <f>S148*50</f>
        <v>235.3515639419478</v>
      </c>
      <c r="T150" s="8">
        <f t="shared" ref="T150:U150" si="135">T148*50</f>
        <v>253.22720616152301</v>
      </c>
      <c r="U150" s="8">
        <f t="shared" si="135"/>
        <v>215.76773982888594</v>
      </c>
    </row>
    <row r="151" spans="1:21" x14ac:dyDescent="0.2">
      <c r="A151" s="3" t="s">
        <v>45</v>
      </c>
      <c r="B151" s="3">
        <v>33577</v>
      </c>
      <c r="C151" s="3">
        <v>17310</v>
      </c>
      <c r="D151" s="3">
        <v>16267</v>
      </c>
      <c r="E151" s="3">
        <v>2433</v>
      </c>
      <c r="F151" s="3">
        <v>1589</v>
      </c>
      <c r="G151" s="3">
        <v>844</v>
      </c>
      <c r="I151" s="5" t="s">
        <v>78</v>
      </c>
      <c r="J151" s="3">
        <v>24444</v>
      </c>
      <c r="K151" s="3">
        <v>12498</v>
      </c>
      <c r="L151" s="3">
        <v>11946</v>
      </c>
      <c r="M151" s="3">
        <v>1420</v>
      </c>
      <c r="N151" s="3">
        <v>834</v>
      </c>
      <c r="O151" s="3">
        <v>586</v>
      </c>
      <c r="P151" s="7">
        <f t="shared" si="128"/>
        <v>5.8091965308460152</v>
      </c>
      <c r="Q151" s="7">
        <f t="shared" si="129"/>
        <v>6.673067690830532</v>
      </c>
      <c r="R151" s="7">
        <f t="shared" si="130"/>
        <v>4.9054076678386069</v>
      </c>
      <c r="S151" s="8"/>
      <c r="T151" s="8"/>
      <c r="U151" s="8"/>
    </row>
    <row r="152" spans="1:21" x14ac:dyDescent="0.2">
      <c r="A152" s="3" t="s">
        <v>46</v>
      </c>
      <c r="B152" s="3">
        <v>24444</v>
      </c>
      <c r="C152" s="3">
        <v>12498</v>
      </c>
      <c r="D152" s="3">
        <v>11946</v>
      </c>
      <c r="E152" s="3">
        <v>1420</v>
      </c>
      <c r="F152" s="3">
        <v>834</v>
      </c>
      <c r="G152" s="3">
        <v>586</v>
      </c>
      <c r="I152" s="5" t="s">
        <v>79</v>
      </c>
      <c r="J152" s="3">
        <v>19368</v>
      </c>
      <c r="K152" s="3">
        <v>10203</v>
      </c>
      <c r="L152" s="3">
        <v>9165</v>
      </c>
      <c r="M152" s="3">
        <v>963</v>
      </c>
      <c r="N152" s="3">
        <v>546</v>
      </c>
      <c r="O152" s="3">
        <v>417</v>
      </c>
      <c r="P152" s="7">
        <f t="shared" si="128"/>
        <v>4.9721189591078065</v>
      </c>
      <c r="Q152" s="7">
        <f t="shared" si="129"/>
        <v>5.3513672449279621</v>
      </c>
      <c r="R152" s="7">
        <f t="shared" si="130"/>
        <v>4.5499181669394435</v>
      </c>
      <c r="S152" s="8">
        <f>S146-S150</f>
        <v>2284.689582060947</v>
      </c>
      <c r="T152" s="8">
        <f t="shared" ref="T152:U152" si="136">T146-T150</f>
        <v>2482.9358226215172</v>
      </c>
      <c r="U152" s="8">
        <f t="shared" si="136"/>
        <v>2077.9437799422731</v>
      </c>
    </row>
    <row r="153" spans="1:21" x14ac:dyDescent="0.2">
      <c r="A153" s="3" t="s">
        <v>47</v>
      </c>
      <c r="B153" s="3">
        <v>19368</v>
      </c>
      <c r="C153" s="3">
        <v>10203</v>
      </c>
      <c r="D153" s="3">
        <v>9165</v>
      </c>
      <c r="E153" s="3">
        <v>963</v>
      </c>
      <c r="F153" s="3">
        <v>546</v>
      </c>
      <c r="G153" s="3">
        <v>417</v>
      </c>
      <c r="I153" s="5" t="s">
        <v>80</v>
      </c>
      <c r="J153" s="3">
        <v>15106</v>
      </c>
      <c r="K153" s="3">
        <v>7828</v>
      </c>
      <c r="L153" s="3">
        <v>7278</v>
      </c>
      <c r="M153" s="3">
        <v>671</v>
      </c>
      <c r="N153" s="3">
        <v>374</v>
      </c>
      <c r="O153" s="3">
        <v>297</v>
      </c>
      <c r="P153" s="7">
        <f t="shared" si="128"/>
        <v>4.4419435985701048</v>
      </c>
      <c r="Q153" s="7">
        <f t="shared" si="129"/>
        <v>4.7777210015329583</v>
      </c>
      <c r="R153" s="7">
        <f t="shared" si="130"/>
        <v>4.0807914262159937</v>
      </c>
      <c r="S153" s="8">
        <f>100-S148</f>
        <v>95.292968721161046</v>
      </c>
      <c r="T153" s="8">
        <f t="shared" ref="T153:U153" si="137">100-T148</f>
        <v>94.935455876769538</v>
      </c>
      <c r="U153" s="8">
        <f t="shared" si="137"/>
        <v>95.684645203422278</v>
      </c>
    </row>
    <row r="154" spans="1:21" x14ac:dyDescent="0.2">
      <c r="A154" s="3" t="s">
        <v>48</v>
      </c>
      <c r="B154" s="3">
        <v>15106</v>
      </c>
      <c r="C154" s="3">
        <v>7828</v>
      </c>
      <c r="D154" s="3">
        <v>7278</v>
      </c>
      <c r="E154" s="3">
        <v>671</v>
      </c>
      <c r="F154" s="3">
        <v>374</v>
      </c>
      <c r="G154" s="3">
        <v>297</v>
      </c>
      <c r="I154" s="6"/>
      <c r="J154" s="6"/>
      <c r="K154" s="6"/>
      <c r="L154" s="6"/>
      <c r="M154" s="6"/>
      <c r="N154" s="6"/>
      <c r="O154" s="6"/>
      <c r="P154" s="7">
        <f>SUM(P146:P152)*5</f>
        <v>1020.0411460028948</v>
      </c>
      <c r="Q154" s="7">
        <f>SUM(Q146:Q152)*5</f>
        <v>1236.1630287830401</v>
      </c>
      <c r="R154" s="7">
        <f>SUM(R146:R152)*5</f>
        <v>793.71151977115892</v>
      </c>
      <c r="S154" s="9">
        <f>S152/S153</f>
        <v>23.975426652371699</v>
      </c>
      <c r="T154" s="9">
        <f t="shared" ref="T154:U154" si="138">T152/T153</f>
        <v>26.153935847155765</v>
      </c>
      <c r="U154" s="9">
        <f t="shared" si="138"/>
        <v>21.716585514056469</v>
      </c>
    </row>
    <row r="155" spans="1:21" x14ac:dyDescent="0.2">
      <c r="A155" s="3" t="s">
        <v>61</v>
      </c>
    </row>
    <row r="156" spans="1:21" x14ac:dyDescent="0.2">
      <c r="A156" s="3" t="s">
        <v>40</v>
      </c>
      <c r="S156" s="4" t="s">
        <v>0</v>
      </c>
      <c r="T156" s="4" t="s">
        <v>81</v>
      </c>
      <c r="U156" s="4" t="s">
        <v>82</v>
      </c>
    </row>
    <row r="157" spans="1:21" x14ac:dyDescent="0.2">
      <c r="A157" s="3" t="s">
        <v>0</v>
      </c>
      <c r="B157" s="3">
        <v>183995</v>
      </c>
      <c r="C157" s="3">
        <v>94417</v>
      </c>
      <c r="D157" s="3">
        <v>89578</v>
      </c>
      <c r="E157" s="3">
        <v>67291</v>
      </c>
      <c r="F157" s="3">
        <v>41395</v>
      </c>
      <c r="G157" s="3">
        <v>25896</v>
      </c>
      <c r="I157" s="5" t="s">
        <v>73</v>
      </c>
      <c r="J157" s="3">
        <v>37264</v>
      </c>
      <c r="K157" s="3">
        <v>19577</v>
      </c>
      <c r="L157" s="3">
        <v>17687</v>
      </c>
      <c r="M157" s="3">
        <v>34492</v>
      </c>
      <c r="N157" s="3">
        <v>19126</v>
      </c>
      <c r="O157" s="3">
        <v>15366</v>
      </c>
      <c r="P157" s="7">
        <f t="shared" ref="P157:P164" si="139">M157/J157*100</f>
        <v>92.561185057964792</v>
      </c>
      <c r="Q157" s="7">
        <f t="shared" ref="Q157:Q164" si="140">N157/K157*100</f>
        <v>97.696276242529507</v>
      </c>
      <c r="R157" s="7">
        <f t="shared" ref="R157:R164" si="141">O157/L157*100</f>
        <v>86.877367558093511</v>
      </c>
      <c r="S157" s="8">
        <f>P165+1500</f>
        <v>2516.3696213123694</v>
      </c>
      <c r="T157" s="8">
        <f t="shared" ref="T157" si="142">Q165+1500</f>
        <v>2733.5116290202823</v>
      </c>
      <c r="U157" s="8">
        <f t="shared" ref="U157" si="143">R165+1500</f>
        <v>2292.395053685143</v>
      </c>
    </row>
    <row r="158" spans="1:21" x14ac:dyDescent="0.2">
      <c r="A158" s="3" t="s">
        <v>41</v>
      </c>
      <c r="B158" s="3">
        <v>37264</v>
      </c>
      <c r="C158" s="3">
        <v>19577</v>
      </c>
      <c r="D158" s="3">
        <v>17687</v>
      </c>
      <c r="E158" s="3">
        <v>34492</v>
      </c>
      <c r="F158" s="3">
        <v>19126</v>
      </c>
      <c r="G158" s="3">
        <v>15366</v>
      </c>
      <c r="I158" s="5" t="s">
        <v>74</v>
      </c>
      <c r="J158" s="3">
        <v>33348</v>
      </c>
      <c r="K158" s="3">
        <v>16786</v>
      </c>
      <c r="L158" s="3">
        <v>16562</v>
      </c>
      <c r="M158" s="3">
        <v>18919</v>
      </c>
      <c r="N158" s="3">
        <v>12494</v>
      </c>
      <c r="O158" s="3">
        <v>6425</v>
      </c>
      <c r="P158" s="7">
        <f t="shared" si="139"/>
        <v>56.732037903322542</v>
      </c>
      <c r="Q158" s="7">
        <f t="shared" si="140"/>
        <v>74.431073513642318</v>
      </c>
      <c r="R158" s="7">
        <f t="shared" si="141"/>
        <v>38.793623958459122</v>
      </c>
      <c r="S158" s="6"/>
      <c r="T158" s="6"/>
      <c r="U158" s="6"/>
    </row>
    <row r="159" spans="1:21" x14ac:dyDescent="0.2">
      <c r="A159" s="3" t="s">
        <v>42</v>
      </c>
      <c r="B159" s="3">
        <v>33348</v>
      </c>
      <c r="C159" s="3">
        <v>16786</v>
      </c>
      <c r="D159" s="3">
        <v>16562</v>
      </c>
      <c r="E159" s="3">
        <v>18919</v>
      </c>
      <c r="F159" s="3">
        <v>12494</v>
      </c>
      <c r="G159" s="3">
        <v>6425</v>
      </c>
      <c r="I159" s="5" t="s">
        <v>75</v>
      </c>
      <c r="J159" s="3">
        <v>29677</v>
      </c>
      <c r="K159" s="3">
        <v>14874</v>
      </c>
      <c r="L159" s="3">
        <v>14803</v>
      </c>
      <c r="M159" s="3">
        <v>7841</v>
      </c>
      <c r="N159" s="3">
        <v>5625</v>
      </c>
      <c r="O159" s="3">
        <v>2216</v>
      </c>
      <c r="P159" s="7">
        <f t="shared" si="139"/>
        <v>26.421134211679075</v>
      </c>
      <c r="Q159" s="7">
        <f t="shared" si="140"/>
        <v>37.81766841468334</v>
      </c>
      <c r="R159" s="7">
        <f t="shared" si="141"/>
        <v>14.969938525974463</v>
      </c>
      <c r="S159" s="8">
        <f>(P163+P164)/2</f>
        <v>3.9785500346588272</v>
      </c>
      <c r="T159" s="8">
        <f t="shared" ref="T159" si="144">(Q163+Q164)/2</f>
        <v>5.1002450172362837</v>
      </c>
      <c r="U159" s="8">
        <f t="shared" ref="U159" si="145">(R163+R164)/2</f>
        <v>2.7188513286960352</v>
      </c>
    </row>
    <row r="160" spans="1:21" x14ac:dyDescent="0.2">
      <c r="A160" s="3" t="s">
        <v>43</v>
      </c>
      <c r="B160" s="3">
        <v>29677</v>
      </c>
      <c r="C160" s="3">
        <v>14874</v>
      </c>
      <c r="D160" s="3">
        <v>14803</v>
      </c>
      <c r="E160" s="3">
        <v>7841</v>
      </c>
      <c r="F160" s="3">
        <v>5625</v>
      </c>
      <c r="G160" s="3">
        <v>2216</v>
      </c>
      <c r="I160" s="5" t="s">
        <v>76</v>
      </c>
      <c r="J160" s="3">
        <v>25809</v>
      </c>
      <c r="K160" s="3">
        <v>13160</v>
      </c>
      <c r="L160" s="3">
        <v>12649</v>
      </c>
      <c r="M160" s="3">
        <v>2996</v>
      </c>
      <c r="N160" s="3">
        <v>2102</v>
      </c>
      <c r="O160" s="3">
        <v>894</v>
      </c>
      <c r="P160" s="7">
        <f t="shared" si="139"/>
        <v>11.608353675074587</v>
      </c>
      <c r="Q160" s="7">
        <f t="shared" si="140"/>
        <v>15.972644376899698</v>
      </c>
      <c r="R160" s="7">
        <f t="shared" si="141"/>
        <v>7.0677523914933982</v>
      </c>
      <c r="S160" s="8"/>
      <c r="T160" s="8"/>
      <c r="U160" s="8"/>
    </row>
    <row r="161" spans="1:21" x14ac:dyDescent="0.2">
      <c r="A161" s="3" t="s">
        <v>44</v>
      </c>
      <c r="B161" s="3">
        <v>25809</v>
      </c>
      <c r="C161" s="3">
        <v>13160</v>
      </c>
      <c r="D161" s="3">
        <v>12649</v>
      </c>
      <c r="E161" s="3">
        <v>2996</v>
      </c>
      <c r="F161" s="3">
        <v>2102</v>
      </c>
      <c r="G161" s="3">
        <v>894</v>
      </c>
      <c r="I161" s="5" t="s">
        <v>77</v>
      </c>
      <c r="J161" s="3">
        <v>20649</v>
      </c>
      <c r="K161" s="3">
        <v>10515</v>
      </c>
      <c r="L161" s="3">
        <v>10134</v>
      </c>
      <c r="M161" s="3">
        <v>1443</v>
      </c>
      <c r="N161" s="3">
        <v>962</v>
      </c>
      <c r="O161" s="3">
        <v>481</v>
      </c>
      <c r="P161" s="7">
        <f t="shared" si="139"/>
        <v>6.9882318756356243</v>
      </c>
      <c r="Q161" s="7">
        <f t="shared" si="140"/>
        <v>9.1488349976224441</v>
      </c>
      <c r="R161" s="7">
        <f t="shared" si="141"/>
        <v>4.7463982632721526</v>
      </c>
      <c r="S161" s="8">
        <f>S159*50</f>
        <v>198.92750173294135</v>
      </c>
      <c r="T161" s="8">
        <f t="shared" ref="T161:U161" si="146">T159*50</f>
        <v>255.01225086181418</v>
      </c>
      <c r="U161" s="8">
        <f t="shared" si="146"/>
        <v>135.94256643480176</v>
      </c>
    </row>
    <row r="162" spans="1:21" x14ac:dyDescent="0.2">
      <c r="A162" s="3" t="s">
        <v>45</v>
      </c>
      <c r="B162" s="3">
        <v>20649</v>
      </c>
      <c r="C162" s="3">
        <v>10515</v>
      </c>
      <c r="D162" s="3">
        <v>10134</v>
      </c>
      <c r="E162" s="3">
        <v>1443</v>
      </c>
      <c r="F162" s="3">
        <v>962</v>
      </c>
      <c r="G162" s="3">
        <v>481</v>
      </c>
      <c r="I162" s="5" t="s">
        <v>78</v>
      </c>
      <c r="J162" s="3">
        <v>16072</v>
      </c>
      <c r="K162" s="3">
        <v>8302</v>
      </c>
      <c r="L162" s="3">
        <v>7770</v>
      </c>
      <c r="M162" s="3">
        <v>751</v>
      </c>
      <c r="N162" s="3">
        <v>510</v>
      </c>
      <c r="O162" s="3">
        <v>241</v>
      </c>
      <c r="P162" s="7">
        <f t="shared" si="139"/>
        <v>4.6727227476356399</v>
      </c>
      <c r="Q162" s="7">
        <f t="shared" si="140"/>
        <v>6.1430980486629725</v>
      </c>
      <c r="R162" s="7">
        <f t="shared" si="141"/>
        <v>3.1016731016731018</v>
      </c>
      <c r="S162" s="8"/>
      <c r="T162" s="8"/>
      <c r="U162" s="8"/>
    </row>
    <row r="163" spans="1:21" x14ac:dyDescent="0.2">
      <c r="A163" s="3" t="s">
        <v>46</v>
      </c>
      <c r="B163" s="3">
        <v>16072</v>
      </c>
      <c r="C163" s="3">
        <v>8302</v>
      </c>
      <c r="D163" s="3">
        <v>7770</v>
      </c>
      <c r="E163" s="3">
        <v>751</v>
      </c>
      <c r="F163" s="3">
        <v>510</v>
      </c>
      <c r="G163" s="3">
        <v>241</v>
      </c>
      <c r="I163" s="5" t="s">
        <v>79</v>
      </c>
      <c r="J163" s="3">
        <v>11631</v>
      </c>
      <c r="K163" s="3">
        <v>6190</v>
      </c>
      <c r="L163" s="3">
        <v>5441</v>
      </c>
      <c r="M163" s="3">
        <v>499</v>
      </c>
      <c r="N163" s="3">
        <v>340</v>
      </c>
      <c r="O163" s="3">
        <v>159</v>
      </c>
      <c r="P163" s="7">
        <f t="shared" si="139"/>
        <v>4.2902587911615511</v>
      </c>
      <c r="Q163" s="7">
        <f t="shared" si="140"/>
        <v>5.4927302100161546</v>
      </c>
      <c r="R163" s="7">
        <f t="shared" si="141"/>
        <v>2.9222569380628558</v>
      </c>
      <c r="S163" s="8">
        <f>S157-S161</f>
        <v>2317.442119579428</v>
      </c>
      <c r="T163" s="8">
        <f t="shared" ref="T163:U163" si="147">T157-T161</f>
        <v>2478.4993781584681</v>
      </c>
      <c r="U163" s="8">
        <f t="shared" si="147"/>
        <v>2156.4524872503412</v>
      </c>
    </row>
    <row r="164" spans="1:21" x14ac:dyDescent="0.2">
      <c r="A164" s="3" t="s">
        <v>47</v>
      </c>
      <c r="B164" s="3">
        <v>11631</v>
      </c>
      <c r="C164" s="3">
        <v>6190</v>
      </c>
      <c r="D164" s="3">
        <v>5441</v>
      </c>
      <c r="E164" s="3">
        <v>499</v>
      </c>
      <c r="F164" s="3">
        <v>340</v>
      </c>
      <c r="G164" s="3">
        <v>159</v>
      </c>
      <c r="I164" s="5" t="s">
        <v>80</v>
      </c>
      <c r="J164" s="3">
        <v>9545</v>
      </c>
      <c r="K164" s="3">
        <v>5013</v>
      </c>
      <c r="L164" s="3">
        <v>4532</v>
      </c>
      <c r="M164" s="3">
        <v>350</v>
      </c>
      <c r="N164" s="3">
        <v>236</v>
      </c>
      <c r="O164" s="3">
        <v>114</v>
      </c>
      <c r="P164" s="7">
        <f t="shared" si="139"/>
        <v>3.6668412781561028</v>
      </c>
      <c r="Q164" s="7">
        <f t="shared" si="140"/>
        <v>4.7077598244564127</v>
      </c>
      <c r="R164" s="7">
        <f t="shared" si="141"/>
        <v>2.5154457193292146</v>
      </c>
      <c r="S164" s="8">
        <f>100-S159</f>
        <v>96.021449965341176</v>
      </c>
      <c r="T164" s="8">
        <f t="shared" ref="T164:U164" si="148">100-T159</f>
        <v>94.89975498276371</v>
      </c>
      <c r="U164" s="8">
        <f t="shared" si="148"/>
        <v>97.281148671303967</v>
      </c>
    </row>
    <row r="165" spans="1:21" x14ac:dyDescent="0.2">
      <c r="A165" s="3" t="s">
        <v>48</v>
      </c>
      <c r="B165" s="3">
        <v>9545</v>
      </c>
      <c r="C165" s="3">
        <v>5013</v>
      </c>
      <c r="D165" s="3">
        <v>4532</v>
      </c>
      <c r="E165" s="3">
        <v>350</v>
      </c>
      <c r="F165" s="3">
        <v>236</v>
      </c>
      <c r="G165" s="3">
        <v>114</v>
      </c>
      <c r="I165" s="6"/>
      <c r="J165" s="6"/>
      <c r="K165" s="6"/>
      <c r="L165" s="6"/>
      <c r="M165" s="6"/>
      <c r="N165" s="6"/>
      <c r="O165" s="6"/>
      <c r="P165" s="7">
        <f>SUM(P157:P163)*5</f>
        <v>1016.3696213123692</v>
      </c>
      <c r="Q165" s="7">
        <f>SUM(Q157:Q163)*5</f>
        <v>1233.5116290202823</v>
      </c>
      <c r="R165" s="7">
        <f>SUM(R157:R163)*5</f>
        <v>792.3950536851429</v>
      </c>
      <c r="S165" s="9">
        <f>S163/S164</f>
        <v>24.134629506385352</v>
      </c>
      <c r="T165" s="9">
        <f t="shared" ref="T165:U165" si="149">T163/T164</f>
        <v>26.117026104109843</v>
      </c>
      <c r="U165" s="9">
        <f t="shared" si="149"/>
        <v>22.167218589663431</v>
      </c>
    </row>
    <row r="166" spans="1:21" x14ac:dyDescent="0.2">
      <c r="A166" s="3" t="s">
        <v>62</v>
      </c>
    </row>
    <row r="167" spans="1:21" x14ac:dyDescent="0.2">
      <c r="A167" s="3" t="s">
        <v>40</v>
      </c>
      <c r="S167" s="4" t="s">
        <v>0</v>
      </c>
      <c r="T167" s="4" t="s">
        <v>81</v>
      </c>
      <c r="U167" s="4" t="s">
        <v>82</v>
      </c>
    </row>
    <row r="168" spans="1:21" x14ac:dyDescent="0.2">
      <c r="A168" s="3" t="s">
        <v>0</v>
      </c>
      <c r="B168" s="3">
        <v>167863</v>
      </c>
      <c r="C168" s="3">
        <v>81439</v>
      </c>
      <c r="D168" s="3">
        <v>86424</v>
      </c>
      <c r="E168" s="3">
        <v>56638</v>
      </c>
      <c r="F168" s="3">
        <v>32939</v>
      </c>
      <c r="G168" s="3">
        <v>23699</v>
      </c>
      <c r="I168" s="5" t="s">
        <v>73</v>
      </c>
      <c r="J168" s="3">
        <v>34185</v>
      </c>
      <c r="K168" s="3">
        <v>17585</v>
      </c>
      <c r="L168" s="3">
        <v>16600</v>
      </c>
      <c r="M168" s="3">
        <v>31486</v>
      </c>
      <c r="N168" s="3">
        <v>17148</v>
      </c>
      <c r="O168" s="3">
        <v>14338</v>
      </c>
      <c r="P168" s="7">
        <f t="shared" ref="P168:P175" si="150">M168/J168*100</f>
        <v>92.104724294281112</v>
      </c>
      <c r="Q168" s="7">
        <f t="shared" ref="Q168:Q175" si="151">N168/K168*100</f>
        <v>97.514927495024168</v>
      </c>
      <c r="R168" s="7">
        <f t="shared" ref="R168:R175" si="152">O168/L168*100</f>
        <v>86.373493975903614</v>
      </c>
      <c r="S168" s="8">
        <f>P176+1500</f>
        <v>2435.2753865012537</v>
      </c>
      <c r="T168" s="8">
        <f t="shared" ref="T168" si="153">Q176+1500</f>
        <v>2610.8202029197487</v>
      </c>
      <c r="U168" s="8">
        <f t="shared" ref="U168" si="154">R176+1500</f>
        <v>2271.4461585154618</v>
      </c>
    </row>
    <row r="169" spans="1:21" x14ac:dyDescent="0.2">
      <c r="A169" s="3" t="s">
        <v>41</v>
      </c>
      <c r="B169" s="3">
        <v>34185</v>
      </c>
      <c r="C169" s="3">
        <v>17585</v>
      </c>
      <c r="D169" s="3">
        <v>16600</v>
      </c>
      <c r="E169" s="3">
        <v>31486</v>
      </c>
      <c r="F169" s="3">
        <v>17148</v>
      </c>
      <c r="G169" s="3">
        <v>14338</v>
      </c>
      <c r="I169" s="5" t="s">
        <v>74</v>
      </c>
      <c r="J169" s="3">
        <v>28731</v>
      </c>
      <c r="K169" s="3">
        <v>13690</v>
      </c>
      <c r="L169" s="3">
        <v>15041</v>
      </c>
      <c r="M169" s="3">
        <v>15152</v>
      </c>
      <c r="N169" s="3">
        <v>9576</v>
      </c>
      <c r="O169" s="3">
        <v>5576</v>
      </c>
      <c r="P169" s="7">
        <f t="shared" si="150"/>
        <v>52.737461278758133</v>
      </c>
      <c r="Q169" s="7">
        <f t="shared" si="151"/>
        <v>69.94886778670562</v>
      </c>
      <c r="R169" s="7">
        <f t="shared" si="152"/>
        <v>37.072003191277176</v>
      </c>
      <c r="S169" s="6"/>
      <c r="T169" s="6"/>
      <c r="U169" s="6"/>
    </row>
    <row r="170" spans="1:21" x14ac:dyDescent="0.2">
      <c r="A170" s="3" t="s">
        <v>42</v>
      </c>
      <c r="B170" s="3">
        <v>28731</v>
      </c>
      <c r="C170" s="3">
        <v>13690</v>
      </c>
      <c r="D170" s="3">
        <v>15041</v>
      </c>
      <c r="E170" s="3">
        <v>15152</v>
      </c>
      <c r="F170" s="3">
        <v>9576</v>
      </c>
      <c r="G170" s="3">
        <v>5576</v>
      </c>
      <c r="I170" s="5" t="s">
        <v>75</v>
      </c>
      <c r="J170" s="3">
        <v>27508</v>
      </c>
      <c r="K170" s="3">
        <v>13041</v>
      </c>
      <c r="L170" s="3">
        <v>14467</v>
      </c>
      <c r="M170" s="3">
        <v>5801</v>
      </c>
      <c r="N170" s="3">
        <v>3751</v>
      </c>
      <c r="O170" s="3">
        <v>2050</v>
      </c>
      <c r="P170" s="7">
        <f t="shared" si="150"/>
        <v>21.088410644176239</v>
      </c>
      <c r="Q170" s="7">
        <f t="shared" si="151"/>
        <v>28.763131661682383</v>
      </c>
      <c r="R170" s="7">
        <f t="shared" si="152"/>
        <v>14.170180410589616</v>
      </c>
      <c r="S170" s="8">
        <f>(P174+P175)/2</f>
        <v>2.77719296235255</v>
      </c>
      <c r="T170" s="8">
        <f t="shared" ref="T170" si="155">(Q174+Q175)/2</f>
        <v>3.7749726695886148</v>
      </c>
      <c r="U170" s="8">
        <f t="shared" ref="U170" si="156">(R174+R175)/2</f>
        <v>1.8844906141158713</v>
      </c>
    </row>
    <row r="171" spans="1:21" x14ac:dyDescent="0.2">
      <c r="A171" s="3" t="s">
        <v>43</v>
      </c>
      <c r="B171" s="3">
        <v>27508</v>
      </c>
      <c r="C171" s="3">
        <v>13041</v>
      </c>
      <c r="D171" s="3">
        <v>14467</v>
      </c>
      <c r="E171" s="3">
        <v>5801</v>
      </c>
      <c r="F171" s="3">
        <v>3751</v>
      </c>
      <c r="G171" s="3">
        <v>2050</v>
      </c>
      <c r="I171" s="5" t="s">
        <v>76</v>
      </c>
      <c r="J171" s="3">
        <v>23639</v>
      </c>
      <c r="K171" s="3">
        <v>11325</v>
      </c>
      <c r="L171" s="3">
        <v>12314</v>
      </c>
      <c r="M171" s="3">
        <v>2134</v>
      </c>
      <c r="N171" s="3">
        <v>1250</v>
      </c>
      <c r="O171" s="3">
        <v>884</v>
      </c>
      <c r="P171" s="7">
        <f t="shared" si="150"/>
        <v>9.0274546300604932</v>
      </c>
      <c r="Q171" s="7">
        <f t="shared" si="151"/>
        <v>11.037527593818984</v>
      </c>
      <c r="R171" s="7">
        <f t="shared" si="152"/>
        <v>7.178820854312165</v>
      </c>
      <c r="S171" s="8"/>
      <c r="T171" s="8"/>
      <c r="U171" s="8"/>
    </row>
    <row r="172" spans="1:21" x14ac:dyDescent="0.2">
      <c r="A172" s="3" t="s">
        <v>44</v>
      </c>
      <c r="B172" s="3">
        <v>23639</v>
      </c>
      <c r="C172" s="3">
        <v>11325</v>
      </c>
      <c r="D172" s="3">
        <v>12314</v>
      </c>
      <c r="E172" s="3">
        <v>2134</v>
      </c>
      <c r="F172" s="3">
        <v>1250</v>
      </c>
      <c r="G172" s="3">
        <v>884</v>
      </c>
      <c r="I172" s="5" t="s">
        <v>77</v>
      </c>
      <c r="J172" s="3">
        <v>19381</v>
      </c>
      <c r="K172" s="3">
        <v>9424</v>
      </c>
      <c r="L172" s="3">
        <v>9957</v>
      </c>
      <c r="M172" s="3">
        <v>984</v>
      </c>
      <c r="N172" s="3">
        <v>537</v>
      </c>
      <c r="O172" s="3">
        <v>447</v>
      </c>
      <c r="P172" s="7">
        <f t="shared" si="150"/>
        <v>5.0771374026108047</v>
      </c>
      <c r="Q172" s="7">
        <f t="shared" si="151"/>
        <v>5.6982173174872672</v>
      </c>
      <c r="R172" s="7">
        <f t="shared" si="152"/>
        <v>4.4893040072310937</v>
      </c>
      <c r="S172" s="8">
        <f>S170*50</f>
        <v>138.8596481176275</v>
      </c>
      <c r="T172" s="8">
        <f t="shared" ref="T172:U172" si="157">T170*50</f>
        <v>188.74863347943074</v>
      </c>
      <c r="U172" s="8">
        <f t="shared" si="157"/>
        <v>94.224530705793569</v>
      </c>
    </row>
    <row r="173" spans="1:21" x14ac:dyDescent="0.2">
      <c r="A173" s="3" t="s">
        <v>45</v>
      </c>
      <c r="B173" s="3">
        <v>19381</v>
      </c>
      <c r="C173" s="3">
        <v>9424</v>
      </c>
      <c r="D173" s="3">
        <v>9957</v>
      </c>
      <c r="E173" s="3">
        <v>984</v>
      </c>
      <c r="F173" s="3">
        <v>537</v>
      </c>
      <c r="G173" s="3">
        <v>447</v>
      </c>
      <c r="I173" s="5" t="s">
        <v>78</v>
      </c>
      <c r="J173" s="3">
        <v>14895</v>
      </c>
      <c r="K173" s="3">
        <v>7185</v>
      </c>
      <c r="L173" s="3">
        <v>7710</v>
      </c>
      <c r="M173" s="3">
        <v>527</v>
      </c>
      <c r="N173" s="3">
        <v>321</v>
      </c>
      <c r="O173" s="3">
        <v>206</v>
      </c>
      <c r="P173" s="7">
        <f t="shared" si="150"/>
        <v>3.5381000335683117</v>
      </c>
      <c r="Q173" s="7">
        <f t="shared" si="151"/>
        <v>4.4676409185803756</v>
      </c>
      <c r="R173" s="7">
        <f t="shared" si="152"/>
        <v>2.6718547341115433</v>
      </c>
      <c r="S173" s="8"/>
      <c r="T173" s="8"/>
      <c r="U173" s="8"/>
    </row>
    <row r="174" spans="1:21" x14ac:dyDescent="0.2">
      <c r="A174" s="3" t="s">
        <v>46</v>
      </c>
      <c r="B174" s="3">
        <v>14895</v>
      </c>
      <c r="C174" s="3">
        <v>7185</v>
      </c>
      <c r="D174" s="3">
        <v>7710</v>
      </c>
      <c r="E174" s="3">
        <v>527</v>
      </c>
      <c r="F174" s="3">
        <v>321</v>
      </c>
      <c r="G174" s="3">
        <v>206</v>
      </c>
      <c r="I174" s="5" t="s">
        <v>79</v>
      </c>
      <c r="J174" s="3">
        <v>10598</v>
      </c>
      <c r="K174" s="3">
        <v>5070</v>
      </c>
      <c r="L174" s="3">
        <v>5528</v>
      </c>
      <c r="M174" s="3">
        <v>369</v>
      </c>
      <c r="N174" s="3">
        <v>240</v>
      </c>
      <c r="O174" s="3">
        <v>129</v>
      </c>
      <c r="P174" s="7">
        <f t="shared" si="150"/>
        <v>3.4817890167956214</v>
      </c>
      <c r="Q174" s="7">
        <f t="shared" si="151"/>
        <v>4.7337278106508878</v>
      </c>
      <c r="R174" s="7">
        <f t="shared" si="152"/>
        <v>2.3335745296671493</v>
      </c>
      <c r="S174" s="8">
        <f>S168-S172</f>
        <v>2296.4157383836264</v>
      </c>
      <c r="T174" s="8">
        <f t="shared" ref="T174:U174" si="158">T168-T172</f>
        <v>2422.0715694403179</v>
      </c>
      <c r="U174" s="8">
        <f t="shared" si="158"/>
        <v>2177.221627809668</v>
      </c>
    </row>
    <row r="175" spans="1:21" x14ac:dyDescent="0.2">
      <c r="A175" s="3" t="s">
        <v>47</v>
      </c>
      <c r="B175" s="3">
        <v>10598</v>
      </c>
      <c r="C175" s="3">
        <v>5070</v>
      </c>
      <c r="D175" s="3">
        <v>5528</v>
      </c>
      <c r="E175" s="3">
        <v>369</v>
      </c>
      <c r="F175" s="3">
        <v>240</v>
      </c>
      <c r="G175" s="3">
        <v>129</v>
      </c>
      <c r="I175" s="5" t="s">
        <v>80</v>
      </c>
      <c r="J175" s="3">
        <v>8926</v>
      </c>
      <c r="K175" s="3">
        <v>4119</v>
      </c>
      <c r="L175" s="3">
        <v>4807</v>
      </c>
      <c r="M175" s="3">
        <v>185</v>
      </c>
      <c r="N175" s="3">
        <v>116</v>
      </c>
      <c r="O175" s="3">
        <v>69</v>
      </c>
      <c r="P175" s="7">
        <f t="shared" si="150"/>
        <v>2.0725969079094781</v>
      </c>
      <c r="Q175" s="7">
        <f t="shared" si="151"/>
        <v>2.8162175285263413</v>
      </c>
      <c r="R175" s="7">
        <f t="shared" si="152"/>
        <v>1.4354066985645932</v>
      </c>
      <c r="S175" s="8">
        <f>100-S170</f>
        <v>97.222807037647456</v>
      </c>
      <c r="T175" s="8">
        <f t="shared" ref="T175:U175" si="159">100-T170</f>
        <v>96.225027330411379</v>
      </c>
      <c r="U175" s="8">
        <f t="shared" si="159"/>
        <v>98.115509385884124</v>
      </c>
    </row>
    <row r="176" spans="1:21" x14ac:dyDescent="0.2">
      <c r="A176" s="3" t="s">
        <v>48</v>
      </c>
      <c r="B176" s="3">
        <v>8926</v>
      </c>
      <c r="C176" s="3">
        <v>4119</v>
      </c>
      <c r="D176" s="3">
        <v>4807</v>
      </c>
      <c r="E176" s="3">
        <v>185</v>
      </c>
      <c r="F176" s="3">
        <v>116</v>
      </c>
      <c r="G176" s="3">
        <v>69</v>
      </c>
      <c r="I176" s="6"/>
      <c r="J176" s="6"/>
      <c r="K176" s="6"/>
      <c r="L176" s="6"/>
      <c r="M176" s="6"/>
      <c r="N176" s="6"/>
      <c r="O176" s="6"/>
      <c r="P176" s="7">
        <f>SUM(P168:P174)*5</f>
        <v>935.27538650125371</v>
      </c>
      <c r="Q176" s="7">
        <f>SUM(Q168:Q174)*5</f>
        <v>1110.8202029197487</v>
      </c>
      <c r="R176" s="7">
        <f>SUM(R168:R174)*5</f>
        <v>771.44615851546178</v>
      </c>
      <c r="S176" s="9">
        <f>S174/S175</f>
        <v>23.62013408535292</v>
      </c>
      <c r="T176" s="9">
        <f t="shared" ref="T176:U176" si="160">T174/T175</f>
        <v>25.170910693779931</v>
      </c>
      <c r="U176" s="9">
        <f t="shared" si="160"/>
        <v>22.190392135118497</v>
      </c>
    </row>
    <row r="177" spans="1:21" x14ac:dyDescent="0.2">
      <c r="A177" s="3" t="s">
        <v>63</v>
      </c>
    </row>
    <row r="178" spans="1:21" x14ac:dyDescent="0.2">
      <c r="A178" s="3" t="s">
        <v>40</v>
      </c>
      <c r="S178" s="4" t="s">
        <v>0</v>
      </c>
      <c r="T178" s="4" t="s">
        <v>81</v>
      </c>
      <c r="U178" s="4" t="s">
        <v>82</v>
      </c>
    </row>
    <row r="179" spans="1:21" x14ac:dyDescent="0.2">
      <c r="A179" s="3" t="s">
        <v>0</v>
      </c>
      <c r="B179" s="3">
        <v>93390</v>
      </c>
      <c r="C179" s="3">
        <v>47141</v>
      </c>
      <c r="D179" s="3">
        <v>46249</v>
      </c>
      <c r="E179" s="3">
        <v>31962</v>
      </c>
      <c r="F179" s="3">
        <v>19547</v>
      </c>
      <c r="G179" s="3">
        <v>12415</v>
      </c>
      <c r="I179" s="5" t="s">
        <v>73</v>
      </c>
      <c r="J179" s="3">
        <v>18467</v>
      </c>
      <c r="K179" s="3">
        <v>9699</v>
      </c>
      <c r="L179" s="3">
        <v>8768</v>
      </c>
      <c r="M179" s="3">
        <v>16873</v>
      </c>
      <c r="N179" s="3">
        <v>9410</v>
      </c>
      <c r="O179" s="3">
        <v>7463</v>
      </c>
      <c r="P179" s="7">
        <f t="shared" ref="P179:P186" si="161">M179/J179*100</f>
        <v>91.368386852222883</v>
      </c>
      <c r="Q179" s="7">
        <f t="shared" ref="Q179:Q186" si="162">N179/K179*100</f>
        <v>97.020311372306423</v>
      </c>
      <c r="R179" s="7">
        <f t="shared" ref="R179:R186" si="163">O179/L179*100</f>
        <v>85.116332116788314</v>
      </c>
      <c r="S179" s="8">
        <f>P187+1500</f>
        <v>2465.2449572903579</v>
      </c>
      <c r="T179" s="8">
        <f t="shared" ref="T179" si="164">Q187+1500</f>
        <v>2672.416707390018</v>
      </c>
      <c r="U179" s="8">
        <f t="shared" ref="U179" si="165">R187+1500</f>
        <v>2258.1179705526174</v>
      </c>
    </row>
    <row r="180" spans="1:21" x14ac:dyDescent="0.2">
      <c r="A180" s="3" t="s">
        <v>41</v>
      </c>
      <c r="B180" s="3">
        <v>18467</v>
      </c>
      <c r="C180" s="3">
        <v>9699</v>
      </c>
      <c r="D180" s="3">
        <v>8768</v>
      </c>
      <c r="E180" s="3">
        <v>16873</v>
      </c>
      <c r="F180" s="3">
        <v>9410</v>
      </c>
      <c r="G180" s="3">
        <v>7463</v>
      </c>
      <c r="I180" s="5" t="s">
        <v>74</v>
      </c>
      <c r="J180" s="3">
        <v>16436</v>
      </c>
      <c r="K180" s="3">
        <v>8144</v>
      </c>
      <c r="L180" s="3">
        <v>8292</v>
      </c>
      <c r="M180" s="3">
        <v>8886</v>
      </c>
      <c r="N180" s="3">
        <v>5845</v>
      </c>
      <c r="O180" s="3">
        <v>3041</v>
      </c>
      <c r="P180" s="7">
        <f t="shared" si="161"/>
        <v>54.064249209053294</v>
      </c>
      <c r="Q180" s="7">
        <f t="shared" si="162"/>
        <v>71.770628683693516</v>
      </c>
      <c r="R180" s="7">
        <f t="shared" si="163"/>
        <v>36.673902556681135</v>
      </c>
      <c r="S180" s="6"/>
      <c r="T180" s="6"/>
      <c r="U180" s="6"/>
    </row>
    <row r="181" spans="1:21" x14ac:dyDescent="0.2">
      <c r="A181" s="3" t="s">
        <v>42</v>
      </c>
      <c r="B181" s="3">
        <v>16436</v>
      </c>
      <c r="C181" s="3">
        <v>8144</v>
      </c>
      <c r="D181" s="3">
        <v>8292</v>
      </c>
      <c r="E181" s="3">
        <v>8886</v>
      </c>
      <c r="F181" s="3">
        <v>5845</v>
      </c>
      <c r="G181" s="3">
        <v>3041</v>
      </c>
      <c r="I181" s="5" t="s">
        <v>75</v>
      </c>
      <c r="J181" s="3">
        <v>14662</v>
      </c>
      <c r="K181" s="3">
        <v>7193</v>
      </c>
      <c r="L181" s="3">
        <v>7469</v>
      </c>
      <c r="M181" s="3">
        <v>3508</v>
      </c>
      <c r="N181" s="3">
        <v>2501</v>
      </c>
      <c r="O181" s="3">
        <v>1007</v>
      </c>
      <c r="P181" s="7">
        <f t="shared" si="161"/>
        <v>23.925794570999866</v>
      </c>
      <c r="Q181" s="7">
        <f t="shared" si="162"/>
        <v>34.769915195328792</v>
      </c>
      <c r="R181" s="7">
        <f t="shared" si="163"/>
        <v>13.48239389476503</v>
      </c>
      <c r="S181" s="8">
        <f>(P185+P186)/2</f>
        <v>3.3204015003318523</v>
      </c>
      <c r="T181" s="8">
        <f t="shared" ref="T181" si="166">(Q185+Q186)/2</f>
        <v>4.4358595971691539</v>
      </c>
      <c r="U181" s="8">
        <f t="shared" ref="U181" si="167">(R185+R186)/2</f>
        <v>2.171992102038697</v>
      </c>
    </row>
    <row r="182" spans="1:21" x14ac:dyDescent="0.2">
      <c r="A182" s="3" t="s">
        <v>43</v>
      </c>
      <c r="B182" s="3">
        <v>14662</v>
      </c>
      <c r="C182" s="3">
        <v>7193</v>
      </c>
      <c r="D182" s="3">
        <v>7469</v>
      </c>
      <c r="E182" s="3">
        <v>3508</v>
      </c>
      <c r="F182" s="3">
        <v>2501</v>
      </c>
      <c r="G182" s="3">
        <v>1007</v>
      </c>
      <c r="I182" s="5" t="s">
        <v>76</v>
      </c>
      <c r="J182" s="3">
        <v>13008</v>
      </c>
      <c r="K182" s="3">
        <v>6538</v>
      </c>
      <c r="L182" s="3">
        <v>6470</v>
      </c>
      <c r="M182" s="3">
        <v>1338</v>
      </c>
      <c r="N182" s="3">
        <v>911</v>
      </c>
      <c r="O182" s="3">
        <v>427</v>
      </c>
      <c r="P182" s="7">
        <f t="shared" si="161"/>
        <v>10.285977859778598</v>
      </c>
      <c r="Q182" s="7">
        <f t="shared" si="162"/>
        <v>13.933924747629245</v>
      </c>
      <c r="R182" s="7">
        <f t="shared" si="163"/>
        <v>6.599690880989181</v>
      </c>
      <c r="S182" s="8"/>
      <c r="T182" s="8"/>
      <c r="U182" s="8"/>
    </row>
    <row r="183" spans="1:21" x14ac:dyDescent="0.2">
      <c r="A183" s="3" t="s">
        <v>44</v>
      </c>
      <c r="B183" s="3">
        <v>13008</v>
      </c>
      <c r="C183" s="3">
        <v>6538</v>
      </c>
      <c r="D183" s="3">
        <v>6470</v>
      </c>
      <c r="E183" s="3">
        <v>1338</v>
      </c>
      <c r="F183" s="3">
        <v>911</v>
      </c>
      <c r="G183" s="3">
        <v>427</v>
      </c>
      <c r="I183" s="5" t="s">
        <v>77</v>
      </c>
      <c r="J183" s="3">
        <v>10516</v>
      </c>
      <c r="K183" s="3">
        <v>5347</v>
      </c>
      <c r="L183" s="3">
        <v>5169</v>
      </c>
      <c r="M183" s="3">
        <v>588</v>
      </c>
      <c r="N183" s="3">
        <v>375</v>
      </c>
      <c r="O183" s="3">
        <v>213</v>
      </c>
      <c r="P183" s="7">
        <f t="shared" si="161"/>
        <v>5.5914796500570558</v>
      </c>
      <c r="Q183" s="7">
        <f t="shared" si="162"/>
        <v>7.0132784739106047</v>
      </c>
      <c r="R183" s="7">
        <f t="shared" si="163"/>
        <v>4.12071967498549</v>
      </c>
      <c r="S183" s="8">
        <f>S181*50</f>
        <v>166.02007501659261</v>
      </c>
      <c r="T183" s="8">
        <f t="shared" ref="T183:U183" si="168">T181*50</f>
        <v>221.7929798584577</v>
      </c>
      <c r="U183" s="8">
        <f t="shared" si="168"/>
        <v>108.59960510193486</v>
      </c>
    </row>
    <row r="184" spans="1:21" x14ac:dyDescent="0.2">
      <c r="A184" s="3" t="s">
        <v>45</v>
      </c>
      <c r="B184" s="3">
        <v>10516</v>
      </c>
      <c r="C184" s="3">
        <v>5347</v>
      </c>
      <c r="D184" s="3">
        <v>5169</v>
      </c>
      <c r="E184" s="3">
        <v>588</v>
      </c>
      <c r="F184" s="3">
        <v>375</v>
      </c>
      <c r="G184" s="3">
        <v>213</v>
      </c>
      <c r="I184" s="5" t="s">
        <v>78</v>
      </c>
      <c r="J184" s="3">
        <v>8416</v>
      </c>
      <c r="K184" s="3">
        <v>4188</v>
      </c>
      <c r="L184" s="3">
        <v>4228</v>
      </c>
      <c r="M184" s="3">
        <v>374</v>
      </c>
      <c r="N184" s="3">
        <v>238</v>
      </c>
      <c r="O184" s="3">
        <v>136</v>
      </c>
      <c r="P184" s="7">
        <f t="shared" si="161"/>
        <v>4.4439163498098857</v>
      </c>
      <c r="Q184" s="7">
        <f t="shared" si="162"/>
        <v>5.6829035339063996</v>
      </c>
      <c r="R184" s="7">
        <f t="shared" si="163"/>
        <v>3.2166508987701041</v>
      </c>
      <c r="S184" s="8"/>
      <c r="T184" s="8"/>
      <c r="U184" s="8"/>
    </row>
    <row r="185" spans="1:21" x14ac:dyDescent="0.2">
      <c r="A185" s="3" t="s">
        <v>46</v>
      </c>
      <c r="B185" s="3">
        <v>8416</v>
      </c>
      <c r="C185" s="3">
        <v>4188</v>
      </c>
      <c r="D185" s="3">
        <v>4228</v>
      </c>
      <c r="E185" s="3">
        <v>374</v>
      </c>
      <c r="F185" s="3">
        <v>238</v>
      </c>
      <c r="G185" s="3">
        <v>136</v>
      </c>
      <c r="I185" s="5" t="s">
        <v>79</v>
      </c>
      <c r="J185" s="3">
        <v>6322</v>
      </c>
      <c r="K185" s="3">
        <v>3215</v>
      </c>
      <c r="L185" s="3">
        <v>3107</v>
      </c>
      <c r="M185" s="3">
        <v>213</v>
      </c>
      <c r="N185" s="3">
        <v>138</v>
      </c>
      <c r="O185" s="3">
        <v>75</v>
      </c>
      <c r="P185" s="7">
        <f t="shared" si="161"/>
        <v>3.3691869661499529</v>
      </c>
      <c r="Q185" s="7">
        <f t="shared" si="162"/>
        <v>4.2923794712286165</v>
      </c>
      <c r="R185" s="7">
        <f t="shared" si="163"/>
        <v>2.413904087544255</v>
      </c>
      <c r="S185" s="8">
        <f>S179-S183</f>
        <v>2299.2248822737652</v>
      </c>
      <c r="T185" s="8">
        <f t="shared" ref="T185:U185" si="169">T179-T183</f>
        <v>2450.6237275315602</v>
      </c>
      <c r="U185" s="8">
        <f t="shared" si="169"/>
        <v>2149.5183654506827</v>
      </c>
    </row>
    <row r="186" spans="1:21" x14ac:dyDescent="0.2">
      <c r="A186" s="3" t="s">
        <v>47</v>
      </c>
      <c r="B186" s="3">
        <v>6322</v>
      </c>
      <c r="C186" s="3">
        <v>3215</v>
      </c>
      <c r="D186" s="3">
        <v>3107</v>
      </c>
      <c r="E186" s="3">
        <v>213</v>
      </c>
      <c r="F186" s="3">
        <v>138</v>
      </c>
      <c r="G186" s="3">
        <v>75</v>
      </c>
      <c r="I186" s="5" t="s">
        <v>80</v>
      </c>
      <c r="J186" s="3">
        <v>5563</v>
      </c>
      <c r="K186" s="3">
        <v>2817</v>
      </c>
      <c r="L186" s="3">
        <v>2746</v>
      </c>
      <c r="M186" s="3">
        <v>182</v>
      </c>
      <c r="N186" s="3">
        <v>129</v>
      </c>
      <c r="O186" s="3">
        <v>53</v>
      </c>
      <c r="P186" s="7">
        <f t="shared" si="161"/>
        <v>3.2716160345137517</v>
      </c>
      <c r="Q186" s="7">
        <f t="shared" si="162"/>
        <v>4.5793397231096913</v>
      </c>
      <c r="R186" s="7">
        <f t="shared" si="163"/>
        <v>1.9300801165331389</v>
      </c>
      <c r="S186" s="8">
        <f>100-S181</f>
        <v>96.679598499668145</v>
      </c>
      <c r="T186" s="8">
        <f t="shared" ref="T186:U186" si="170">100-T181</f>
        <v>95.564140402830844</v>
      </c>
      <c r="U186" s="8">
        <f t="shared" si="170"/>
        <v>97.828007897961299</v>
      </c>
    </row>
    <row r="187" spans="1:21" x14ac:dyDescent="0.2">
      <c r="A187" s="3" t="s">
        <v>48</v>
      </c>
      <c r="B187" s="3">
        <v>5563</v>
      </c>
      <c r="C187" s="3">
        <v>2817</v>
      </c>
      <c r="D187" s="3">
        <v>2746</v>
      </c>
      <c r="E187" s="3">
        <v>182</v>
      </c>
      <c r="F187" s="3">
        <v>129</v>
      </c>
      <c r="G187" s="3">
        <v>53</v>
      </c>
      <c r="I187" s="6"/>
      <c r="J187" s="6"/>
      <c r="K187" s="6"/>
      <c r="L187" s="6"/>
      <c r="M187" s="6"/>
      <c r="N187" s="6"/>
      <c r="O187" s="6"/>
      <c r="P187" s="7">
        <f>SUM(P179:P185)*5</f>
        <v>965.24495729035777</v>
      </c>
      <c r="Q187" s="7">
        <f>SUM(Q179:Q185)*5</f>
        <v>1172.4167073900182</v>
      </c>
      <c r="R187" s="7">
        <f>SUM(R179:R185)*5</f>
        <v>758.11797055261763</v>
      </c>
      <c r="S187" s="9">
        <f>S185/S186</f>
        <v>23.781903503474492</v>
      </c>
      <c r="T187" s="9">
        <f t="shared" ref="T187:U187" si="171">T185/T186</f>
        <v>25.643758393069444</v>
      </c>
      <c r="U187" s="9">
        <f t="shared" si="171"/>
        <v>21.972422945509841</v>
      </c>
    </row>
    <row r="188" spans="1:21" x14ac:dyDescent="0.2">
      <c r="A188" s="3" t="s">
        <v>64</v>
      </c>
    </row>
    <row r="189" spans="1:21" x14ac:dyDescent="0.2">
      <c r="A189" s="3" t="s">
        <v>40</v>
      </c>
      <c r="S189" s="4" t="s">
        <v>0</v>
      </c>
      <c r="T189" s="4" t="s">
        <v>81</v>
      </c>
      <c r="U189" s="4" t="s">
        <v>82</v>
      </c>
    </row>
    <row r="190" spans="1:21" x14ac:dyDescent="0.2">
      <c r="A190" s="3" t="s">
        <v>0</v>
      </c>
      <c r="B190" s="3">
        <v>22066</v>
      </c>
      <c r="C190" s="3">
        <v>11165</v>
      </c>
      <c r="D190" s="3">
        <v>10901</v>
      </c>
      <c r="E190" s="3">
        <v>8663</v>
      </c>
      <c r="F190" s="3">
        <v>5152</v>
      </c>
      <c r="G190" s="3">
        <v>3511</v>
      </c>
      <c r="I190" s="5" t="s">
        <v>73</v>
      </c>
      <c r="J190" s="3">
        <v>4392</v>
      </c>
      <c r="K190" s="3">
        <v>2336</v>
      </c>
      <c r="L190" s="3">
        <v>2056</v>
      </c>
      <c r="M190" s="3">
        <v>4120</v>
      </c>
      <c r="N190" s="3">
        <v>2293</v>
      </c>
      <c r="O190" s="3">
        <v>1827</v>
      </c>
      <c r="P190" s="7">
        <f t="shared" ref="P190:P197" si="172">M190/J190*100</f>
        <v>93.806921675774134</v>
      </c>
      <c r="Q190" s="7">
        <f t="shared" ref="Q190:Q197" si="173">N190/K190*100</f>
        <v>98.159246575342465</v>
      </c>
      <c r="R190" s="7">
        <f t="shared" ref="R190:R197" si="174">O190/L190*100</f>
        <v>88.861867704280144</v>
      </c>
      <c r="S190" s="8">
        <f>P198+1500</f>
        <v>2660.3653956321459</v>
      </c>
      <c r="T190" s="8">
        <f t="shared" ref="T190" si="175">Q198+1500</f>
        <v>2865.459644830742</v>
      </c>
      <c r="U190" s="8">
        <f t="shared" ref="U190" si="176">R198+1500</f>
        <v>2453.36013679814</v>
      </c>
    </row>
    <row r="191" spans="1:21" x14ac:dyDescent="0.2">
      <c r="A191" s="3" t="s">
        <v>41</v>
      </c>
      <c r="B191" s="3">
        <v>4392</v>
      </c>
      <c r="C191" s="3">
        <v>2336</v>
      </c>
      <c r="D191" s="3">
        <v>2056</v>
      </c>
      <c r="E191" s="3">
        <v>4120</v>
      </c>
      <c r="F191" s="3">
        <v>2293</v>
      </c>
      <c r="G191" s="3">
        <v>1827</v>
      </c>
      <c r="I191" s="5" t="s">
        <v>74</v>
      </c>
      <c r="J191" s="3">
        <v>3520</v>
      </c>
      <c r="K191" s="3">
        <v>1719</v>
      </c>
      <c r="L191" s="3">
        <v>1801</v>
      </c>
      <c r="M191" s="3">
        <v>2203</v>
      </c>
      <c r="N191" s="3">
        <v>1392</v>
      </c>
      <c r="O191" s="3">
        <v>811</v>
      </c>
      <c r="P191" s="7">
        <f t="shared" si="172"/>
        <v>62.585227272727273</v>
      </c>
      <c r="Q191" s="7">
        <f t="shared" si="173"/>
        <v>80.977312390924965</v>
      </c>
      <c r="R191" s="7">
        <f t="shared" si="174"/>
        <v>45.030538589672403</v>
      </c>
      <c r="S191" s="6"/>
      <c r="T191" s="6"/>
      <c r="U191" s="6"/>
    </row>
    <row r="192" spans="1:21" x14ac:dyDescent="0.2">
      <c r="A192" s="3" t="s">
        <v>42</v>
      </c>
      <c r="B192" s="3">
        <v>3520</v>
      </c>
      <c r="C192" s="3">
        <v>1719</v>
      </c>
      <c r="D192" s="3">
        <v>1801</v>
      </c>
      <c r="E192" s="3">
        <v>2203</v>
      </c>
      <c r="F192" s="3">
        <v>1392</v>
      </c>
      <c r="G192" s="3">
        <v>811</v>
      </c>
      <c r="I192" s="5" t="s">
        <v>75</v>
      </c>
      <c r="J192" s="3">
        <v>3428</v>
      </c>
      <c r="K192" s="3">
        <v>1775</v>
      </c>
      <c r="L192" s="3">
        <v>1653</v>
      </c>
      <c r="M192" s="3">
        <v>1173</v>
      </c>
      <c r="N192" s="3">
        <v>807</v>
      </c>
      <c r="O192" s="3">
        <v>366</v>
      </c>
      <c r="P192" s="7">
        <f t="shared" si="172"/>
        <v>34.218203033838975</v>
      </c>
      <c r="Q192" s="7">
        <f t="shared" si="173"/>
        <v>45.464788732394368</v>
      </c>
      <c r="R192" s="7">
        <f t="shared" si="174"/>
        <v>22.141560798548092</v>
      </c>
      <c r="S192" s="8">
        <f>(P196+P197)/2</f>
        <v>6.6674150833125969</v>
      </c>
      <c r="T192" s="8">
        <f t="shared" ref="T192" si="177">(Q196+Q197)/2</f>
        <v>6.8083320299275183</v>
      </c>
      <c r="U192" s="8">
        <f t="shared" ref="U192" si="178">(R196+R197)/2</f>
        <v>6.5618807422086114</v>
      </c>
    </row>
    <row r="193" spans="1:21" x14ac:dyDescent="0.2">
      <c r="A193" s="3" t="s">
        <v>43</v>
      </c>
      <c r="B193" s="3">
        <v>3428</v>
      </c>
      <c r="C193" s="3">
        <v>1775</v>
      </c>
      <c r="D193" s="3">
        <v>1653</v>
      </c>
      <c r="E193" s="3">
        <v>1173</v>
      </c>
      <c r="F193" s="3">
        <v>807</v>
      </c>
      <c r="G193" s="3">
        <v>366</v>
      </c>
      <c r="I193" s="5" t="s">
        <v>76</v>
      </c>
      <c r="J193" s="3">
        <v>3114</v>
      </c>
      <c r="K193" s="3">
        <v>1501</v>
      </c>
      <c r="L193" s="3">
        <v>1613</v>
      </c>
      <c r="M193" s="3">
        <v>529</v>
      </c>
      <c r="N193" s="3">
        <v>305</v>
      </c>
      <c r="O193" s="3">
        <v>224</v>
      </c>
      <c r="P193" s="7">
        <f t="shared" si="172"/>
        <v>16.987797045600512</v>
      </c>
      <c r="Q193" s="7">
        <f t="shared" si="173"/>
        <v>20.319786808794138</v>
      </c>
      <c r="R193" s="7">
        <f t="shared" si="174"/>
        <v>13.887166769993801</v>
      </c>
      <c r="S193" s="8"/>
      <c r="T193" s="8"/>
      <c r="U193" s="8"/>
    </row>
    <row r="194" spans="1:21" x14ac:dyDescent="0.2">
      <c r="A194" s="3" t="s">
        <v>44</v>
      </c>
      <c r="B194" s="3">
        <v>3114</v>
      </c>
      <c r="C194" s="3">
        <v>1501</v>
      </c>
      <c r="D194" s="3">
        <v>1613</v>
      </c>
      <c r="E194" s="3">
        <v>529</v>
      </c>
      <c r="F194" s="3">
        <v>305</v>
      </c>
      <c r="G194" s="3">
        <v>224</v>
      </c>
      <c r="I194" s="5" t="s">
        <v>77</v>
      </c>
      <c r="J194" s="3">
        <v>2595</v>
      </c>
      <c r="K194" s="3">
        <v>1349</v>
      </c>
      <c r="L194" s="3">
        <v>1246</v>
      </c>
      <c r="M194" s="3">
        <v>276</v>
      </c>
      <c r="N194" s="3">
        <v>160</v>
      </c>
      <c r="O194" s="3">
        <v>116</v>
      </c>
      <c r="P194" s="7">
        <f t="shared" si="172"/>
        <v>10.635838150289018</v>
      </c>
      <c r="Q194" s="7">
        <f t="shared" si="173"/>
        <v>11.860637509266123</v>
      </c>
      <c r="R194" s="7">
        <f t="shared" si="174"/>
        <v>9.3097913322632433</v>
      </c>
      <c r="S194" s="8">
        <f>S192*50</f>
        <v>333.37075416562982</v>
      </c>
      <c r="T194" s="8">
        <f t="shared" ref="T194:U194" si="179">T192*50</f>
        <v>340.4166014963759</v>
      </c>
      <c r="U194" s="8">
        <f t="shared" si="179"/>
        <v>328.09403711043058</v>
      </c>
    </row>
    <row r="195" spans="1:21" x14ac:dyDescent="0.2">
      <c r="A195" s="3" t="s">
        <v>45</v>
      </c>
      <c r="B195" s="3">
        <v>2595</v>
      </c>
      <c r="C195" s="3">
        <v>1349</v>
      </c>
      <c r="D195" s="3">
        <v>1246</v>
      </c>
      <c r="E195" s="3">
        <v>276</v>
      </c>
      <c r="F195" s="3">
        <v>160</v>
      </c>
      <c r="G195" s="3">
        <v>116</v>
      </c>
      <c r="I195" s="5" t="s">
        <v>78</v>
      </c>
      <c r="J195" s="3">
        <v>2094</v>
      </c>
      <c r="K195" s="3">
        <v>1053</v>
      </c>
      <c r="L195" s="3">
        <v>1041</v>
      </c>
      <c r="M195" s="3">
        <v>171</v>
      </c>
      <c r="N195" s="3">
        <v>97</v>
      </c>
      <c r="O195" s="3">
        <v>74</v>
      </c>
      <c r="P195" s="7">
        <f t="shared" si="172"/>
        <v>8.1661891117478511</v>
      </c>
      <c r="Q195" s="7">
        <f t="shared" si="173"/>
        <v>9.2117758784425448</v>
      </c>
      <c r="R195" s="7">
        <f t="shared" si="174"/>
        <v>7.1085494716618642</v>
      </c>
      <c r="S195" s="8"/>
      <c r="T195" s="8"/>
      <c r="U195" s="8"/>
    </row>
    <row r="196" spans="1:21" x14ac:dyDescent="0.2">
      <c r="A196" s="3" t="s">
        <v>46</v>
      </c>
      <c r="B196" s="3">
        <v>2094</v>
      </c>
      <c r="C196" s="3">
        <v>1053</v>
      </c>
      <c r="D196" s="3">
        <v>1041</v>
      </c>
      <c r="E196" s="3">
        <v>171</v>
      </c>
      <c r="F196" s="3">
        <v>97</v>
      </c>
      <c r="G196" s="3">
        <v>74</v>
      </c>
      <c r="I196" s="5" t="s">
        <v>79</v>
      </c>
      <c r="J196" s="3">
        <v>1657</v>
      </c>
      <c r="K196" s="3">
        <v>803</v>
      </c>
      <c r="L196" s="3">
        <v>854</v>
      </c>
      <c r="M196" s="3">
        <v>94</v>
      </c>
      <c r="N196" s="3">
        <v>57</v>
      </c>
      <c r="O196" s="3">
        <v>37</v>
      </c>
      <c r="P196" s="7">
        <f t="shared" si="172"/>
        <v>5.672902836451418</v>
      </c>
      <c r="Q196" s="7">
        <f t="shared" si="173"/>
        <v>7.0983810709838115</v>
      </c>
      <c r="R196" s="7">
        <f t="shared" si="174"/>
        <v>4.3325526932084308</v>
      </c>
      <c r="S196" s="8">
        <f>S190-S194</f>
        <v>2326.994641466516</v>
      </c>
      <c r="T196" s="8">
        <f t="shared" ref="T196:U196" si="180">T190-T194</f>
        <v>2525.0430433343663</v>
      </c>
      <c r="U196" s="8">
        <f t="shared" si="180"/>
        <v>2125.2660996877094</v>
      </c>
    </row>
    <row r="197" spans="1:21" x14ac:dyDescent="0.2">
      <c r="A197" s="3" t="s">
        <v>47</v>
      </c>
      <c r="B197" s="3">
        <v>1657</v>
      </c>
      <c r="C197" s="3">
        <v>803</v>
      </c>
      <c r="D197" s="3">
        <v>854</v>
      </c>
      <c r="E197" s="3">
        <v>94</v>
      </c>
      <c r="F197" s="3">
        <v>57</v>
      </c>
      <c r="G197" s="3">
        <v>37</v>
      </c>
      <c r="I197" s="5" t="s">
        <v>80</v>
      </c>
      <c r="J197" s="3">
        <v>1266</v>
      </c>
      <c r="K197" s="3">
        <v>629</v>
      </c>
      <c r="L197" s="3">
        <v>637</v>
      </c>
      <c r="M197" s="3">
        <v>97</v>
      </c>
      <c r="N197" s="3">
        <v>41</v>
      </c>
      <c r="O197" s="3">
        <v>56</v>
      </c>
      <c r="P197" s="7">
        <f t="shared" si="172"/>
        <v>7.6619273301737758</v>
      </c>
      <c r="Q197" s="7">
        <f t="shared" si="173"/>
        <v>6.5182829888712241</v>
      </c>
      <c r="R197" s="7">
        <f t="shared" si="174"/>
        <v>8.791208791208792</v>
      </c>
      <c r="S197" s="8">
        <f>100-S192</f>
        <v>93.332584916687409</v>
      </c>
      <c r="T197" s="8">
        <f t="shared" ref="T197:U197" si="181">100-T192</f>
        <v>93.191667970072487</v>
      </c>
      <c r="U197" s="8">
        <f t="shared" si="181"/>
        <v>93.438119257791385</v>
      </c>
    </row>
    <row r="198" spans="1:21" x14ac:dyDescent="0.2">
      <c r="A198" s="3" t="s">
        <v>48</v>
      </c>
      <c r="B198" s="3">
        <v>1266</v>
      </c>
      <c r="C198" s="3">
        <v>629</v>
      </c>
      <c r="D198" s="3">
        <v>637</v>
      </c>
      <c r="E198" s="3">
        <v>97</v>
      </c>
      <c r="F198" s="3">
        <v>41</v>
      </c>
      <c r="G198" s="3">
        <v>56</v>
      </c>
      <c r="I198" s="6"/>
      <c r="J198" s="6"/>
      <c r="K198" s="6"/>
      <c r="L198" s="6"/>
      <c r="M198" s="6"/>
      <c r="N198" s="6"/>
      <c r="O198" s="6"/>
      <c r="P198" s="7">
        <f>SUM(P190:P196)*5</f>
        <v>1160.3653956321457</v>
      </c>
      <c r="Q198" s="7">
        <f>SUM(Q190:Q196)*5</f>
        <v>1365.459644830742</v>
      </c>
      <c r="R198" s="7">
        <f>SUM(R190:R196)*5</f>
        <v>953.36013679813982</v>
      </c>
      <c r="S198" s="9">
        <f>S196/S197</f>
        <v>24.932285370041871</v>
      </c>
      <c r="T198" s="9">
        <f t="shared" ref="T198:U198" si="182">T196/T197</f>
        <v>27.095158809103587</v>
      </c>
      <c r="U198" s="9">
        <f t="shared" si="182"/>
        <v>22.745172062209427</v>
      </c>
    </row>
    <row r="199" spans="1:21" x14ac:dyDescent="0.2">
      <c r="A199" s="3" t="s">
        <v>65</v>
      </c>
    </row>
    <row r="200" spans="1:21" x14ac:dyDescent="0.2">
      <c r="A200" s="3" t="s">
        <v>40</v>
      </c>
      <c r="S200" s="4" t="s">
        <v>0</v>
      </c>
      <c r="T200" s="4" t="s">
        <v>81</v>
      </c>
      <c r="U200" s="4" t="s">
        <v>82</v>
      </c>
    </row>
    <row r="201" spans="1:21" x14ac:dyDescent="0.2">
      <c r="A201" s="3" t="s">
        <v>0</v>
      </c>
      <c r="B201" s="3">
        <v>58026</v>
      </c>
      <c r="C201" s="3">
        <v>30527</v>
      </c>
      <c r="D201" s="3">
        <v>27499</v>
      </c>
      <c r="E201" s="3">
        <v>21033</v>
      </c>
      <c r="F201" s="3">
        <v>13432</v>
      </c>
      <c r="G201" s="3">
        <v>7601</v>
      </c>
      <c r="I201" s="5" t="s">
        <v>73</v>
      </c>
      <c r="J201" s="3">
        <v>11209</v>
      </c>
      <c r="K201" s="3">
        <v>5833</v>
      </c>
      <c r="L201" s="3">
        <v>5376</v>
      </c>
      <c r="M201" s="3">
        <v>10430</v>
      </c>
      <c r="N201" s="3">
        <v>5733</v>
      </c>
      <c r="O201" s="3">
        <v>4697</v>
      </c>
      <c r="P201" s="7">
        <f t="shared" ref="P201:P208" si="183">M201/J201*100</f>
        <v>93.050227495762343</v>
      </c>
      <c r="Q201" s="7">
        <f t="shared" ref="Q201:Q208" si="184">N201/K201*100</f>
        <v>98.285616320932618</v>
      </c>
      <c r="R201" s="7">
        <f t="shared" ref="R201:R208" si="185">O201/L201*100</f>
        <v>87.369791666666657</v>
      </c>
      <c r="S201" s="8">
        <f>P209+1500</f>
        <v>2561.3440169329288</v>
      </c>
      <c r="T201" s="8">
        <f t="shared" ref="T201" si="186">Q209+1500</f>
        <v>2835.5719212281501</v>
      </c>
      <c r="U201" s="8">
        <f t="shared" ref="U201" si="187">R209+1500</f>
        <v>2267.9419250535229</v>
      </c>
    </row>
    <row r="202" spans="1:21" x14ac:dyDescent="0.2">
      <c r="A202" s="3" t="s">
        <v>41</v>
      </c>
      <c r="B202" s="3">
        <v>11209</v>
      </c>
      <c r="C202" s="3">
        <v>5833</v>
      </c>
      <c r="D202" s="3">
        <v>5376</v>
      </c>
      <c r="E202" s="3">
        <v>10430</v>
      </c>
      <c r="F202" s="3">
        <v>5733</v>
      </c>
      <c r="G202" s="3">
        <v>4697</v>
      </c>
      <c r="I202" s="5" t="s">
        <v>74</v>
      </c>
      <c r="J202" s="3">
        <v>9801</v>
      </c>
      <c r="K202" s="3">
        <v>4921</v>
      </c>
      <c r="L202" s="3">
        <v>4880</v>
      </c>
      <c r="M202" s="3">
        <v>5520</v>
      </c>
      <c r="N202" s="3">
        <v>3803</v>
      </c>
      <c r="O202" s="3">
        <v>1717</v>
      </c>
      <c r="P202" s="7">
        <f t="shared" si="183"/>
        <v>56.320783593510868</v>
      </c>
      <c r="Q202" s="7">
        <f t="shared" si="184"/>
        <v>77.281040438935179</v>
      </c>
      <c r="R202" s="7">
        <f t="shared" si="185"/>
        <v>35.184426229508198</v>
      </c>
      <c r="S202" s="6"/>
      <c r="T202" s="6"/>
      <c r="U202" s="6"/>
    </row>
    <row r="203" spans="1:21" x14ac:dyDescent="0.2">
      <c r="A203" s="3" t="s">
        <v>42</v>
      </c>
      <c r="B203" s="3">
        <v>9801</v>
      </c>
      <c r="C203" s="3">
        <v>4921</v>
      </c>
      <c r="D203" s="3">
        <v>4880</v>
      </c>
      <c r="E203" s="3">
        <v>5520</v>
      </c>
      <c r="F203" s="3">
        <v>3803</v>
      </c>
      <c r="G203" s="3">
        <v>1717</v>
      </c>
      <c r="I203" s="5" t="s">
        <v>75</v>
      </c>
      <c r="J203" s="3">
        <v>8960</v>
      </c>
      <c r="K203" s="3">
        <v>4551</v>
      </c>
      <c r="L203" s="3">
        <v>4409</v>
      </c>
      <c r="M203" s="3">
        <v>2460</v>
      </c>
      <c r="N203" s="3">
        <v>1830</v>
      </c>
      <c r="O203" s="3">
        <v>630</v>
      </c>
      <c r="P203" s="7">
        <f t="shared" si="183"/>
        <v>27.455357142857146</v>
      </c>
      <c r="Q203" s="7">
        <f t="shared" si="184"/>
        <v>40.210942649967038</v>
      </c>
      <c r="R203" s="7">
        <f t="shared" si="185"/>
        <v>14.288954411431162</v>
      </c>
      <c r="S203" s="8">
        <f>(P207+P208)/2</f>
        <v>8.315915781082678</v>
      </c>
      <c r="T203" s="8">
        <f t="shared" ref="T203" si="188">(Q207+Q208)/2</f>
        <v>12.733863707293644</v>
      </c>
      <c r="U203" s="8">
        <f t="shared" ref="U203" si="189">(R207+R208)/2</f>
        <v>2.3077286068876997</v>
      </c>
    </row>
    <row r="204" spans="1:21" x14ac:dyDescent="0.2">
      <c r="A204" s="3" t="s">
        <v>43</v>
      </c>
      <c r="B204" s="3">
        <v>8960</v>
      </c>
      <c r="C204" s="3">
        <v>4551</v>
      </c>
      <c r="D204" s="3">
        <v>4409</v>
      </c>
      <c r="E204" s="3">
        <v>2460</v>
      </c>
      <c r="F204" s="3">
        <v>1830</v>
      </c>
      <c r="G204" s="3">
        <v>630</v>
      </c>
      <c r="I204" s="5" t="s">
        <v>76</v>
      </c>
      <c r="J204" s="3">
        <v>8408</v>
      </c>
      <c r="K204" s="3">
        <v>4408</v>
      </c>
      <c r="L204" s="3">
        <v>4000</v>
      </c>
      <c r="M204" s="3">
        <v>1019</v>
      </c>
      <c r="N204" s="3">
        <v>764</v>
      </c>
      <c r="O204" s="3">
        <v>255</v>
      </c>
      <c r="P204" s="7">
        <f t="shared" si="183"/>
        <v>12.119410085632731</v>
      </c>
      <c r="Q204" s="7">
        <f t="shared" si="184"/>
        <v>17.33212341197822</v>
      </c>
      <c r="R204" s="7">
        <f t="shared" si="185"/>
        <v>6.375</v>
      </c>
      <c r="S204" s="8"/>
      <c r="T204" s="8"/>
      <c r="U204" s="8"/>
    </row>
    <row r="205" spans="1:21" x14ac:dyDescent="0.2">
      <c r="A205" s="3" t="s">
        <v>44</v>
      </c>
      <c r="B205" s="3">
        <v>8408</v>
      </c>
      <c r="C205" s="3">
        <v>4408</v>
      </c>
      <c r="D205" s="3">
        <v>4000</v>
      </c>
      <c r="E205" s="3">
        <v>1019</v>
      </c>
      <c r="F205" s="3">
        <v>764</v>
      </c>
      <c r="G205" s="3">
        <v>255</v>
      </c>
      <c r="I205" s="5" t="s">
        <v>77</v>
      </c>
      <c r="J205" s="3">
        <v>7199</v>
      </c>
      <c r="K205" s="3">
        <v>3807</v>
      </c>
      <c r="L205" s="3">
        <v>3392</v>
      </c>
      <c r="M205" s="3">
        <v>606</v>
      </c>
      <c r="N205" s="3">
        <v>456</v>
      </c>
      <c r="O205" s="3">
        <v>150</v>
      </c>
      <c r="P205" s="7">
        <f t="shared" si="183"/>
        <v>8.4178358105292403</v>
      </c>
      <c r="Q205" s="7">
        <f t="shared" si="184"/>
        <v>11.977935382190703</v>
      </c>
      <c r="R205" s="7">
        <f t="shared" si="185"/>
        <v>4.4221698113207548</v>
      </c>
      <c r="S205" s="8">
        <f>S203*50</f>
        <v>415.79578905413388</v>
      </c>
      <c r="T205" s="8">
        <f t="shared" ref="T205:U205" si="190">T203*50</f>
        <v>636.69318536468222</v>
      </c>
      <c r="U205" s="8">
        <f t="shared" si="190"/>
        <v>115.38643034438498</v>
      </c>
    </row>
    <row r="206" spans="1:21" x14ac:dyDescent="0.2">
      <c r="A206" s="3" t="s">
        <v>45</v>
      </c>
      <c r="B206" s="3">
        <v>7199</v>
      </c>
      <c r="C206" s="3">
        <v>3807</v>
      </c>
      <c r="D206" s="3">
        <v>3392</v>
      </c>
      <c r="E206" s="3">
        <v>606</v>
      </c>
      <c r="F206" s="3">
        <v>456</v>
      </c>
      <c r="G206" s="3">
        <v>150</v>
      </c>
      <c r="I206" s="5" t="s">
        <v>78</v>
      </c>
      <c r="J206" s="3">
        <v>5540</v>
      </c>
      <c r="K206" s="3">
        <v>3055</v>
      </c>
      <c r="L206" s="3">
        <v>2485</v>
      </c>
      <c r="M206" s="3">
        <v>437</v>
      </c>
      <c r="N206" s="3">
        <v>355</v>
      </c>
      <c r="O206" s="3">
        <v>82</v>
      </c>
      <c r="P206" s="7">
        <f t="shared" si="183"/>
        <v>7.8880866425992773</v>
      </c>
      <c r="Q206" s="7">
        <f t="shared" si="184"/>
        <v>11.620294599018004</v>
      </c>
      <c r="R206" s="7">
        <f t="shared" si="185"/>
        <v>3.2997987927565391</v>
      </c>
      <c r="S206" s="8"/>
      <c r="T206" s="8"/>
      <c r="U206" s="8"/>
    </row>
    <row r="207" spans="1:21" x14ac:dyDescent="0.2">
      <c r="A207" s="3" t="s">
        <v>46</v>
      </c>
      <c r="B207" s="3">
        <v>5540</v>
      </c>
      <c r="C207" s="3">
        <v>3055</v>
      </c>
      <c r="D207" s="3">
        <v>2485</v>
      </c>
      <c r="E207" s="3">
        <v>437</v>
      </c>
      <c r="F207" s="3">
        <v>355</v>
      </c>
      <c r="G207" s="3">
        <v>82</v>
      </c>
      <c r="I207" s="5" t="s">
        <v>79</v>
      </c>
      <c r="J207" s="3">
        <v>3976</v>
      </c>
      <c r="K207" s="3">
        <v>2239</v>
      </c>
      <c r="L207" s="3">
        <v>1737</v>
      </c>
      <c r="M207" s="3">
        <v>279</v>
      </c>
      <c r="N207" s="3">
        <v>233</v>
      </c>
      <c r="O207" s="3">
        <v>46</v>
      </c>
      <c r="P207" s="7">
        <f t="shared" si="183"/>
        <v>7.0171026156941654</v>
      </c>
      <c r="Q207" s="7">
        <f t="shared" si="184"/>
        <v>10.406431442608307</v>
      </c>
      <c r="R207" s="7">
        <f t="shared" si="185"/>
        <v>2.648244099021301</v>
      </c>
      <c r="S207" s="8">
        <f>S201-S205</f>
        <v>2145.5482278787949</v>
      </c>
      <c r="T207" s="8">
        <f t="shared" ref="T207:U207" si="191">T201-T205</f>
        <v>2198.8787358634681</v>
      </c>
      <c r="U207" s="8">
        <f t="shared" si="191"/>
        <v>2152.5554947091377</v>
      </c>
    </row>
    <row r="208" spans="1:21" x14ac:dyDescent="0.2">
      <c r="A208" s="3" t="s">
        <v>47</v>
      </c>
      <c r="B208" s="3">
        <v>3976</v>
      </c>
      <c r="C208" s="3">
        <v>2239</v>
      </c>
      <c r="D208" s="3">
        <v>1737</v>
      </c>
      <c r="E208" s="3">
        <v>279</v>
      </c>
      <c r="F208" s="3">
        <v>233</v>
      </c>
      <c r="G208" s="3">
        <v>46</v>
      </c>
      <c r="I208" s="5" t="s">
        <v>80</v>
      </c>
      <c r="J208" s="3">
        <v>2933</v>
      </c>
      <c r="K208" s="3">
        <v>1713</v>
      </c>
      <c r="L208" s="3">
        <v>1220</v>
      </c>
      <c r="M208" s="3">
        <v>282</v>
      </c>
      <c r="N208" s="3">
        <v>258</v>
      </c>
      <c r="O208" s="3">
        <v>24</v>
      </c>
      <c r="P208" s="7">
        <f t="shared" si="183"/>
        <v>9.6147289464711907</v>
      </c>
      <c r="Q208" s="7">
        <f t="shared" si="184"/>
        <v>15.061295971978982</v>
      </c>
      <c r="R208" s="7">
        <f t="shared" si="185"/>
        <v>1.9672131147540985</v>
      </c>
      <c r="S208" s="8">
        <f>100-S203</f>
        <v>91.68408421891732</v>
      </c>
      <c r="T208" s="8">
        <f t="shared" ref="T208:U208" si="192">100-T203</f>
        <v>87.266136292706364</v>
      </c>
      <c r="U208" s="8">
        <f t="shared" si="192"/>
        <v>97.692271393112307</v>
      </c>
    </row>
    <row r="209" spans="1:21" x14ac:dyDescent="0.2">
      <c r="A209" s="3" t="s">
        <v>48</v>
      </c>
      <c r="B209" s="3">
        <v>2933</v>
      </c>
      <c r="C209" s="3">
        <v>1713</v>
      </c>
      <c r="D209" s="3">
        <v>1220</v>
      </c>
      <c r="E209" s="3">
        <v>282</v>
      </c>
      <c r="F209" s="3">
        <v>258</v>
      </c>
      <c r="G209" s="3">
        <v>24</v>
      </c>
      <c r="I209" s="6"/>
      <c r="J209" s="6"/>
      <c r="K209" s="6"/>
      <c r="L209" s="6"/>
      <c r="M209" s="6"/>
      <c r="N209" s="6"/>
      <c r="O209" s="6"/>
      <c r="P209" s="7">
        <f>SUM(P201:P207)*5</f>
        <v>1061.344016932929</v>
      </c>
      <c r="Q209" s="7">
        <f>SUM(Q201:Q207)*5</f>
        <v>1335.5719212281501</v>
      </c>
      <c r="R209" s="7">
        <f>SUM(R201:R207)*5</f>
        <v>767.94192505352294</v>
      </c>
      <c r="S209" s="9">
        <f>S207/S208</f>
        <v>23.401534150199872</v>
      </c>
      <c r="T209" s="9">
        <f t="shared" ref="T209:U209" si="193">T207/T208</f>
        <v>25.197388463355729</v>
      </c>
      <c r="U209" s="9">
        <f t="shared" si="193"/>
        <v>22.034040810119823</v>
      </c>
    </row>
    <row r="210" spans="1:21" x14ac:dyDescent="0.2">
      <c r="A210" s="37" t="s">
        <v>88</v>
      </c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</row>
    <row r="211" spans="1:21" x14ac:dyDescent="0.2">
      <c r="A211" s="3" t="s">
        <v>87</v>
      </c>
    </row>
    <row r="212" spans="1:21" x14ac:dyDescent="0.2">
      <c r="A212" s="14"/>
      <c r="B212" s="34" t="s">
        <v>0</v>
      </c>
      <c r="C212" s="34"/>
      <c r="D212" s="34"/>
      <c r="E212" s="34" t="s">
        <v>84</v>
      </c>
      <c r="F212" s="34"/>
      <c r="G212" s="35"/>
    </row>
    <row r="213" spans="1:21" x14ac:dyDescent="0.2">
      <c r="A213" s="14" t="s">
        <v>85</v>
      </c>
      <c r="B213" s="12" t="s">
        <v>0</v>
      </c>
      <c r="C213" s="12" t="s">
        <v>21</v>
      </c>
      <c r="D213" s="12" t="s">
        <v>22</v>
      </c>
      <c r="E213" s="12" t="s">
        <v>0</v>
      </c>
      <c r="F213" s="12" t="s">
        <v>21</v>
      </c>
      <c r="G213" s="13" t="s">
        <v>22</v>
      </c>
      <c r="S213" s="36" t="s">
        <v>86</v>
      </c>
      <c r="T213" s="34"/>
      <c r="U213" s="35"/>
    </row>
    <row r="214" spans="1:21" x14ac:dyDescent="0.2">
      <c r="A214" s="3" t="s">
        <v>66</v>
      </c>
    </row>
    <row r="215" spans="1:21" x14ac:dyDescent="0.2">
      <c r="A215" s="3" t="s">
        <v>40</v>
      </c>
      <c r="S215" s="4" t="s">
        <v>0</v>
      </c>
      <c r="T215" s="4" t="s">
        <v>81</v>
      </c>
      <c r="U215" s="4" t="s">
        <v>82</v>
      </c>
    </row>
    <row r="216" spans="1:21" x14ac:dyDescent="0.2">
      <c r="A216" s="3" t="s">
        <v>0</v>
      </c>
      <c r="B216" s="3">
        <v>112528</v>
      </c>
      <c r="C216" s="3">
        <v>58847</v>
      </c>
      <c r="D216" s="3">
        <v>53681</v>
      </c>
      <c r="E216" s="3">
        <v>43169</v>
      </c>
      <c r="F216" s="3">
        <v>27102</v>
      </c>
      <c r="G216" s="3">
        <v>16067</v>
      </c>
      <c r="I216" s="5" t="s">
        <v>73</v>
      </c>
      <c r="J216" s="3">
        <v>23267</v>
      </c>
      <c r="K216" s="3">
        <v>12235</v>
      </c>
      <c r="L216" s="3">
        <v>11032</v>
      </c>
      <c r="M216" s="3">
        <v>22111</v>
      </c>
      <c r="N216" s="3">
        <v>12047</v>
      </c>
      <c r="O216" s="3">
        <v>10064</v>
      </c>
      <c r="P216" s="7">
        <f t="shared" ref="P216:P223" si="194">M216/J216*100</f>
        <v>95.031589805303653</v>
      </c>
      <c r="Q216" s="7">
        <f t="shared" ref="Q216:Q223" si="195">N216/K216*100</f>
        <v>98.463424601552916</v>
      </c>
      <c r="R216" s="7">
        <f t="shared" ref="R216:R223" si="196">O216/L216*100</f>
        <v>91.225525743292252</v>
      </c>
      <c r="S216" s="8">
        <f>P224+1500</f>
        <v>2592.7668147836066</v>
      </c>
      <c r="T216" s="8">
        <f t="shared" ref="T216" si="197">Q224+1500</f>
        <v>2859.2949659373353</v>
      </c>
      <c r="U216" s="8">
        <f t="shared" ref="U216" si="198">R224+1500</f>
        <v>2308.8056196839025</v>
      </c>
    </row>
    <row r="217" spans="1:21" x14ac:dyDescent="0.2">
      <c r="A217" s="3" t="s">
        <v>41</v>
      </c>
      <c r="B217" s="3">
        <v>23267</v>
      </c>
      <c r="C217" s="3">
        <v>12235</v>
      </c>
      <c r="D217" s="3">
        <v>11032</v>
      </c>
      <c r="E217" s="3">
        <v>22111</v>
      </c>
      <c r="F217" s="3">
        <v>12047</v>
      </c>
      <c r="G217" s="3">
        <v>10064</v>
      </c>
      <c r="I217" s="5" t="s">
        <v>74</v>
      </c>
      <c r="J217" s="3">
        <v>18801</v>
      </c>
      <c r="K217" s="3">
        <v>9555</v>
      </c>
      <c r="L217" s="3">
        <v>9246</v>
      </c>
      <c r="M217" s="3">
        <v>11541</v>
      </c>
      <c r="N217" s="3">
        <v>7679</v>
      </c>
      <c r="O217" s="3">
        <v>3862</v>
      </c>
      <c r="P217" s="7">
        <f t="shared" si="194"/>
        <v>61.385032711026014</v>
      </c>
      <c r="Q217" s="7">
        <f t="shared" si="195"/>
        <v>80.366300366300365</v>
      </c>
      <c r="R217" s="7">
        <f t="shared" si="196"/>
        <v>41.769413800562404</v>
      </c>
      <c r="S217" s="6"/>
      <c r="T217" s="6"/>
      <c r="U217" s="6"/>
    </row>
    <row r="218" spans="1:21" x14ac:dyDescent="0.2">
      <c r="A218" s="3" t="s">
        <v>42</v>
      </c>
      <c r="B218" s="3">
        <v>18801</v>
      </c>
      <c r="C218" s="3">
        <v>9555</v>
      </c>
      <c r="D218" s="3">
        <v>9246</v>
      </c>
      <c r="E218" s="3">
        <v>11541</v>
      </c>
      <c r="F218" s="3">
        <v>7679</v>
      </c>
      <c r="G218" s="3">
        <v>3862</v>
      </c>
      <c r="I218" s="5" t="s">
        <v>75</v>
      </c>
      <c r="J218" s="3">
        <v>17043</v>
      </c>
      <c r="K218" s="3">
        <v>8578</v>
      </c>
      <c r="L218" s="3">
        <v>8465</v>
      </c>
      <c r="M218" s="3">
        <v>4678</v>
      </c>
      <c r="N218" s="3">
        <v>3603</v>
      </c>
      <c r="O218" s="3">
        <v>1075</v>
      </c>
      <c r="P218" s="7">
        <f t="shared" si="194"/>
        <v>27.448219210232939</v>
      </c>
      <c r="Q218" s="7">
        <f t="shared" si="195"/>
        <v>42.00279785497785</v>
      </c>
      <c r="R218" s="7">
        <f t="shared" si="196"/>
        <v>12.699350265800355</v>
      </c>
      <c r="S218" s="8">
        <f>(P222+P223)/2</f>
        <v>7.7003452301401918</v>
      </c>
      <c r="T218" s="8">
        <f t="shared" ref="T218" si="199">(Q222+Q223)/2</f>
        <v>11.524113522944489</v>
      </c>
      <c r="U218" s="8">
        <f t="shared" ref="U218" si="200">(R222+R223)/2</f>
        <v>2.9415648261014224</v>
      </c>
    </row>
    <row r="219" spans="1:21" x14ac:dyDescent="0.2">
      <c r="A219" s="3" t="s">
        <v>43</v>
      </c>
      <c r="B219" s="3">
        <v>17043</v>
      </c>
      <c r="C219" s="3">
        <v>8578</v>
      </c>
      <c r="D219" s="3">
        <v>8465</v>
      </c>
      <c r="E219" s="3">
        <v>4678</v>
      </c>
      <c r="F219" s="3">
        <v>3603</v>
      </c>
      <c r="G219" s="3">
        <v>1075</v>
      </c>
      <c r="I219" s="5" t="s">
        <v>76</v>
      </c>
      <c r="J219" s="3">
        <v>15421</v>
      </c>
      <c r="K219" s="3">
        <v>8003</v>
      </c>
      <c r="L219" s="3">
        <v>7418</v>
      </c>
      <c r="M219" s="3">
        <v>1991</v>
      </c>
      <c r="N219" s="3">
        <v>1523</v>
      </c>
      <c r="O219" s="3">
        <v>468</v>
      </c>
      <c r="P219" s="7">
        <f t="shared" si="194"/>
        <v>12.910965566435381</v>
      </c>
      <c r="Q219" s="7">
        <f t="shared" si="195"/>
        <v>19.030363613644884</v>
      </c>
      <c r="R219" s="7">
        <f t="shared" si="196"/>
        <v>6.308978161229442</v>
      </c>
      <c r="S219" s="8"/>
      <c r="T219" s="8"/>
      <c r="U219" s="8"/>
    </row>
    <row r="220" spans="1:21" x14ac:dyDescent="0.2">
      <c r="A220" s="3" t="s">
        <v>44</v>
      </c>
      <c r="B220" s="3">
        <v>15421</v>
      </c>
      <c r="C220" s="3">
        <v>8003</v>
      </c>
      <c r="D220" s="3">
        <v>7418</v>
      </c>
      <c r="E220" s="3">
        <v>1991</v>
      </c>
      <c r="F220" s="3">
        <v>1523</v>
      </c>
      <c r="G220" s="3">
        <v>468</v>
      </c>
      <c r="I220" s="5" t="s">
        <v>77</v>
      </c>
      <c r="J220" s="3">
        <v>14129</v>
      </c>
      <c r="K220" s="3">
        <v>7402</v>
      </c>
      <c r="L220" s="3">
        <v>6727</v>
      </c>
      <c r="M220" s="3">
        <v>1133</v>
      </c>
      <c r="N220" s="3">
        <v>836</v>
      </c>
      <c r="O220" s="3">
        <v>297</v>
      </c>
      <c r="P220" s="7">
        <f t="shared" si="194"/>
        <v>8.0189680798357994</v>
      </c>
      <c r="Q220" s="7">
        <f t="shared" si="195"/>
        <v>11.294244798703053</v>
      </c>
      <c r="R220" s="7">
        <f t="shared" si="196"/>
        <v>4.4150438531291814</v>
      </c>
      <c r="S220" s="8">
        <f>S218*50</f>
        <v>385.01726150700961</v>
      </c>
      <c r="T220" s="8">
        <f t="shared" ref="T220:U220" si="201">T218*50</f>
        <v>576.20567614722449</v>
      </c>
      <c r="U220" s="8">
        <f t="shared" si="201"/>
        <v>147.07824130507112</v>
      </c>
    </row>
    <row r="221" spans="1:21" x14ac:dyDescent="0.2">
      <c r="A221" s="3" t="s">
        <v>45</v>
      </c>
      <c r="B221" s="3">
        <v>14129</v>
      </c>
      <c r="C221" s="3">
        <v>7402</v>
      </c>
      <c r="D221" s="3">
        <v>6727</v>
      </c>
      <c r="E221" s="3">
        <v>1133</v>
      </c>
      <c r="F221" s="3">
        <v>836</v>
      </c>
      <c r="G221" s="3">
        <v>297</v>
      </c>
      <c r="I221" s="5" t="s">
        <v>78</v>
      </c>
      <c r="J221" s="3">
        <v>10880</v>
      </c>
      <c r="K221" s="3">
        <v>5867</v>
      </c>
      <c r="L221" s="3">
        <v>5013</v>
      </c>
      <c r="M221" s="3">
        <v>732</v>
      </c>
      <c r="N221" s="3">
        <v>598</v>
      </c>
      <c r="O221" s="3">
        <v>134</v>
      </c>
      <c r="P221" s="7">
        <f t="shared" si="194"/>
        <v>6.7279411764705879</v>
      </c>
      <c r="Q221" s="7">
        <f t="shared" si="195"/>
        <v>10.192602693028805</v>
      </c>
      <c r="R221" s="7">
        <f t="shared" si="196"/>
        <v>2.6730500698184718</v>
      </c>
      <c r="S221" s="8"/>
      <c r="T221" s="8"/>
      <c r="U221" s="8"/>
    </row>
    <row r="222" spans="1:21" x14ac:dyDescent="0.2">
      <c r="A222" s="3" t="s">
        <v>46</v>
      </c>
      <c r="B222" s="3">
        <v>10880</v>
      </c>
      <c r="C222" s="3">
        <v>5867</v>
      </c>
      <c r="D222" s="3">
        <v>5013</v>
      </c>
      <c r="E222" s="3">
        <v>732</v>
      </c>
      <c r="F222" s="3">
        <v>598</v>
      </c>
      <c r="G222" s="3">
        <v>134</v>
      </c>
      <c r="I222" s="5" t="s">
        <v>79</v>
      </c>
      <c r="J222" s="3">
        <v>7766</v>
      </c>
      <c r="K222" s="3">
        <v>4320</v>
      </c>
      <c r="L222" s="3">
        <v>3446</v>
      </c>
      <c r="M222" s="3">
        <v>546</v>
      </c>
      <c r="N222" s="3">
        <v>454</v>
      </c>
      <c r="O222" s="3">
        <v>92</v>
      </c>
      <c r="P222" s="7">
        <f t="shared" si="194"/>
        <v>7.0306464074169464</v>
      </c>
      <c r="Q222" s="7">
        <f t="shared" si="195"/>
        <v>10.50925925925926</v>
      </c>
      <c r="R222" s="7">
        <f t="shared" si="196"/>
        <v>2.6697620429483457</v>
      </c>
      <c r="S222" s="8">
        <f>S216-S220</f>
        <v>2207.749553276597</v>
      </c>
      <c r="T222" s="8">
        <f t="shared" ref="T222:U222" si="202">T216-T220</f>
        <v>2283.0892897901108</v>
      </c>
      <c r="U222" s="8">
        <f t="shared" si="202"/>
        <v>2161.7273783788314</v>
      </c>
    </row>
    <row r="223" spans="1:21" x14ac:dyDescent="0.2">
      <c r="A223" s="3" t="s">
        <v>47</v>
      </c>
      <c r="B223" s="3">
        <v>7766</v>
      </c>
      <c r="C223" s="3">
        <v>4320</v>
      </c>
      <c r="D223" s="3">
        <v>3446</v>
      </c>
      <c r="E223" s="3">
        <v>546</v>
      </c>
      <c r="F223" s="3">
        <v>454</v>
      </c>
      <c r="G223" s="3">
        <v>92</v>
      </c>
      <c r="I223" s="5" t="s">
        <v>80</v>
      </c>
      <c r="J223" s="3">
        <v>5221</v>
      </c>
      <c r="K223" s="3">
        <v>2887</v>
      </c>
      <c r="L223" s="3">
        <v>2334</v>
      </c>
      <c r="M223" s="3">
        <v>437</v>
      </c>
      <c r="N223" s="3">
        <v>362</v>
      </c>
      <c r="O223" s="3">
        <v>75</v>
      </c>
      <c r="P223" s="7">
        <f t="shared" si="194"/>
        <v>8.3700440528634363</v>
      </c>
      <c r="Q223" s="7">
        <f t="shared" si="195"/>
        <v>12.538967786629721</v>
      </c>
      <c r="R223" s="7">
        <f t="shared" si="196"/>
        <v>3.2133676092544987</v>
      </c>
      <c r="S223" s="8">
        <f>100-S218</f>
        <v>92.299654769859814</v>
      </c>
      <c r="T223" s="8">
        <f t="shared" ref="T223:U223" si="203">100-T218</f>
        <v>88.475886477055511</v>
      </c>
      <c r="U223" s="8">
        <f t="shared" si="203"/>
        <v>97.058435173898573</v>
      </c>
    </row>
    <row r="224" spans="1:21" x14ac:dyDescent="0.2">
      <c r="A224" s="3" t="s">
        <v>48</v>
      </c>
      <c r="B224" s="3">
        <v>5221</v>
      </c>
      <c r="C224" s="3">
        <v>2887</v>
      </c>
      <c r="D224" s="3">
        <v>2334</v>
      </c>
      <c r="E224" s="3">
        <v>437</v>
      </c>
      <c r="F224" s="3">
        <v>362</v>
      </c>
      <c r="G224" s="3">
        <v>75</v>
      </c>
      <c r="I224" s="6"/>
      <c r="J224" s="6"/>
      <c r="K224" s="6"/>
      <c r="L224" s="6"/>
      <c r="M224" s="6"/>
      <c r="N224" s="6"/>
      <c r="O224" s="6"/>
      <c r="P224" s="7">
        <f>SUM(P216:P222)*5</f>
        <v>1092.7668147836064</v>
      </c>
      <c r="Q224" s="7">
        <f>SUM(Q216:Q222)*5</f>
        <v>1359.2949659373355</v>
      </c>
      <c r="R224" s="7">
        <f>SUM(R216:R222)*5</f>
        <v>808.80561968390225</v>
      </c>
      <c r="S224" s="9">
        <f>S222/S223</f>
        <v>23.919369566239496</v>
      </c>
      <c r="T224" s="9">
        <f t="shared" ref="T224:U224" si="204">T222/T223</f>
        <v>25.804650065667161</v>
      </c>
      <c r="U224" s="9">
        <f t="shared" si="204"/>
        <v>22.272431803641666</v>
      </c>
    </row>
    <row r="225" spans="1:21" x14ac:dyDescent="0.2">
      <c r="A225" s="3" t="s">
        <v>67</v>
      </c>
    </row>
    <row r="226" spans="1:21" x14ac:dyDescent="0.2">
      <c r="A226" s="3" t="s">
        <v>40</v>
      </c>
      <c r="S226" s="4" t="s">
        <v>0</v>
      </c>
      <c r="T226" s="4" t="s">
        <v>81</v>
      </c>
      <c r="U226" s="4" t="s">
        <v>82</v>
      </c>
    </row>
    <row r="227" spans="1:21" x14ac:dyDescent="0.2">
      <c r="A227" s="3" t="s">
        <v>0</v>
      </c>
      <c r="B227" s="3">
        <v>94174</v>
      </c>
      <c r="C227" s="3">
        <v>51068</v>
      </c>
      <c r="D227" s="3">
        <v>43106</v>
      </c>
      <c r="E227" s="3">
        <v>33882</v>
      </c>
      <c r="F227" s="3">
        <v>22636</v>
      </c>
      <c r="G227" s="3">
        <v>11246</v>
      </c>
      <c r="I227" s="5" t="s">
        <v>73</v>
      </c>
      <c r="J227" s="3">
        <v>19461</v>
      </c>
      <c r="K227" s="3">
        <v>10539</v>
      </c>
      <c r="L227" s="3">
        <v>8922</v>
      </c>
      <c r="M227" s="3">
        <v>17696</v>
      </c>
      <c r="N227" s="3">
        <v>10269</v>
      </c>
      <c r="O227" s="3">
        <v>7427</v>
      </c>
      <c r="P227" s="7">
        <f t="shared" ref="P227:P234" si="205">M227/J227*100</f>
        <v>90.930579106931802</v>
      </c>
      <c r="Q227" s="7">
        <f t="shared" ref="Q227:Q234" si="206">N227/K227*100</f>
        <v>97.438087105038434</v>
      </c>
      <c r="R227" s="7">
        <f t="shared" ref="R227:R234" si="207">O227/L227*100</f>
        <v>83.243667339161618</v>
      </c>
      <c r="S227" s="8">
        <f>P235+1500</f>
        <v>2483.9549560110995</v>
      </c>
      <c r="T227" s="8">
        <f t="shared" ref="T227" si="208">Q235+1500</f>
        <v>2745.2158829087257</v>
      </c>
      <c r="U227" s="8">
        <f t="shared" ref="U227" si="209">R235+1500</f>
        <v>2181.0587821620215</v>
      </c>
    </row>
    <row r="228" spans="1:21" x14ac:dyDescent="0.2">
      <c r="A228" s="3" t="s">
        <v>41</v>
      </c>
      <c r="B228" s="3">
        <v>19461</v>
      </c>
      <c r="C228" s="3">
        <v>10539</v>
      </c>
      <c r="D228" s="3">
        <v>8922</v>
      </c>
      <c r="E228" s="3">
        <v>17696</v>
      </c>
      <c r="F228" s="3">
        <v>10269</v>
      </c>
      <c r="G228" s="3">
        <v>7427</v>
      </c>
      <c r="I228" s="5" t="s">
        <v>74</v>
      </c>
      <c r="J228" s="3">
        <v>17146</v>
      </c>
      <c r="K228" s="3">
        <v>9057</v>
      </c>
      <c r="L228" s="3">
        <v>8089</v>
      </c>
      <c r="M228" s="3">
        <v>9037</v>
      </c>
      <c r="N228" s="3">
        <v>6622</v>
      </c>
      <c r="O228" s="3">
        <v>2415</v>
      </c>
      <c r="P228" s="7">
        <f t="shared" si="205"/>
        <v>52.706170535401839</v>
      </c>
      <c r="Q228" s="7">
        <f t="shared" si="206"/>
        <v>73.114717897758638</v>
      </c>
      <c r="R228" s="7">
        <f t="shared" si="207"/>
        <v>29.855359129682284</v>
      </c>
      <c r="S228" s="6"/>
      <c r="T228" s="6"/>
      <c r="U228" s="6"/>
    </row>
    <row r="229" spans="1:21" x14ac:dyDescent="0.2">
      <c r="A229" s="3" t="s">
        <v>42</v>
      </c>
      <c r="B229" s="3">
        <v>17146</v>
      </c>
      <c r="C229" s="3">
        <v>9057</v>
      </c>
      <c r="D229" s="3">
        <v>8089</v>
      </c>
      <c r="E229" s="3">
        <v>9037</v>
      </c>
      <c r="F229" s="3">
        <v>6622</v>
      </c>
      <c r="G229" s="3">
        <v>2415</v>
      </c>
      <c r="I229" s="5" t="s">
        <v>75</v>
      </c>
      <c r="J229" s="3">
        <v>16357</v>
      </c>
      <c r="K229" s="3">
        <v>8651</v>
      </c>
      <c r="L229" s="3">
        <v>7706</v>
      </c>
      <c r="M229" s="3">
        <v>3968</v>
      </c>
      <c r="N229" s="3">
        <v>3172</v>
      </c>
      <c r="O229" s="3">
        <v>796</v>
      </c>
      <c r="P229" s="7">
        <f t="shared" si="205"/>
        <v>24.25872715045546</v>
      </c>
      <c r="Q229" s="7">
        <f t="shared" si="206"/>
        <v>36.666281354756677</v>
      </c>
      <c r="R229" s="7">
        <f t="shared" si="207"/>
        <v>10.329613288346742</v>
      </c>
      <c r="S229" s="8">
        <f>(P233+P234)/2</f>
        <v>5.6705072074519496</v>
      </c>
      <c r="T229" s="8">
        <f t="shared" ref="T229" si="210">(Q233+Q234)/2</f>
        <v>8.4726811848088381</v>
      </c>
      <c r="U229" s="8">
        <f t="shared" ref="U229" si="211">(R233+R234)/2</f>
        <v>2.1333143652441069</v>
      </c>
    </row>
    <row r="230" spans="1:21" x14ac:dyDescent="0.2">
      <c r="A230" s="3" t="s">
        <v>43</v>
      </c>
      <c r="B230" s="3">
        <v>16357</v>
      </c>
      <c r="C230" s="3">
        <v>8651</v>
      </c>
      <c r="D230" s="3">
        <v>7706</v>
      </c>
      <c r="E230" s="3">
        <v>3968</v>
      </c>
      <c r="F230" s="3">
        <v>3172</v>
      </c>
      <c r="G230" s="3">
        <v>796</v>
      </c>
      <c r="I230" s="5" t="s">
        <v>76</v>
      </c>
      <c r="J230" s="3">
        <v>13422</v>
      </c>
      <c r="K230" s="3">
        <v>7398</v>
      </c>
      <c r="L230" s="3">
        <v>6024</v>
      </c>
      <c r="M230" s="3">
        <v>1464</v>
      </c>
      <c r="N230" s="3">
        <v>1193</v>
      </c>
      <c r="O230" s="3">
        <v>271</v>
      </c>
      <c r="P230" s="7">
        <f t="shared" si="205"/>
        <v>10.907465355386678</v>
      </c>
      <c r="Q230" s="7">
        <f t="shared" si="206"/>
        <v>16.125979994593134</v>
      </c>
      <c r="R230" s="7">
        <f t="shared" si="207"/>
        <v>4.49867197875166</v>
      </c>
      <c r="S230" s="8"/>
      <c r="T230" s="8"/>
      <c r="U230" s="8"/>
    </row>
    <row r="231" spans="1:21" x14ac:dyDescent="0.2">
      <c r="A231" s="3" t="s">
        <v>44</v>
      </c>
      <c r="B231" s="3">
        <v>13422</v>
      </c>
      <c r="C231" s="3">
        <v>7398</v>
      </c>
      <c r="D231" s="3">
        <v>6024</v>
      </c>
      <c r="E231" s="3">
        <v>1464</v>
      </c>
      <c r="F231" s="3">
        <v>1193</v>
      </c>
      <c r="G231" s="3">
        <v>271</v>
      </c>
      <c r="I231" s="5" t="s">
        <v>77</v>
      </c>
      <c r="J231" s="3">
        <v>10934</v>
      </c>
      <c r="K231" s="3">
        <v>5955</v>
      </c>
      <c r="L231" s="3">
        <v>4979</v>
      </c>
      <c r="M231" s="3">
        <v>770</v>
      </c>
      <c r="N231" s="3">
        <v>593</v>
      </c>
      <c r="O231" s="3">
        <v>177</v>
      </c>
      <c r="P231" s="7">
        <f t="shared" si="205"/>
        <v>7.042253521126761</v>
      </c>
      <c r="Q231" s="7">
        <f t="shared" si="206"/>
        <v>9.9580184718723768</v>
      </c>
      <c r="R231" s="7">
        <f t="shared" si="207"/>
        <v>3.5549307089777065</v>
      </c>
      <c r="S231" s="8">
        <f>S229*50</f>
        <v>283.5253603725975</v>
      </c>
      <c r="T231" s="8">
        <f t="shared" ref="T231:U231" si="212">T229*50</f>
        <v>423.6340592404419</v>
      </c>
      <c r="U231" s="8">
        <f t="shared" si="212"/>
        <v>106.66571826220535</v>
      </c>
    </row>
    <row r="232" spans="1:21" x14ac:dyDescent="0.2">
      <c r="A232" s="3" t="s">
        <v>45</v>
      </c>
      <c r="B232" s="3">
        <v>10934</v>
      </c>
      <c r="C232" s="3">
        <v>5955</v>
      </c>
      <c r="D232" s="3">
        <v>4979</v>
      </c>
      <c r="E232" s="3">
        <v>770</v>
      </c>
      <c r="F232" s="3">
        <v>593</v>
      </c>
      <c r="G232" s="3">
        <v>177</v>
      </c>
      <c r="I232" s="5" t="s">
        <v>78</v>
      </c>
      <c r="J232" s="3">
        <v>7384</v>
      </c>
      <c r="K232" s="3">
        <v>4163</v>
      </c>
      <c r="L232" s="3">
        <v>3221</v>
      </c>
      <c r="M232" s="3">
        <v>414</v>
      </c>
      <c r="N232" s="3">
        <v>345</v>
      </c>
      <c r="O232" s="3">
        <v>69</v>
      </c>
      <c r="P232" s="7">
        <f t="shared" si="205"/>
        <v>5.6067172264355358</v>
      </c>
      <c r="Q232" s="7">
        <f t="shared" si="206"/>
        <v>8.2872928176795568</v>
      </c>
      <c r="R232" s="7">
        <f t="shared" si="207"/>
        <v>2.1421918658801617</v>
      </c>
      <c r="S232" s="8"/>
      <c r="T232" s="8"/>
      <c r="U232" s="8"/>
    </row>
    <row r="233" spans="1:21" x14ac:dyDescent="0.2">
      <c r="A233" s="3" t="s">
        <v>46</v>
      </c>
      <c r="B233" s="3">
        <v>7384</v>
      </c>
      <c r="C233" s="3">
        <v>4163</v>
      </c>
      <c r="D233" s="3">
        <v>3221</v>
      </c>
      <c r="E233" s="3">
        <v>414</v>
      </c>
      <c r="F233" s="3">
        <v>345</v>
      </c>
      <c r="G233" s="3">
        <v>69</v>
      </c>
      <c r="I233" s="5" t="s">
        <v>79</v>
      </c>
      <c r="J233" s="3">
        <v>5338</v>
      </c>
      <c r="K233" s="3">
        <v>3019</v>
      </c>
      <c r="L233" s="3">
        <v>2319</v>
      </c>
      <c r="M233" s="3">
        <v>285</v>
      </c>
      <c r="N233" s="3">
        <v>225</v>
      </c>
      <c r="O233" s="3">
        <v>60</v>
      </c>
      <c r="P233" s="7">
        <f t="shared" si="205"/>
        <v>5.339078306481829</v>
      </c>
      <c r="Q233" s="7">
        <f t="shared" si="206"/>
        <v>7.4527989400463737</v>
      </c>
      <c r="R233" s="7">
        <f t="shared" si="207"/>
        <v>2.58732212160414</v>
      </c>
      <c r="S233" s="8">
        <f>S227-S231</f>
        <v>2200.4295956385022</v>
      </c>
      <c r="T233" s="8">
        <f t="shared" ref="T233:U233" si="213">T227-T231</f>
        <v>2321.581823668284</v>
      </c>
      <c r="U233" s="8">
        <f t="shared" si="213"/>
        <v>2074.3930638998163</v>
      </c>
    </row>
    <row r="234" spans="1:21" x14ac:dyDescent="0.2">
      <c r="A234" s="3" t="s">
        <v>47</v>
      </c>
      <c r="B234" s="3">
        <v>5338</v>
      </c>
      <c r="C234" s="3">
        <v>3019</v>
      </c>
      <c r="D234" s="3">
        <v>2319</v>
      </c>
      <c r="E234" s="3">
        <v>285</v>
      </c>
      <c r="F234" s="3">
        <v>225</v>
      </c>
      <c r="G234" s="3">
        <v>60</v>
      </c>
      <c r="I234" s="5" t="s">
        <v>80</v>
      </c>
      <c r="J234" s="3">
        <v>4132</v>
      </c>
      <c r="K234" s="3">
        <v>2286</v>
      </c>
      <c r="L234" s="3">
        <v>1846</v>
      </c>
      <c r="M234" s="3">
        <v>248</v>
      </c>
      <c r="N234" s="3">
        <v>217</v>
      </c>
      <c r="O234" s="3">
        <v>31</v>
      </c>
      <c r="P234" s="7">
        <f t="shared" si="205"/>
        <v>6.001936108422071</v>
      </c>
      <c r="Q234" s="7">
        <f t="shared" si="206"/>
        <v>9.4925634295713035</v>
      </c>
      <c r="R234" s="7">
        <f t="shared" si="207"/>
        <v>1.6793066088840736</v>
      </c>
      <c r="S234" s="8">
        <f>100-S229</f>
        <v>94.329492792548052</v>
      </c>
      <c r="T234" s="8">
        <f t="shared" ref="T234:U234" si="214">100-T229</f>
        <v>91.527318815191165</v>
      </c>
      <c r="U234" s="8">
        <f t="shared" si="214"/>
        <v>97.866685634755896</v>
      </c>
    </row>
    <row r="235" spans="1:21" x14ac:dyDescent="0.2">
      <c r="A235" s="3" t="s">
        <v>48</v>
      </c>
      <c r="B235" s="3">
        <v>4132</v>
      </c>
      <c r="C235" s="3">
        <v>2286</v>
      </c>
      <c r="D235" s="3">
        <v>1846</v>
      </c>
      <c r="E235" s="3">
        <v>248</v>
      </c>
      <c r="F235" s="3">
        <v>217</v>
      </c>
      <c r="G235" s="3">
        <v>31</v>
      </c>
      <c r="I235" s="6"/>
      <c r="J235" s="6"/>
      <c r="K235" s="6"/>
      <c r="L235" s="6"/>
      <c r="M235" s="6"/>
      <c r="N235" s="6"/>
      <c r="O235" s="6"/>
      <c r="P235" s="7">
        <f>SUM(P227:P233)*5</f>
        <v>983.95495601109951</v>
      </c>
      <c r="Q235" s="7">
        <f>SUM(Q227:Q233)*5</f>
        <v>1245.2158829087259</v>
      </c>
      <c r="R235" s="7">
        <f>SUM(R227:R233)*5</f>
        <v>681.05878216202143</v>
      </c>
      <c r="S235" s="9">
        <f>S233/S234</f>
        <v>23.327058489307749</v>
      </c>
      <c r="T235" s="9">
        <f t="shared" ref="T235:U235" si="215">T233/T234</f>
        <v>25.364905841456391</v>
      </c>
      <c r="U235" s="9">
        <f t="shared" si="215"/>
        <v>21.196110305007881</v>
      </c>
    </row>
    <row r="236" spans="1:21" x14ac:dyDescent="0.2">
      <c r="A236" s="3" t="s">
        <v>68</v>
      </c>
    </row>
    <row r="237" spans="1:21" x14ac:dyDescent="0.2">
      <c r="A237" s="3" t="s">
        <v>40</v>
      </c>
      <c r="S237" s="4" t="s">
        <v>0</v>
      </c>
      <c r="T237" s="4" t="s">
        <v>81</v>
      </c>
      <c r="U237" s="4" t="s">
        <v>82</v>
      </c>
    </row>
    <row r="238" spans="1:21" x14ac:dyDescent="0.2">
      <c r="A238" s="3" t="s">
        <v>0</v>
      </c>
      <c r="B238" s="3">
        <v>87729</v>
      </c>
      <c r="C238" s="3">
        <v>44226</v>
      </c>
      <c r="D238" s="3">
        <v>43503</v>
      </c>
      <c r="E238" s="3">
        <v>35306</v>
      </c>
      <c r="F238" s="3">
        <v>20594</v>
      </c>
      <c r="G238" s="3">
        <v>14712</v>
      </c>
      <c r="I238" s="5" t="s">
        <v>73</v>
      </c>
      <c r="J238" s="3">
        <v>18887</v>
      </c>
      <c r="K238" s="3">
        <v>9660</v>
      </c>
      <c r="L238" s="3">
        <v>9227</v>
      </c>
      <c r="M238" s="3">
        <v>17966</v>
      </c>
      <c r="N238" s="3">
        <v>9522</v>
      </c>
      <c r="O238" s="3">
        <v>8444</v>
      </c>
      <c r="P238" s="7">
        <f t="shared" ref="P238:P245" si="216">M238/J238*100</f>
        <v>95.123630010059827</v>
      </c>
      <c r="Q238" s="7">
        <f t="shared" ref="Q238:Q245" si="217">N238/K238*100</f>
        <v>98.571428571428584</v>
      </c>
      <c r="R238" s="7">
        <f t="shared" ref="R238:R245" si="218">O238/L238*100</f>
        <v>91.514034897583187</v>
      </c>
      <c r="S238" s="8">
        <f>P246+1500</f>
        <v>2600.8047167018458</v>
      </c>
      <c r="T238" s="8">
        <f t="shared" ref="T238" si="219">Q246+1500</f>
        <v>2796.148773495489</v>
      </c>
      <c r="U238" s="8">
        <f t="shared" ref="U238" si="220">R246+1500</f>
        <v>2407.6082215729225</v>
      </c>
    </row>
    <row r="239" spans="1:21" x14ac:dyDescent="0.2">
      <c r="A239" s="3" t="s">
        <v>41</v>
      </c>
      <c r="B239" s="3">
        <v>18887</v>
      </c>
      <c r="C239" s="3">
        <v>9660</v>
      </c>
      <c r="D239" s="3">
        <v>9227</v>
      </c>
      <c r="E239" s="3">
        <v>17966</v>
      </c>
      <c r="F239" s="3">
        <v>9522</v>
      </c>
      <c r="G239" s="3">
        <v>8444</v>
      </c>
      <c r="I239" s="5" t="s">
        <v>74</v>
      </c>
      <c r="J239" s="3">
        <v>15258</v>
      </c>
      <c r="K239" s="3">
        <v>7676</v>
      </c>
      <c r="L239" s="3">
        <v>7582</v>
      </c>
      <c r="M239" s="3">
        <v>10280</v>
      </c>
      <c r="N239" s="3">
        <v>6370</v>
      </c>
      <c r="O239" s="3">
        <v>3910</v>
      </c>
      <c r="P239" s="7">
        <f t="shared" si="216"/>
        <v>67.374492069733918</v>
      </c>
      <c r="Q239" s="7">
        <f t="shared" si="217"/>
        <v>82.985930171964554</v>
      </c>
      <c r="R239" s="7">
        <f t="shared" si="218"/>
        <v>51.569506726457405</v>
      </c>
      <c r="S239" s="6"/>
      <c r="T239" s="6"/>
      <c r="U239" s="6"/>
    </row>
    <row r="240" spans="1:21" x14ac:dyDescent="0.2">
      <c r="A240" s="3" t="s">
        <v>42</v>
      </c>
      <c r="B240" s="3">
        <v>15258</v>
      </c>
      <c r="C240" s="3">
        <v>7676</v>
      </c>
      <c r="D240" s="3">
        <v>7582</v>
      </c>
      <c r="E240" s="3">
        <v>10280</v>
      </c>
      <c r="F240" s="3">
        <v>6370</v>
      </c>
      <c r="G240" s="3">
        <v>3910</v>
      </c>
      <c r="I240" s="5" t="s">
        <v>75</v>
      </c>
      <c r="J240" s="3">
        <v>13610</v>
      </c>
      <c r="K240" s="3">
        <v>6563</v>
      </c>
      <c r="L240" s="3">
        <v>7047</v>
      </c>
      <c r="M240" s="3">
        <v>4136</v>
      </c>
      <c r="N240" s="3">
        <v>2849</v>
      </c>
      <c r="O240" s="3">
        <v>1287</v>
      </c>
      <c r="P240" s="7">
        <f t="shared" si="216"/>
        <v>30.389419544452608</v>
      </c>
      <c r="Q240" s="7">
        <f t="shared" si="217"/>
        <v>43.410025902788355</v>
      </c>
      <c r="R240" s="7">
        <f t="shared" si="218"/>
        <v>18.263090676883781</v>
      </c>
      <c r="S240" s="8">
        <f>(P244+P245)/2</f>
        <v>3.2389508739734971</v>
      </c>
      <c r="T240" s="8">
        <f t="shared" ref="T240" si="221">(Q244+Q245)/2</f>
        <v>4.0347040188372709</v>
      </c>
      <c r="U240" s="8">
        <f t="shared" ref="U240" si="222">(R244+R245)/2</f>
        <v>2.3783550757234968</v>
      </c>
    </row>
    <row r="241" spans="1:21" x14ac:dyDescent="0.2">
      <c r="A241" s="3" t="s">
        <v>43</v>
      </c>
      <c r="B241" s="3">
        <v>13610</v>
      </c>
      <c r="C241" s="3">
        <v>6563</v>
      </c>
      <c r="D241" s="3">
        <v>7047</v>
      </c>
      <c r="E241" s="3">
        <v>4136</v>
      </c>
      <c r="F241" s="3">
        <v>2849</v>
      </c>
      <c r="G241" s="3">
        <v>1287</v>
      </c>
      <c r="I241" s="5" t="s">
        <v>76</v>
      </c>
      <c r="J241" s="3">
        <v>11954</v>
      </c>
      <c r="K241" s="3">
        <v>5927</v>
      </c>
      <c r="L241" s="3">
        <v>6027</v>
      </c>
      <c r="M241" s="3">
        <v>1588</v>
      </c>
      <c r="N241" s="3">
        <v>1007</v>
      </c>
      <c r="O241" s="3">
        <v>581</v>
      </c>
      <c r="P241" s="7">
        <f t="shared" si="216"/>
        <v>13.28425631587753</v>
      </c>
      <c r="Q241" s="7">
        <f t="shared" si="217"/>
        <v>16.990045554243295</v>
      </c>
      <c r="R241" s="7">
        <f t="shared" si="218"/>
        <v>9.6399535423925666</v>
      </c>
      <c r="S241" s="8"/>
      <c r="T241" s="8"/>
      <c r="U241" s="8"/>
    </row>
    <row r="242" spans="1:21" x14ac:dyDescent="0.2">
      <c r="A242" s="3" t="s">
        <v>44</v>
      </c>
      <c r="B242" s="3">
        <v>11954</v>
      </c>
      <c r="C242" s="3">
        <v>5927</v>
      </c>
      <c r="D242" s="3">
        <v>6027</v>
      </c>
      <c r="E242" s="3">
        <v>1588</v>
      </c>
      <c r="F242" s="3">
        <v>1007</v>
      </c>
      <c r="G242" s="3">
        <v>581</v>
      </c>
      <c r="I242" s="5" t="s">
        <v>77</v>
      </c>
      <c r="J242" s="3">
        <v>10555</v>
      </c>
      <c r="K242" s="3">
        <v>5257</v>
      </c>
      <c r="L242" s="3">
        <v>5298</v>
      </c>
      <c r="M242" s="3">
        <v>692</v>
      </c>
      <c r="N242" s="3">
        <v>435</v>
      </c>
      <c r="O242" s="3">
        <v>257</v>
      </c>
      <c r="P242" s="7">
        <f t="shared" si="216"/>
        <v>6.5561345333964942</v>
      </c>
      <c r="Q242" s="7">
        <f t="shared" si="217"/>
        <v>8.274681377211337</v>
      </c>
      <c r="R242" s="7">
        <f t="shared" si="218"/>
        <v>4.8508871272178178</v>
      </c>
      <c r="S242" s="8">
        <f>S240*50</f>
        <v>161.94754369867485</v>
      </c>
      <c r="T242" s="8">
        <f t="shared" ref="T242:U242" si="223">T240*50</f>
        <v>201.73520094186355</v>
      </c>
      <c r="U242" s="8">
        <f t="shared" si="223"/>
        <v>118.91775378617484</v>
      </c>
    </row>
    <row r="243" spans="1:21" x14ac:dyDescent="0.2">
      <c r="A243" s="3" t="s">
        <v>45</v>
      </c>
      <c r="B243" s="3">
        <v>10555</v>
      </c>
      <c r="C243" s="3">
        <v>5257</v>
      </c>
      <c r="D243" s="3">
        <v>5298</v>
      </c>
      <c r="E243" s="3">
        <v>692</v>
      </c>
      <c r="F243" s="3">
        <v>435</v>
      </c>
      <c r="G243" s="3">
        <v>257</v>
      </c>
      <c r="I243" s="5" t="s">
        <v>78</v>
      </c>
      <c r="J243" s="3">
        <v>7972</v>
      </c>
      <c r="K243" s="3">
        <v>4191</v>
      </c>
      <c r="L243" s="3">
        <v>3781</v>
      </c>
      <c r="M243" s="3">
        <v>337</v>
      </c>
      <c r="N243" s="3">
        <v>212</v>
      </c>
      <c r="O243" s="3">
        <v>125</v>
      </c>
      <c r="P243" s="7">
        <f t="shared" si="216"/>
        <v>4.2272955343702963</v>
      </c>
      <c r="Q243" s="7">
        <f t="shared" si="217"/>
        <v>5.0584586017656887</v>
      </c>
      <c r="R243" s="7">
        <f t="shared" si="218"/>
        <v>3.3060037027241473</v>
      </c>
      <c r="S243" s="8"/>
      <c r="T243" s="8"/>
      <c r="U243" s="8"/>
    </row>
    <row r="244" spans="1:21" x14ac:dyDescent="0.2">
      <c r="A244" s="3" t="s">
        <v>46</v>
      </c>
      <c r="B244" s="3">
        <v>7972</v>
      </c>
      <c r="C244" s="3">
        <v>4191</v>
      </c>
      <c r="D244" s="3">
        <v>3781</v>
      </c>
      <c r="E244" s="3">
        <v>337</v>
      </c>
      <c r="F244" s="3">
        <v>212</v>
      </c>
      <c r="G244" s="3">
        <v>125</v>
      </c>
      <c r="I244" s="5" t="s">
        <v>79</v>
      </c>
      <c r="J244" s="3">
        <v>5459</v>
      </c>
      <c r="K244" s="3">
        <v>2894</v>
      </c>
      <c r="L244" s="3">
        <v>2565</v>
      </c>
      <c r="M244" s="3">
        <v>175</v>
      </c>
      <c r="N244" s="3">
        <v>114</v>
      </c>
      <c r="O244" s="3">
        <v>61</v>
      </c>
      <c r="P244" s="7">
        <f t="shared" si="216"/>
        <v>3.205715332478476</v>
      </c>
      <c r="Q244" s="7">
        <f t="shared" si="217"/>
        <v>3.9391845196959228</v>
      </c>
      <c r="R244" s="7">
        <f t="shared" si="218"/>
        <v>2.3781676413255362</v>
      </c>
      <c r="S244" s="8">
        <f>S238-S242</f>
        <v>2438.8571730031708</v>
      </c>
      <c r="T244" s="8">
        <f t="shared" ref="T244:U244" si="224">T238-T242</f>
        <v>2594.4135725536253</v>
      </c>
      <c r="U244" s="8">
        <f t="shared" si="224"/>
        <v>2288.6904677867478</v>
      </c>
    </row>
    <row r="245" spans="1:21" x14ac:dyDescent="0.2">
      <c r="A245" s="3" t="s">
        <v>47</v>
      </c>
      <c r="B245" s="3">
        <v>5459</v>
      </c>
      <c r="C245" s="3">
        <v>2894</v>
      </c>
      <c r="D245" s="3">
        <v>2565</v>
      </c>
      <c r="E245" s="3">
        <v>175</v>
      </c>
      <c r="F245" s="3">
        <v>114</v>
      </c>
      <c r="G245" s="3">
        <v>61</v>
      </c>
      <c r="I245" s="5" t="s">
        <v>80</v>
      </c>
      <c r="J245" s="3">
        <v>4034</v>
      </c>
      <c r="K245" s="3">
        <v>2058</v>
      </c>
      <c r="L245" s="3">
        <v>1976</v>
      </c>
      <c r="M245" s="3">
        <v>132</v>
      </c>
      <c r="N245" s="3">
        <v>85</v>
      </c>
      <c r="O245" s="3">
        <v>47</v>
      </c>
      <c r="P245" s="7">
        <f t="shared" si="216"/>
        <v>3.2721864154685179</v>
      </c>
      <c r="Q245" s="7">
        <f t="shared" si="217"/>
        <v>4.13022351797862</v>
      </c>
      <c r="R245" s="7">
        <f t="shared" si="218"/>
        <v>2.3785425101214575</v>
      </c>
      <c r="S245" s="8">
        <f>100-S240</f>
        <v>96.761049126026506</v>
      </c>
      <c r="T245" s="8">
        <f t="shared" ref="T245:U245" si="225">100-T240</f>
        <v>95.965295981162726</v>
      </c>
      <c r="U245" s="8">
        <f t="shared" si="225"/>
        <v>97.621644924276509</v>
      </c>
    </row>
    <row r="246" spans="1:21" x14ac:dyDescent="0.2">
      <c r="A246" s="3" t="s">
        <v>48</v>
      </c>
      <c r="B246" s="3">
        <v>4034</v>
      </c>
      <c r="C246" s="3">
        <v>2058</v>
      </c>
      <c r="D246" s="3">
        <v>1976</v>
      </c>
      <c r="E246" s="3">
        <v>132</v>
      </c>
      <c r="F246" s="3">
        <v>85</v>
      </c>
      <c r="G246" s="3">
        <v>47</v>
      </c>
      <c r="I246" s="6"/>
      <c r="J246" s="6"/>
      <c r="K246" s="6"/>
      <c r="L246" s="6"/>
      <c r="M246" s="6"/>
      <c r="N246" s="6"/>
      <c r="O246" s="6"/>
      <c r="P246" s="7">
        <f>SUM(P238:P244)*5</f>
        <v>1100.8047167018456</v>
      </c>
      <c r="Q246" s="7">
        <f>SUM(Q238:Q244)*5</f>
        <v>1296.148773495489</v>
      </c>
      <c r="R246" s="7">
        <f>SUM(R238:R244)*5</f>
        <v>907.60822157292239</v>
      </c>
      <c r="S246" s="9">
        <f>S244/S245</f>
        <v>25.20494760062677</v>
      </c>
      <c r="T246" s="9">
        <f t="shared" ref="T246:U246" si="226">T244/T245</f>
        <v>27.034914507666286</v>
      </c>
      <c r="U246" s="9">
        <f t="shared" si="226"/>
        <v>23.444498088124277</v>
      </c>
    </row>
    <row r="247" spans="1:21" x14ac:dyDescent="0.2">
      <c r="A247" s="37" t="s">
        <v>88</v>
      </c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</row>
  </sheetData>
  <mergeCells count="16">
    <mergeCell ref="B2:D2"/>
    <mergeCell ref="E2:G2"/>
    <mergeCell ref="S3:U3"/>
    <mergeCell ref="A247:U247"/>
    <mergeCell ref="A210:U210"/>
    <mergeCell ref="A140:U140"/>
    <mergeCell ref="A69:U69"/>
    <mergeCell ref="B71:D71"/>
    <mergeCell ref="E71:G71"/>
    <mergeCell ref="S72:U72"/>
    <mergeCell ref="B142:D142"/>
    <mergeCell ref="E142:G142"/>
    <mergeCell ref="S143:U143"/>
    <mergeCell ref="B212:D212"/>
    <mergeCell ref="E212:G212"/>
    <mergeCell ref="S213:U213"/>
  </mergeCells>
  <pageMargins left="0.7" right="0.7" top="0.75" bottom="0.75" header="0.3" footer="0.3"/>
  <pageSetup orientation="portrait" r:id="rId1"/>
  <rowBreaks count="2" manualBreakCount="2">
    <brk id="69" max="16383" man="1"/>
    <brk id="21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A879C-1741-477B-8498-AB34299CB848}">
  <dimension ref="A1:T197"/>
  <sheetViews>
    <sheetView view="pageBreakPreview" zoomScale="125" zoomScaleNormal="100" zoomScaleSheetLayoutView="125" workbookViewId="0">
      <selection activeCell="A16" sqref="A16"/>
    </sheetView>
  </sheetViews>
  <sheetFormatPr defaultRowHeight="10.199999999999999" x14ac:dyDescent="0.2"/>
  <cols>
    <col min="1" max="11" width="8.33203125" style="1" customWidth="1"/>
    <col min="12" max="16384" width="8.88671875" style="1"/>
  </cols>
  <sheetData>
    <row r="1" spans="1:20" x14ac:dyDescent="0.2">
      <c r="A1" s="1" t="s">
        <v>95</v>
      </c>
      <c r="K1" s="1" t="s">
        <v>95</v>
      </c>
    </row>
    <row r="2" spans="1:20" s="2" customFormat="1" x14ac:dyDescent="0.2">
      <c r="A2" s="19" t="s">
        <v>85</v>
      </c>
      <c r="B2" s="20" t="s">
        <v>82</v>
      </c>
      <c r="C2" s="20" t="s">
        <v>69</v>
      </c>
      <c r="D2" s="20" t="s">
        <v>70</v>
      </c>
      <c r="E2" s="20" t="s">
        <v>91</v>
      </c>
      <c r="F2" s="20" t="s">
        <v>71</v>
      </c>
      <c r="G2" s="20" t="s">
        <v>92</v>
      </c>
      <c r="H2" s="20" t="s">
        <v>72</v>
      </c>
      <c r="I2" s="20" t="s">
        <v>93</v>
      </c>
      <c r="J2" s="20" t="s">
        <v>94</v>
      </c>
      <c r="K2" s="21" t="s">
        <v>85</v>
      </c>
      <c r="L2" s="20" t="s">
        <v>96</v>
      </c>
      <c r="M2" s="20" t="s">
        <v>97</v>
      </c>
      <c r="N2" s="20" t="s">
        <v>98</v>
      </c>
      <c r="O2" s="20" t="s">
        <v>99</v>
      </c>
      <c r="P2" s="20" t="s">
        <v>100</v>
      </c>
      <c r="Q2" s="20" t="s">
        <v>101</v>
      </c>
      <c r="R2" s="20" t="s">
        <v>102</v>
      </c>
      <c r="S2" s="20" t="s">
        <v>103</v>
      </c>
      <c r="T2" s="22" t="s">
        <v>104</v>
      </c>
    </row>
    <row r="3" spans="1:20" x14ac:dyDescent="0.2">
      <c r="A3" s="1" t="s">
        <v>0</v>
      </c>
      <c r="B3" s="1">
        <v>1298503</v>
      </c>
      <c r="C3" s="1">
        <f>E3+G3</f>
        <v>3250127</v>
      </c>
      <c r="D3" s="1">
        <f>F3+H3</f>
        <v>2962262</v>
      </c>
      <c r="E3" s="1">
        <v>1697775</v>
      </c>
      <c r="F3" s="1">
        <f>E3-I3</f>
        <v>1542354</v>
      </c>
      <c r="G3" s="1">
        <v>1552352</v>
      </c>
      <c r="H3" s="1">
        <f>G3-J3</f>
        <v>1419908</v>
      </c>
      <c r="I3" s="1">
        <v>155421</v>
      </c>
      <c r="J3" s="1">
        <v>132444</v>
      </c>
      <c r="K3" s="1" t="s">
        <v>0</v>
      </c>
      <c r="L3" s="27">
        <f>C3/B3</f>
        <v>2.5029799700116211</v>
      </c>
      <c r="M3" s="27">
        <f>D3/B3</f>
        <v>2.2812900701808161</v>
      </c>
      <c r="N3" s="10">
        <f>D3*100/C3</f>
        <v>91.142961490427908</v>
      </c>
      <c r="O3" s="27">
        <f>E3/B3</f>
        <v>1.3074863900969038</v>
      </c>
      <c r="P3" s="27">
        <f>F3/B3</f>
        <v>1.1877939442573486</v>
      </c>
      <c r="Q3" s="10">
        <f>F3*100/E3</f>
        <v>90.845606750011044</v>
      </c>
      <c r="R3" s="27">
        <f>G3/B3</f>
        <v>1.1954935799147173</v>
      </c>
      <c r="S3" s="27">
        <f>H3/B3</f>
        <v>1.0934961259234672</v>
      </c>
      <c r="T3" s="10">
        <f>H3*100/G3</f>
        <v>91.468172167137354</v>
      </c>
    </row>
    <row r="4" spans="1:20" x14ac:dyDescent="0.2">
      <c r="A4" s="1" t="s">
        <v>41</v>
      </c>
      <c r="B4" s="1">
        <v>261204</v>
      </c>
      <c r="C4" s="1">
        <f t="shared" ref="C4:C61" si="0">E4+G4</f>
        <v>103074</v>
      </c>
      <c r="D4" s="1">
        <f t="shared" ref="D4:D61" si="1">F4+H4</f>
        <v>93997</v>
      </c>
      <c r="E4" s="1">
        <v>49403</v>
      </c>
      <c r="F4" s="1">
        <f t="shared" ref="F4:F61" si="2">E4-I4</f>
        <v>44942</v>
      </c>
      <c r="G4" s="1">
        <v>53671</v>
      </c>
      <c r="H4" s="1">
        <f t="shared" ref="H4:H61" si="3">G4-J4</f>
        <v>49055</v>
      </c>
      <c r="I4" s="1">
        <v>4461</v>
      </c>
      <c r="J4" s="1">
        <v>4616</v>
      </c>
      <c r="K4" s="1" t="s">
        <v>41</v>
      </c>
      <c r="L4" s="27">
        <f t="shared" ref="L4:L10" si="4">C4/B4</f>
        <v>0.39461110855882758</v>
      </c>
      <c r="M4" s="27">
        <f t="shared" ref="M4:M10" si="5">D4/B4</f>
        <v>0.35986049218235555</v>
      </c>
      <c r="N4" s="10">
        <f t="shared" ref="N4:N10" si="6">D4*100/C4</f>
        <v>91.193705493140854</v>
      </c>
      <c r="O4" s="27">
        <f t="shared" ref="O4:O10" si="7">E4/B4</f>
        <v>0.18913569470605351</v>
      </c>
      <c r="P4" s="27">
        <f t="shared" ref="P4:P10" si="8">F4/B4</f>
        <v>0.17205708947795592</v>
      </c>
      <c r="Q4" s="10">
        <f t="shared" ref="Q4:Q10" si="9">F4*100/E4</f>
        <v>90.970183996923268</v>
      </c>
      <c r="R4" s="27">
        <f t="shared" ref="R4:R10" si="10">G4/B4</f>
        <v>0.20547541385277407</v>
      </c>
      <c r="S4" s="27">
        <f t="shared" ref="S4:S10" si="11">H4/B4</f>
        <v>0.18780340270439963</v>
      </c>
      <c r="T4" s="10">
        <f t="shared" ref="T4:T10" si="12">H4*100/G4</f>
        <v>91.399452218143878</v>
      </c>
    </row>
    <row r="5" spans="1:20" x14ac:dyDescent="0.2">
      <c r="A5" s="1" t="s">
        <v>42</v>
      </c>
      <c r="B5" s="1">
        <v>234938</v>
      </c>
      <c r="C5" s="1">
        <f t="shared" si="0"/>
        <v>283407</v>
      </c>
      <c r="D5" s="1">
        <f t="shared" si="1"/>
        <v>260128</v>
      </c>
      <c r="E5" s="1">
        <v>147704</v>
      </c>
      <c r="F5" s="1">
        <f t="shared" si="2"/>
        <v>134855</v>
      </c>
      <c r="G5" s="1">
        <v>135703</v>
      </c>
      <c r="H5" s="1">
        <f t="shared" si="3"/>
        <v>125273</v>
      </c>
      <c r="I5" s="1">
        <v>12849</v>
      </c>
      <c r="J5" s="1">
        <v>10430</v>
      </c>
      <c r="K5" s="1" t="s">
        <v>42</v>
      </c>
      <c r="L5" s="27">
        <f t="shared" si="4"/>
        <v>1.2063054933642068</v>
      </c>
      <c r="M5" s="27">
        <f t="shared" si="5"/>
        <v>1.1072197771326904</v>
      </c>
      <c r="N5" s="10">
        <f t="shared" si="6"/>
        <v>91.786017988264234</v>
      </c>
      <c r="O5" s="27">
        <f t="shared" si="7"/>
        <v>0.62869352765410447</v>
      </c>
      <c r="P5" s="27">
        <f t="shared" si="8"/>
        <v>0.5740025027879696</v>
      </c>
      <c r="Q5" s="10">
        <f t="shared" si="9"/>
        <v>91.30084493310946</v>
      </c>
      <c r="R5" s="27">
        <f t="shared" si="10"/>
        <v>0.5776119657101022</v>
      </c>
      <c r="S5" s="27">
        <f t="shared" si="11"/>
        <v>0.53321727434472077</v>
      </c>
      <c r="T5" s="10">
        <f t="shared" si="12"/>
        <v>92.314097698650727</v>
      </c>
    </row>
    <row r="6" spans="1:20" x14ac:dyDescent="0.2">
      <c r="A6" s="1" t="s">
        <v>43</v>
      </c>
      <c r="B6" s="1">
        <v>228734</v>
      </c>
      <c r="C6" s="1">
        <f t="shared" si="0"/>
        <v>513428</v>
      </c>
      <c r="D6" s="1">
        <f t="shared" si="1"/>
        <v>471980</v>
      </c>
      <c r="E6" s="1">
        <v>267383</v>
      </c>
      <c r="F6" s="1">
        <f t="shared" si="2"/>
        <v>244714</v>
      </c>
      <c r="G6" s="1">
        <v>246045</v>
      </c>
      <c r="H6" s="1">
        <f t="shared" si="3"/>
        <v>227266</v>
      </c>
      <c r="I6" s="1">
        <v>22669</v>
      </c>
      <c r="J6" s="1">
        <v>18779</v>
      </c>
      <c r="K6" s="1" t="s">
        <v>43</v>
      </c>
      <c r="L6" s="27">
        <f t="shared" si="4"/>
        <v>2.2446509919819526</v>
      </c>
      <c r="M6" s="27">
        <f t="shared" si="5"/>
        <v>2.0634448748327752</v>
      </c>
      <c r="N6" s="10">
        <f t="shared" si="6"/>
        <v>91.927203035284407</v>
      </c>
      <c r="O6" s="27">
        <f t="shared" si="7"/>
        <v>1.1689691956595871</v>
      </c>
      <c r="P6" s="27">
        <f t="shared" si="8"/>
        <v>1.0698628100763332</v>
      </c>
      <c r="Q6" s="10">
        <f t="shared" si="9"/>
        <v>91.521899298010723</v>
      </c>
      <c r="R6" s="27">
        <f t="shared" si="10"/>
        <v>1.0756817963223657</v>
      </c>
      <c r="S6" s="27">
        <f t="shared" si="11"/>
        <v>0.99358206475644195</v>
      </c>
      <c r="T6" s="10">
        <f t="shared" si="12"/>
        <v>92.367656323030346</v>
      </c>
    </row>
    <row r="7" spans="1:20" x14ac:dyDescent="0.2">
      <c r="A7" s="1" t="s">
        <v>44</v>
      </c>
      <c r="B7" s="1">
        <v>192598</v>
      </c>
      <c r="C7" s="1">
        <f t="shared" si="0"/>
        <v>641411</v>
      </c>
      <c r="D7" s="1">
        <f t="shared" si="1"/>
        <v>588583</v>
      </c>
      <c r="E7" s="1">
        <v>334759</v>
      </c>
      <c r="F7" s="1">
        <f t="shared" si="2"/>
        <v>306256</v>
      </c>
      <c r="G7" s="1">
        <v>306652</v>
      </c>
      <c r="H7" s="1">
        <f t="shared" si="3"/>
        <v>282327</v>
      </c>
      <c r="I7" s="1">
        <v>28503</v>
      </c>
      <c r="J7" s="1">
        <v>24325</v>
      </c>
      <c r="K7" s="1" t="s">
        <v>44</v>
      </c>
      <c r="L7" s="27">
        <f t="shared" si="4"/>
        <v>3.3303097643796926</v>
      </c>
      <c r="M7" s="27">
        <f t="shared" si="5"/>
        <v>3.0560182348726364</v>
      </c>
      <c r="N7" s="10">
        <f t="shared" si="6"/>
        <v>91.763783284040969</v>
      </c>
      <c r="O7" s="27">
        <f t="shared" si="7"/>
        <v>1.7381229296254375</v>
      </c>
      <c r="P7" s="27">
        <f t="shared" si="8"/>
        <v>1.5901307386369536</v>
      </c>
      <c r="Q7" s="10">
        <f t="shared" si="9"/>
        <v>91.485516446159778</v>
      </c>
      <c r="R7" s="27">
        <f t="shared" si="10"/>
        <v>1.5921868347542549</v>
      </c>
      <c r="S7" s="27">
        <f t="shared" si="11"/>
        <v>1.4658874962356827</v>
      </c>
      <c r="T7" s="10">
        <f t="shared" si="12"/>
        <v>92.067555404823707</v>
      </c>
    </row>
    <row r="8" spans="1:20" x14ac:dyDescent="0.2">
      <c r="A8" s="1" t="s">
        <v>45</v>
      </c>
      <c r="B8" s="1">
        <v>163681</v>
      </c>
      <c r="C8" s="1">
        <f t="shared" si="0"/>
        <v>665653</v>
      </c>
      <c r="D8" s="1">
        <f t="shared" si="1"/>
        <v>608170</v>
      </c>
      <c r="E8" s="1">
        <v>348525</v>
      </c>
      <c r="F8" s="1">
        <f t="shared" si="2"/>
        <v>317660</v>
      </c>
      <c r="G8" s="1">
        <v>317128</v>
      </c>
      <c r="H8" s="1">
        <f t="shared" si="3"/>
        <v>290510</v>
      </c>
      <c r="I8" s="1">
        <v>30865</v>
      </c>
      <c r="J8" s="1">
        <v>26618</v>
      </c>
      <c r="K8" s="1" t="s">
        <v>45</v>
      </c>
      <c r="L8" s="27">
        <f t="shared" si="4"/>
        <v>4.066770119928397</v>
      </c>
      <c r="M8" s="27">
        <f t="shared" si="5"/>
        <v>3.7155809165388773</v>
      </c>
      <c r="N8" s="10">
        <f t="shared" si="6"/>
        <v>91.36441960000181</v>
      </c>
      <c r="O8" s="27">
        <f t="shared" si="7"/>
        <v>2.1292941758664718</v>
      </c>
      <c r="P8" s="27">
        <f t="shared" si="8"/>
        <v>1.940726168584014</v>
      </c>
      <c r="Q8" s="10">
        <f t="shared" si="9"/>
        <v>91.144107309375229</v>
      </c>
      <c r="R8" s="27">
        <f t="shared" si="10"/>
        <v>1.9374759440619254</v>
      </c>
      <c r="S8" s="27">
        <f t="shared" si="11"/>
        <v>1.7748547479548635</v>
      </c>
      <c r="T8" s="10">
        <f t="shared" si="12"/>
        <v>91.606543729976536</v>
      </c>
    </row>
    <row r="9" spans="1:20" x14ac:dyDescent="0.2">
      <c r="A9" s="1" t="s">
        <v>46</v>
      </c>
      <c r="B9" s="1">
        <v>123458</v>
      </c>
      <c r="C9" s="1">
        <f t="shared" si="0"/>
        <v>580256</v>
      </c>
      <c r="D9" s="1">
        <f t="shared" si="1"/>
        <v>524339</v>
      </c>
      <c r="E9" s="1">
        <v>305818</v>
      </c>
      <c r="F9" s="1">
        <f t="shared" si="2"/>
        <v>275540</v>
      </c>
      <c r="G9" s="1">
        <v>274438</v>
      </c>
      <c r="H9" s="1">
        <f t="shared" si="3"/>
        <v>248799</v>
      </c>
      <c r="I9" s="1">
        <v>30278</v>
      </c>
      <c r="J9" s="1">
        <v>25639</v>
      </c>
      <c r="K9" s="1" t="s">
        <v>46</v>
      </c>
      <c r="L9" s="27">
        <f t="shared" si="4"/>
        <v>4.7000275397301108</v>
      </c>
      <c r="M9" s="27">
        <f t="shared" si="5"/>
        <v>4.2471042783780719</v>
      </c>
      <c r="N9" s="10">
        <f t="shared" si="6"/>
        <v>90.36339133072299</v>
      </c>
      <c r="O9" s="27">
        <f t="shared" si="7"/>
        <v>2.4771015244050609</v>
      </c>
      <c r="P9" s="27">
        <f t="shared" si="8"/>
        <v>2.2318521278491472</v>
      </c>
      <c r="Q9" s="10">
        <f t="shared" si="9"/>
        <v>90.099340130404357</v>
      </c>
      <c r="R9" s="27">
        <f t="shared" si="10"/>
        <v>2.2229260153250499</v>
      </c>
      <c r="S9" s="27">
        <f t="shared" si="11"/>
        <v>2.0152521505289247</v>
      </c>
      <c r="T9" s="10">
        <f t="shared" si="12"/>
        <v>90.657634875636759</v>
      </c>
    </row>
    <row r="10" spans="1:20" x14ac:dyDescent="0.2">
      <c r="A10" s="1" t="s">
        <v>47</v>
      </c>
      <c r="B10" s="1">
        <v>93890</v>
      </c>
      <c r="C10" s="1">
        <f t="shared" si="0"/>
        <v>462898</v>
      </c>
      <c r="D10" s="1">
        <f t="shared" si="1"/>
        <v>415065</v>
      </c>
      <c r="E10" s="1">
        <v>244183</v>
      </c>
      <c r="F10" s="1">
        <f t="shared" si="2"/>
        <v>218387</v>
      </c>
      <c r="G10" s="1">
        <v>218715</v>
      </c>
      <c r="H10" s="1">
        <f t="shared" si="3"/>
        <v>196678</v>
      </c>
      <c r="I10" s="1">
        <v>25796</v>
      </c>
      <c r="J10" s="1">
        <v>22037</v>
      </c>
      <c r="K10" s="1" t="s">
        <v>47</v>
      </c>
      <c r="L10" s="27">
        <f t="shared" si="4"/>
        <v>4.9302162104590481</v>
      </c>
      <c r="M10" s="27">
        <f t="shared" si="5"/>
        <v>4.4207583342208965</v>
      </c>
      <c r="N10" s="10">
        <f t="shared" si="6"/>
        <v>89.666622020401903</v>
      </c>
      <c r="O10" s="27">
        <f t="shared" si="7"/>
        <v>2.6007349025455322</v>
      </c>
      <c r="P10" s="27">
        <f t="shared" si="8"/>
        <v>2.3259878581318563</v>
      </c>
      <c r="Q10" s="10">
        <f t="shared" si="9"/>
        <v>89.43579200845268</v>
      </c>
      <c r="R10" s="27">
        <f t="shared" si="10"/>
        <v>2.3294813079135159</v>
      </c>
      <c r="S10" s="27">
        <f t="shared" si="11"/>
        <v>2.0947704760890402</v>
      </c>
      <c r="T10" s="10">
        <f t="shared" si="12"/>
        <v>89.924330750062865</v>
      </c>
    </row>
    <row r="11" spans="1:20" x14ac:dyDescent="0.2">
      <c r="A11" s="1" t="s">
        <v>49</v>
      </c>
      <c r="K11" s="1" t="s">
        <v>49</v>
      </c>
      <c r="L11" s="27"/>
      <c r="M11" s="27"/>
      <c r="N11" s="10"/>
      <c r="O11" s="27"/>
      <c r="P11" s="27"/>
      <c r="Q11" s="10"/>
      <c r="R11" s="27"/>
      <c r="S11" s="27"/>
      <c r="T11" s="10"/>
    </row>
    <row r="12" spans="1:20" x14ac:dyDescent="0.2">
      <c r="A12" s="1" t="s">
        <v>0</v>
      </c>
      <c r="B12" s="1">
        <v>35649</v>
      </c>
      <c r="C12" s="1">
        <f t="shared" si="0"/>
        <v>97348</v>
      </c>
      <c r="D12" s="1">
        <f t="shared" si="1"/>
        <v>87514</v>
      </c>
      <c r="E12" s="1">
        <v>50630</v>
      </c>
      <c r="F12" s="1">
        <f t="shared" si="2"/>
        <v>45406</v>
      </c>
      <c r="G12" s="1">
        <v>46718</v>
      </c>
      <c r="H12" s="1">
        <f t="shared" si="3"/>
        <v>42108</v>
      </c>
      <c r="I12" s="1">
        <v>5224</v>
      </c>
      <c r="J12" s="1">
        <v>4610</v>
      </c>
      <c r="K12" s="1" t="s">
        <v>0</v>
      </c>
      <c r="L12" s="27">
        <f t="shared" ref="L12:L73" si="13">C12/B12</f>
        <v>2.7307357850150074</v>
      </c>
      <c r="M12" s="27">
        <f t="shared" ref="M12:M73" si="14">D12/B12</f>
        <v>2.4548795197621254</v>
      </c>
      <c r="N12" s="10">
        <f t="shared" ref="N12:N73" si="15">D12*100/C12</f>
        <v>89.898097546944982</v>
      </c>
      <c r="O12" s="27">
        <f t="shared" ref="O12:O73" si="16">E12/B12</f>
        <v>1.4202361917585347</v>
      </c>
      <c r="P12" s="27">
        <f t="shared" ref="P12:P73" si="17">F12/B12</f>
        <v>1.2736963168672333</v>
      </c>
      <c r="Q12" s="10">
        <f t="shared" ref="Q12:Q73" si="18">F12*100/E12</f>
        <v>89.682006715386137</v>
      </c>
      <c r="R12" s="27">
        <f t="shared" ref="R12:R73" si="19">G12/B12</f>
        <v>1.3104995932564729</v>
      </c>
      <c r="S12" s="27">
        <f t="shared" ref="S12:S73" si="20">H12/B12</f>
        <v>1.1811832028948919</v>
      </c>
      <c r="T12" s="10">
        <f t="shared" ref="T12:T73" si="21">H12*100/G12</f>
        <v>90.132283060062505</v>
      </c>
    </row>
    <row r="13" spans="1:20" x14ac:dyDescent="0.2">
      <c r="A13" s="1" t="s">
        <v>41</v>
      </c>
      <c r="B13" s="1">
        <v>7549</v>
      </c>
      <c r="C13" s="1">
        <f t="shared" si="0"/>
        <v>2705</v>
      </c>
      <c r="D13" s="1">
        <f t="shared" si="1"/>
        <v>2457</v>
      </c>
      <c r="E13" s="1">
        <v>1471</v>
      </c>
      <c r="F13" s="1">
        <f t="shared" si="2"/>
        <v>1340</v>
      </c>
      <c r="G13" s="1">
        <v>1234</v>
      </c>
      <c r="H13" s="1">
        <f t="shared" si="3"/>
        <v>1117</v>
      </c>
      <c r="I13" s="1">
        <v>131</v>
      </c>
      <c r="J13" s="1">
        <v>117</v>
      </c>
      <c r="K13" s="1" t="s">
        <v>41</v>
      </c>
      <c r="L13" s="27">
        <f t="shared" si="13"/>
        <v>0.35832560604053515</v>
      </c>
      <c r="M13" s="27">
        <f t="shared" si="14"/>
        <v>0.32547357265863031</v>
      </c>
      <c r="N13" s="10">
        <f t="shared" si="15"/>
        <v>90.83179297597043</v>
      </c>
      <c r="O13" s="27">
        <f t="shared" si="16"/>
        <v>0.19486024639025037</v>
      </c>
      <c r="P13" s="27">
        <f t="shared" si="17"/>
        <v>0.17750695456351834</v>
      </c>
      <c r="Q13" s="10">
        <f t="shared" si="18"/>
        <v>91.094493541808291</v>
      </c>
      <c r="R13" s="27">
        <f t="shared" si="19"/>
        <v>0.1634653596502848</v>
      </c>
      <c r="S13" s="27">
        <f t="shared" si="20"/>
        <v>0.14796661809511194</v>
      </c>
      <c r="T13" s="10">
        <f t="shared" si="21"/>
        <v>90.518638573743928</v>
      </c>
    </row>
    <row r="14" spans="1:20" x14ac:dyDescent="0.2">
      <c r="A14" s="1" t="s">
        <v>42</v>
      </c>
      <c r="B14" s="1">
        <v>6870</v>
      </c>
      <c r="C14" s="1">
        <f t="shared" si="0"/>
        <v>10496</v>
      </c>
      <c r="D14" s="1">
        <f t="shared" si="1"/>
        <v>9635</v>
      </c>
      <c r="E14" s="1">
        <v>5345</v>
      </c>
      <c r="F14" s="1">
        <f t="shared" si="2"/>
        <v>4884</v>
      </c>
      <c r="G14" s="1">
        <v>5151</v>
      </c>
      <c r="H14" s="1">
        <f t="shared" si="3"/>
        <v>4751</v>
      </c>
      <c r="I14" s="1">
        <v>461</v>
      </c>
      <c r="J14" s="1">
        <v>400</v>
      </c>
      <c r="K14" s="1" t="s">
        <v>42</v>
      </c>
      <c r="L14" s="27">
        <f t="shared" si="13"/>
        <v>1.527802037845706</v>
      </c>
      <c r="M14" s="27">
        <f t="shared" si="14"/>
        <v>1.4024745269286754</v>
      </c>
      <c r="N14" s="10">
        <f t="shared" si="15"/>
        <v>91.796875</v>
      </c>
      <c r="O14" s="27">
        <f t="shared" si="16"/>
        <v>0.77802037845705962</v>
      </c>
      <c r="P14" s="27">
        <f t="shared" si="17"/>
        <v>0.71091703056768563</v>
      </c>
      <c r="Q14" s="10">
        <f t="shared" si="18"/>
        <v>91.375116931711887</v>
      </c>
      <c r="R14" s="27">
        <f t="shared" si="19"/>
        <v>0.74978165938864627</v>
      </c>
      <c r="S14" s="27">
        <f t="shared" si="20"/>
        <v>0.69155749636098984</v>
      </c>
      <c r="T14" s="10">
        <f t="shared" si="21"/>
        <v>92.234517569404005</v>
      </c>
    </row>
    <row r="15" spans="1:20" x14ac:dyDescent="0.2">
      <c r="A15" s="1" t="s">
        <v>43</v>
      </c>
      <c r="B15" s="1">
        <v>6240</v>
      </c>
      <c r="C15" s="1">
        <f t="shared" si="0"/>
        <v>16382</v>
      </c>
      <c r="D15" s="1">
        <f t="shared" si="1"/>
        <v>15059</v>
      </c>
      <c r="E15" s="1">
        <v>8399</v>
      </c>
      <c r="F15" s="1">
        <f t="shared" si="2"/>
        <v>7697</v>
      </c>
      <c r="G15" s="1">
        <v>7983</v>
      </c>
      <c r="H15" s="1">
        <f t="shared" si="3"/>
        <v>7362</v>
      </c>
      <c r="I15" s="1">
        <v>702</v>
      </c>
      <c r="J15" s="1">
        <v>621</v>
      </c>
      <c r="K15" s="1" t="s">
        <v>43</v>
      </c>
      <c r="L15" s="27">
        <f t="shared" si="13"/>
        <v>2.625320512820513</v>
      </c>
      <c r="M15" s="27">
        <f t="shared" si="14"/>
        <v>2.413301282051282</v>
      </c>
      <c r="N15" s="10">
        <f t="shared" si="15"/>
        <v>91.924062995971184</v>
      </c>
      <c r="O15" s="27">
        <f t="shared" si="16"/>
        <v>1.3459935897435897</v>
      </c>
      <c r="P15" s="27">
        <f t="shared" si="17"/>
        <v>1.2334935897435897</v>
      </c>
      <c r="Q15" s="10">
        <f t="shared" si="18"/>
        <v>91.641862126443627</v>
      </c>
      <c r="R15" s="27">
        <f t="shared" si="19"/>
        <v>1.2793269230769231</v>
      </c>
      <c r="S15" s="27">
        <f t="shared" si="20"/>
        <v>1.1798076923076923</v>
      </c>
      <c r="T15" s="10">
        <f t="shared" si="21"/>
        <v>92.220969560315666</v>
      </c>
    </row>
    <row r="16" spans="1:20" x14ac:dyDescent="0.2">
      <c r="A16" s="1" t="s">
        <v>44</v>
      </c>
      <c r="B16" s="1">
        <v>5241</v>
      </c>
      <c r="C16" s="1">
        <f t="shared" si="0"/>
        <v>20066</v>
      </c>
      <c r="D16" s="1">
        <f t="shared" si="1"/>
        <v>18250</v>
      </c>
      <c r="E16" s="1">
        <v>10464</v>
      </c>
      <c r="F16" s="1">
        <f t="shared" si="2"/>
        <v>9495</v>
      </c>
      <c r="G16" s="1">
        <v>9602</v>
      </c>
      <c r="H16" s="1">
        <f t="shared" si="3"/>
        <v>8755</v>
      </c>
      <c r="I16" s="1">
        <v>969</v>
      </c>
      <c r="J16" s="1">
        <v>847</v>
      </c>
      <c r="K16" s="1" t="s">
        <v>44</v>
      </c>
      <c r="L16" s="27">
        <f t="shared" si="13"/>
        <v>3.8286586529288305</v>
      </c>
      <c r="M16" s="27">
        <f t="shared" si="14"/>
        <v>3.4821598931501621</v>
      </c>
      <c r="N16" s="10">
        <f t="shared" si="15"/>
        <v>90.949865444034685</v>
      </c>
      <c r="O16" s="27">
        <f t="shared" si="16"/>
        <v>1.996565540927304</v>
      </c>
      <c r="P16" s="27">
        <f t="shared" si="17"/>
        <v>1.8116771608471667</v>
      </c>
      <c r="Q16" s="10">
        <f t="shared" si="18"/>
        <v>90.739678899082563</v>
      </c>
      <c r="R16" s="27">
        <f t="shared" si="19"/>
        <v>1.8320931120015265</v>
      </c>
      <c r="S16" s="27">
        <f t="shared" si="20"/>
        <v>1.6704827323029956</v>
      </c>
      <c r="T16" s="10">
        <f t="shared" si="21"/>
        <v>91.178921058112891</v>
      </c>
    </row>
    <row r="17" spans="1:20" x14ac:dyDescent="0.2">
      <c r="A17" s="1" t="s">
        <v>45</v>
      </c>
      <c r="B17" s="1">
        <v>4251</v>
      </c>
      <c r="C17" s="1">
        <f t="shared" si="0"/>
        <v>19178</v>
      </c>
      <c r="D17" s="1">
        <f t="shared" si="1"/>
        <v>17219</v>
      </c>
      <c r="E17" s="1">
        <v>9971</v>
      </c>
      <c r="F17" s="1">
        <f t="shared" si="2"/>
        <v>8946</v>
      </c>
      <c r="G17" s="1">
        <v>9207</v>
      </c>
      <c r="H17" s="1">
        <f t="shared" si="3"/>
        <v>8273</v>
      </c>
      <c r="I17" s="1">
        <v>1025</v>
      </c>
      <c r="J17" s="1">
        <v>934</v>
      </c>
      <c r="K17" s="1" t="s">
        <v>45</v>
      </c>
      <c r="L17" s="27">
        <f t="shared" si="13"/>
        <v>4.5114090802164197</v>
      </c>
      <c r="M17" s="27">
        <f t="shared" si="14"/>
        <v>4.050576334980005</v>
      </c>
      <c r="N17" s="10">
        <f t="shared" si="15"/>
        <v>89.785170507873602</v>
      </c>
      <c r="O17" s="27">
        <f t="shared" si="16"/>
        <v>2.3455657492354738</v>
      </c>
      <c r="P17" s="27">
        <f t="shared" si="17"/>
        <v>2.1044460127028932</v>
      </c>
      <c r="Q17" s="10">
        <f t="shared" si="18"/>
        <v>89.720188546785678</v>
      </c>
      <c r="R17" s="27">
        <f t="shared" si="19"/>
        <v>2.1658433309809455</v>
      </c>
      <c r="S17" s="27">
        <f t="shared" si="20"/>
        <v>1.9461303222771114</v>
      </c>
      <c r="T17" s="10">
        <f t="shared" si="21"/>
        <v>89.855544694254377</v>
      </c>
    </row>
    <row r="18" spans="1:20" x14ac:dyDescent="0.2">
      <c r="A18" s="1" t="s">
        <v>46</v>
      </c>
      <c r="B18" s="1">
        <v>3292</v>
      </c>
      <c r="C18" s="1">
        <f t="shared" si="0"/>
        <v>16922</v>
      </c>
      <c r="D18" s="1">
        <f t="shared" si="1"/>
        <v>14894</v>
      </c>
      <c r="E18" s="1">
        <v>8963</v>
      </c>
      <c r="F18" s="1">
        <f t="shared" si="2"/>
        <v>7885</v>
      </c>
      <c r="G18" s="1">
        <v>7959</v>
      </c>
      <c r="H18" s="1">
        <f t="shared" si="3"/>
        <v>7009</v>
      </c>
      <c r="I18" s="1">
        <v>1078</v>
      </c>
      <c r="J18" s="1">
        <v>950</v>
      </c>
      <c r="K18" s="1" t="s">
        <v>46</v>
      </c>
      <c r="L18" s="27">
        <f t="shared" si="13"/>
        <v>5.1403402187120291</v>
      </c>
      <c r="M18" s="27">
        <f t="shared" si="14"/>
        <v>4.5243013365735116</v>
      </c>
      <c r="N18" s="10">
        <f t="shared" si="15"/>
        <v>88.015600992790453</v>
      </c>
      <c r="O18" s="27">
        <f t="shared" si="16"/>
        <v>2.7226609963547994</v>
      </c>
      <c r="P18" s="27">
        <f t="shared" si="17"/>
        <v>2.3952004860267313</v>
      </c>
      <c r="Q18" s="10">
        <f t="shared" si="18"/>
        <v>87.972776971995984</v>
      </c>
      <c r="R18" s="27">
        <f t="shared" si="19"/>
        <v>2.4176792223572297</v>
      </c>
      <c r="S18" s="27">
        <f t="shared" si="20"/>
        <v>2.1291008505467799</v>
      </c>
      <c r="T18" s="10">
        <f t="shared" si="21"/>
        <v>88.063827113959036</v>
      </c>
    </row>
    <row r="19" spans="1:20" x14ac:dyDescent="0.2">
      <c r="A19" s="1" t="s">
        <v>47</v>
      </c>
      <c r="B19" s="1">
        <v>2206</v>
      </c>
      <c r="C19" s="1">
        <f t="shared" si="0"/>
        <v>11599</v>
      </c>
      <c r="D19" s="1">
        <f t="shared" si="1"/>
        <v>10000</v>
      </c>
      <c r="E19" s="1">
        <v>6017</v>
      </c>
      <c r="F19" s="1">
        <f t="shared" si="2"/>
        <v>5159</v>
      </c>
      <c r="G19" s="1">
        <v>5582</v>
      </c>
      <c r="H19" s="1">
        <f t="shared" si="3"/>
        <v>4841</v>
      </c>
      <c r="I19" s="1">
        <v>858</v>
      </c>
      <c r="J19" s="1">
        <v>741</v>
      </c>
      <c r="K19" s="1" t="s">
        <v>47</v>
      </c>
      <c r="L19" s="27">
        <f t="shared" si="13"/>
        <v>5.2579329102447874</v>
      </c>
      <c r="M19" s="27">
        <f t="shared" si="14"/>
        <v>4.5330915684496826</v>
      </c>
      <c r="N19" s="10">
        <f t="shared" si="15"/>
        <v>86.214328821450124</v>
      </c>
      <c r="O19" s="27">
        <f t="shared" si="16"/>
        <v>2.7275611967361741</v>
      </c>
      <c r="P19" s="27">
        <f t="shared" si="17"/>
        <v>2.3386219401631911</v>
      </c>
      <c r="Q19" s="10">
        <f t="shared" si="18"/>
        <v>85.740402193784277</v>
      </c>
      <c r="R19" s="27">
        <f t="shared" si="19"/>
        <v>2.5303717135086128</v>
      </c>
      <c r="S19" s="27">
        <f t="shared" si="20"/>
        <v>2.1944696282864915</v>
      </c>
      <c r="T19" s="10">
        <f t="shared" si="21"/>
        <v>86.725188104622006</v>
      </c>
    </row>
    <row r="20" spans="1:20" x14ac:dyDescent="0.2">
      <c r="A20" s="1" t="s">
        <v>50</v>
      </c>
      <c r="K20" s="1" t="s">
        <v>50</v>
      </c>
      <c r="L20" s="27"/>
      <c r="M20" s="27"/>
      <c r="N20" s="10"/>
      <c r="O20" s="27"/>
      <c r="P20" s="27"/>
      <c r="Q20" s="10"/>
      <c r="R20" s="27"/>
      <c r="S20" s="27"/>
      <c r="T20" s="10"/>
    </row>
    <row r="21" spans="1:20" x14ac:dyDescent="0.2">
      <c r="A21" s="1" t="s">
        <v>0</v>
      </c>
      <c r="B21" s="1">
        <v>25116</v>
      </c>
      <c r="C21" s="1">
        <f t="shared" si="0"/>
        <v>72109</v>
      </c>
      <c r="D21" s="1">
        <f t="shared" si="1"/>
        <v>61930</v>
      </c>
      <c r="E21" s="1">
        <v>37676</v>
      </c>
      <c r="F21" s="1">
        <f t="shared" si="2"/>
        <v>32289</v>
      </c>
      <c r="G21" s="1">
        <v>34433</v>
      </c>
      <c r="H21" s="1">
        <f t="shared" si="3"/>
        <v>29641</v>
      </c>
      <c r="I21" s="1">
        <v>5387</v>
      </c>
      <c r="J21" s="1">
        <v>4792</v>
      </c>
      <c r="K21" s="1" t="s">
        <v>0</v>
      </c>
      <c r="L21" s="27">
        <f t="shared" si="13"/>
        <v>2.871038381907947</v>
      </c>
      <c r="M21" s="27">
        <f t="shared" si="14"/>
        <v>2.4657588788023572</v>
      </c>
      <c r="N21" s="10">
        <f t="shared" si="15"/>
        <v>85.883870251979644</v>
      </c>
      <c r="O21" s="27">
        <f t="shared" si="16"/>
        <v>1.5000796305144131</v>
      </c>
      <c r="P21" s="27">
        <f t="shared" si="17"/>
        <v>1.285594839942666</v>
      </c>
      <c r="Q21" s="10">
        <f t="shared" si="18"/>
        <v>85.701773011997034</v>
      </c>
      <c r="R21" s="27">
        <f t="shared" si="19"/>
        <v>1.370958751393534</v>
      </c>
      <c r="S21" s="27">
        <f t="shared" si="20"/>
        <v>1.180164038859691</v>
      </c>
      <c r="T21" s="10">
        <f t="shared" si="21"/>
        <v>86.083117939186252</v>
      </c>
    </row>
    <row r="22" spans="1:20" x14ac:dyDescent="0.2">
      <c r="A22" s="1" t="s">
        <v>41</v>
      </c>
      <c r="B22" s="1">
        <v>5469</v>
      </c>
      <c r="C22" s="1">
        <f t="shared" si="0"/>
        <v>2427</v>
      </c>
      <c r="D22" s="1">
        <f t="shared" si="1"/>
        <v>2018</v>
      </c>
      <c r="E22" s="1">
        <v>1388</v>
      </c>
      <c r="F22" s="1">
        <f t="shared" si="2"/>
        <v>1152</v>
      </c>
      <c r="G22" s="1">
        <v>1039</v>
      </c>
      <c r="H22" s="1">
        <f t="shared" si="3"/>
        <v>866</v>
      </c>
      <c r="I22" s="1">
        <v>236</v>
      </c>
      <c r="J22" s="1">
        <v>173</v>
      </c>
      <c r="K22" s="1" t="s">
        <v>41</v>
      </c>
      <c r="L22" s="27">
        <f t="shared" si="13"/>
        <v>0.44377399890290731</v>
      </c>
      <c r="M22" s="27">
        <f t="shared" si="14"/>
        <v>0.36898884622417261</v>
      </c>
      <c r="N22" s="10">
        <f t="shared" si="15"/>
        <v>83.147919241862382</v>
      </c>
      <c r="O22" s="27">
        <f t="shared" si="16"/>
        <v>0.25379411226915338</v>
      </c>
      <c r="P22" s="27">
        <f t="shared" si="17"/>
        <v>0.2106417992320351</v>
      </c>
      <c r="Q22" s="10">
        <f t="shared" si="18"/>
        <v>82.997118155619603</v>
      </c>
      <c r="R22" s="27">
        <f t="shared" si="19"/>
        <v>0.1899798866337539</v>
      </c>
      <c r="S22" s="27">
        <f t="shared" si="20"/>
        <v>0.1583470469921375</v>
      </c>
      <c r="T22" s="10">
        <f t="shared" si="21"/>
        <v>83.349374398460057</v>
      </c>
    </row>
    <row r="23" spans="1:20" x14ac:dyDescent="0.2">
      <c r="A23" s="1" t="s">
        <v>42</v>
      </c>
      <c r="B23" s="1">
        <v>4801</v>
      </c>
      <c r="C23" s="1">
        <f t="shared" si="0"/>
        <v>7644</v>
      </c>
      <c r="D23" s="1">
        <f t="shared" si="1"/>
        <v>6476</v>
      </c>
      <c r="E23" s="1">
        <v>3932</v>
      </c>
      <c r="F23" s="1">
        <f t="shared" si="2"/>
        <v>3305</v>
      </c>
      <c r="G23" s="1">
        <v>3712</v>
      </c>
      <c r="H23" s="1">
        <f t="shared" si="3"/>
        <v>3171</v>
      </c>
      <c r="I23" s="1">
        <v>627</v>
      </c>
      <c r="J23" s="1">
        <v>541</v>
      </c>
      <c r="K23" s="1" t="s">
        <v>42</v>
      </c>
      <c r="L23" s="27">
        <f t="shared" si="13"/>
        <v>1.5921682982711935</v>
      </c>
      <c r="M23" s="27">
        <f t="shared" si="14"/>
        <v>1.3488856488231618</v>
      </c>
      <c r="N23" s="10">
        <f t="shared" si="15"/>
        <v>84.720041862899009</v>
      </c>
      <c r="O23" s="27">
        <f t="shared" si="16"/>
        <v>0.81899604249114766</v>
      </c>
      <c r="P23" s="27">
        <f t="shared" si="17"/>
        <v>0.68839825036450741</v>
      </c>
      <c r="Q23" s="10">
        <f t="shared" si="18"/>
        <v>84.053916581892167</v>
      </c>
      <c r="R23" s="27">
        <f t="shared" si="19"/>
        <v>0.77317225578004578</v>
      </c>
      <c r="S23" s="27">
        <f t="shared" si="20"/>
        <v>0.66048739845865445</v>
      </c>
      <c r="T23" s="10">
        <f t="shared" si="21"/>
        <v>85.425646551724142</v>
      </c>
    </row>
    <row r="24" spans="1:20" x14ac:dyDescent="0.2">
      <c r="A24" s="1" t="s">
        <v>43</v>
      </c>
      <c r="B24" s="1">
        <v>4433</v>
      </c>
      <c r="C24" s="1">
        <f t="shared" si="0"/>
        <v>12561</v>
      </c>
      <c r="D24" s="1">
        <f t="shared" si="1"/>
        <v>10896</v>
      </c>
      <c r="E24" s="1">
        <v>6573</v>
      </c>
      <c r="F24" s="1">
        <f t="shared" si="2"/>
        <v>5662</v>
      </c>
      <c r="G24" s="1">
        <v>5988</v>
      </c>
      <c r="H24" s="1">
        <f t="shared" si="3"/>
        <v>5234</v>
      </c>
      <c r="I24" s="1">
        <v>911</v>
      </c>
      <c r="J24" s="1">
        <v>754</v>
      </c>
      <c r="K24" s="1" t="s">
        <v>43</v>
      </c>
      <c r="L24" s="27">
        <f t="shared" si="13"/>
        <v>2.8335213173922851</v>
      </c>
      <c r="M24" s="27">
        <f t="shared" si="14"/>
        <v>2.4579291676065869</v>
      </c>
      <c r="N24" s="10">
        <f t="shared" si="15"/>
        <v>86.744685932648679</v>
      </c>
      <c r="O24" s="27">
        <f t="shared" si="16"/>
        <v>1.4827430633882246</v>
      </c>
      <c r="P24" s="27">
        <f t="shared" si="17"/>
        <v>1.2772388901421159</v>
      </c>
      <c r="Q24" s="10">
        <f t="shared" si="18"/>
        <v>86.140270804807543</v>
      </c>
      <c r="R24" s="27">
        <f t="shared" si="19"/>
        <v>1.3507782540040605</v>
      </c>
      <c r="S24" s="27">
        <f t="shared" si="20"/>
        <v>1.180690277464471</v>
      </c>
      <c r="T24" s="10">
        <f t="shared" si="21"/>
        <v>87.408149632598537</v>
      </c>
    </row>
    <row r="25" spans="1:20" x14ac:dyDescent="0.2">
      <c r="A25" s="1" t="s">
        <v>44</v>
      </c>
      <c r="B25" s="1">
        <v>3593</v>
      </c>
      <c r="C25" s="1">
        <f t="shared" si="0"/>
        <v>14397</v>
      </c>
      <c r="D25" s="1">
        <f t="shared" si="1"/>
        <v>12485</v>
      </c>
      <c r="E25" s="1">
        <v>7509</v>
      </c>
      <c r="F25" s="1">
        <f t="shared" si="2"/>
        <v>6546</v>
      </c>
      <c r="G25" s="1">
        <v>6888</v>
      </c>
      <c r="H25" s="1">
        <f t="shared" si="3"/>
        <v>5939</v>
      </c>
      <c r="I25" s="1">
        <v>963</v>
      </c>
      <c r="J25" s="1">
        <v>949</v>
      </c>
      <c r="K25" s="1" t="s">
        <v>44</v>
      </c>
      <c r="L25" s="27">
        <f t="shared" si="13"/>
        <v>4.0069579738380181</v>
      </c>
      <c r="M25" s="27">
        <f t="shared" si="14"/>
        <v>3.4748121347063736</v>
      </c>
      <c r="N25" s="10">
        <f t="shared" si="15"/>
        <v>86.719455442105996</v>
      </c>
      <c r="O25" s="27">
        <f t="shared" si="16"/>
        <v>2.0898970219871975</v>
      </c>
      <c r="P25" s="27">
        <f t="shared" si="17"/>
        <v>1.8218758697467297</v>
      </c>
      <c r="Q25" s="10">
        <f t="shared" si="18"/>
        <v>87.175389532560928</v>
      </c>
      <c r="R25" s="27">
        <f t="shared" si="19"/>
        <v>1.917060951850821</v>
      </c>
      <c r="S25" s="27">
        <f t="shared" si="20"/>
        <v>1.6529362649596437</v>
      </c>
      <c r="T25" s="10">
        <f t="shared" si="21"/>
        <v>86.222415795586528</v>
      </c>
    </row>
    <row r="26" spans="1:20" x14ac:dyDescent="0.2">
      <c r="A26" s="1" t="s">
        <v>45</v>
      </c>
      <c r="B26" s="1">
        <v>3061</v>
      </c>
      <c r="C26" s="1">
        <f t="shared" si="0"/>
        <v>14778</v>
      </c>
      <c r="D26" s="1">
        <f t="shared" si="1"/>
        <v>12678</v>
      </c>
      <c r="E26" s="1">
        <v>7590</v>
      </c>
      <c r="F26" s="1">
        <f t="shared" si="2"/>
        <v>6494</v>
      </c>
      <c r="G26" s="1">
        <v>7188</v>
      </c>
      <c r="H26" s="1">
        <f t="shared" si="3"/>
        <v>6184</v>
      </c>
      <c r="I26" s="1">
        <v>1096</v>
      </c>
      <c r="J26" s="1">
        <v>1004</v>
      </c>
      <c r="K26" s="1" t="s">
        <v>45</v>
      </c>
      <c r="L26" s="27">
        <f t="shared" si="13"/>
        <v>4.827834041163019</v>
      </c>
      <c r="M26" s="27">
        <f t="shared" si="14"/>
        <v>4.1417837308069254</v>
      </c>
      <c r="N26" s="10">
        <f t="shared" si="15"/>
        <v>85.789687373122206</v>
      </c>
      <c r="O26" s="27">
        <f t="shared" si="16"/>
        <v>2.4795818360013069</v>
      </c>
      <c r="P26" s="27">
        <f t="shared" si="17"/>
        <v>2.1215289121202221</v>
      </c>
      <c r="Q26" s="10">
        <f t="shared" si="18"/>
        <v>85.559947299077734</v>
      </c>
      <c r="R26" s="27">
        <f t="shared" si="19"/>
        <v>2.3482522051617121</v>
      </c>
      <c r="S26" s="27">
        <f t="shared" si="20"/>
        <v>2.0202548186867038</v>
      </c>
      <c r="T26" s="10">
        <f t="shared" si="21"/>
        <v>86.03227601558153</v>
      </c>
    </row>
    <row r="27" spans="1:20" x14ac:dyDescent="0.2">
      <c r="A27" s="1" t="s">
        <v>46</v>
      </c>
      <c r="B27" s="1">
        <v>2160</v>
      </c>
      <c r="C27" s="1">
        <f t="shared" si="0"/>
        <v>11524</v>
      </c>
      <c r="D27" s="1">
        <f t="shared" si="1"/>
        <v>9950</v>
      </c>
      <c r="E27" s="1">
        <v>6069</v>
      </c>
      <c r="F27" s="1">
        <f t="shared" si="2"/>
        <v>5225</v>
      </c>
      <c r="G27" s="1">
        <v>5455</v>
      </c>
      <c r="H27" s="1">
        <f t="shared" si="3"/>
        <v>4725</v>
      </c>
      <c r="I27" s="1">
        <v>844</v>
      </c>
      <c r="J27" s="1">
        <v>730</v>
      </c>
      <c r="K27" s="1" t="s">
        <v>46</v>
      </c>
      <c r="L27" s="27">
        <f t="shared" si="13"/>
        <v>5.3351851851851855</v>
      </c>
      <c r="M27" s="27">
        <f t="shared" si="14"/>
        <v>4.6064814814814818</v>
      </c>
      <c r="N27" s="10">
        <f t="shared" si="15"/>
        <v>86.341548073585557</v>
      </c>
      <c r="O27" s="27">
        <f t="shared" si="16"/>
        <v>2.8097222222222222</v>
      </c>
      <c r="P27" s="27">
        <f t="shared" si="17"/>
        <v>2.4189814814814814</v>
      </c>
      <c r="Q27" s="10">
        <f t="shared" si="18"/>
        <v>86.093260833745262</v>
      </c>
      <c r="R27" s="27">
        <f t="shared" si="19"/>
        <v>2.5254629629629628</v>
      </c>
      <c r="S27" s="27">
        <f t="shared" si="20"/>
        <v>2.1875</v>
      </c>
      <c r="T27" s="10">
        <f t="shared" si="21"/>
        <v>86.617781851512376</v>
      </c>
    </row>
    <row r="28" spans="1:20" x14ac:dyDescent="0.2">
      <c r="A28" s="1" t="s">
        <v>47</v>
      </c>
      <c r="B28" s="1">
        <v>1599</v>
      </c>
      <c r="C28" s="1">
        <f t="shared" si="0"/>
        <v>8778</v>
      </c>
      <c r="D28" s="1">
        <f t="shared" si="1"/>
        <v>7427</v>
      </c>
      <c r="E28" s="1">
        <v>4615</v>
      </c>
      <c r="F28" s="1">
        <f t="shared" si="2"/>
        <v>3905</v>
      </c>
      <c r="G28" s="1">
        <v>4163</v>
      </c>
      <c r="H28" s="1">
        <f t="shared" si="3"/>
        <v>3522</v>
      </c>
      <c r="I28" s="1">
        <v>710</v>
      </c>
      <c r="J28" s="1">
        <v>641</v>
      </c>
      <c r="K28" s="1" t="s">
        <v>47</v>
      </c>
      <c r="L28" s="27">
        <f t="shared" si="13"/>
        <v>5.4896810506566602</v>
      </c>
      <c r="M28" s="27">
        <f t="shared" si="14"/>
        <v>4.6447779862414009</v>
      </c>
      <c r="N28" s="10">
        <f t="shared" si="15"/>
        <v>84.609250398724086</v>
      </c>
      <c r="O28" s="27">
        <f t="shared" si="16"/>
        <v>2.8861788617886179</v>
      </c>
      <c r="P28" s="27">
        <f t="shared" si="17"/>
        <v>2.4421513445903691</v>
      </c>
      <c r="Q28" s="10">
        <f t="shared" si="18"/>
        <v>84.615384615384613</v>
      </c>
      <c r="R28" s="27">
        <f t="shared" si="19"/>
        <v>2.6035021888680427</v>
      </c>
      <c r="S28" s="27">
        <f t="shared" si="20"/>
        <v>2.2026266416510318</v>
      </c>
      <c r="T28" s="10">
        <f t="shared" si="21"/>
        <v>84.602450156137394</v>
      </c>
    </row>
    <row r="29" spans="1:20" x14ac:dyDescent="0.2">
      <c r="A29" s="1" t="s">
        <v>51</v>
      </c>
      <c r="K29" s="1" t="s">
        <v>51</v>
      </c>
      <c r="L29" s="27"/>
      <c r="M29" s="27"/>
      <c r="N29" s="10"/>
      <c r="O29" s="27"/>
      <c r="P29" s="27"/>
      <c r="Q29" s="10"/>
      <c r="R29" s="27"/>
      <c r="S29" s="27"/>
      <c r="T29" s="10"/>
    </row>
    <row r="30" spans="1:20" x14ac:dyDescent="0.2">
      <c r="A30" s="1" t="s">
        <v>0</v>
      </c>
      <c r="B30" s="1">
        <v>43130</v>
      </c>
      <c r="C30" s="1">
        <f t="shared" si="0"/>
        <v>116758</v>
      </c>
      <c r="D30" s="1">
        <f t="shared" si="1"/>
        <v>108791</v>
      </c>
      <c r="E30" s="1">
        <v>61709</v>
      </c>
      <c r="F30" s="1">
        <f t="shared" si="2"/>
        <v>57322</v>
      </c>
      <c r="G30" s="1">
        <v>55049</v>
      </c>
      <c r="H30" s="1">
        <f t="shared" si="3"/>
        <v>51469</v>
      </c>
      <c r="I30" s="1">
        <v>4387</v>
      </c>
      <c r="J30" s="1">
        <v>3580</v>
      </c>
      <c r="K30" s="1" t="s">
        <v>0</v>
      </c>
      <c r="L30" s="27">
        <f t="shared" si="13"/>
        <v>2.7071180153025738</v>
      </c>
      <c r="M30" s="27">
        <f t="shared" si="14"/>
        <v>2.522397403199629</v>
      </c>
      <c r="N30" s="10">
        <f t="shared" si="15"/>
        <v>93.176484694838891</v>
      </c>
      <c r="O30" s="27">
        <f t="shared" si="16"/>
        <v>1.4307674472524925</v>
      </c>
      <c r="P30" s="27">
        <f t="shared" si="17"/>
        <v>1.3290517041502434</v>
      </c>
      <c r="Q30" s="10">
        <f t="shared" si="18"/>
        <v>92.890826297622709</v>
      </c>
      <c r="R30" s="27">
        <f t="shared" si="19"/>
        <v>1.2763505680500811</v>
      </c>
      <c r="S30" s="27">
        <f t="shared" si="20"/>
        <v>1.1933456990493856</v>
      </c>
      <c r="T30" s="10">
        <f t="shared" si="21"/>
        <v>93.496702937383063</v>
      </c>
    </row>
    <row r="31" spans="1:20" x14ac:dyDescent="0.2">
      <c r="A31" s="1" t="s">
        <v>41</v>
      </c>
      <c r="B31" s="1">
        <v>8947</v>
      </c>
      <c r="C31" s="1">
        <f t="shared" si="0"/>
        <v>3213</v>
      </c>
      <c r="D31" s="1">
        <f t="shared" si="1"/>
        <v>3040</v>
      </c>
      <c r="E31" s="1">
        <v>1513</v>
      </c>
      <c r="F31" s="1">
        <f t="shared" si="2"/>
        <v>1432</v>
      </c>
      <c r="G31" s="1">
        <v>1700</v>
      </c>
      <c r="H31" s="1">
        <f t="shared" si="3"/>
        <v>1608</v>
      </c>
      <c r="I31" s="1">
        <v>81</v>
      </c>
      <c r="J31" s="1">
        <v>92</v>
      </c>
      <c r="K31" s="1" t="s">
        <v>41</v>
      </c>
      <c r="L31" s="27">
        <f t="shared" si="13"/>
        <v>0.35911478707946798</v>
      </c>
      <c r="M31" s="27">
        <f t="shared" si="14"/>
        <v>0.33977869676986699</v>
      </c>
      <c r="N31" s="10">
        <f t="shared" si="15"/>
        <v>94.615624027388733</v>
      </c>
      <c r="O31" s="27">
        <f t="shared" si="16"/>
        <v>0.16910696322789762</v>
      </c>
      <c r="P31" s="27">
        <f t="shared" si="17"/>
        <v>0.16005364926791102</v>
      </c>
      <c r="Q31" s="10">
        <f t="shared" si="18"/>
        <v>94.646397884996702</v>
      </c>
      <c r="R31" s="27">
        <f t="shared" si="19"/>
        <v>0.19000782385157036</v>
      </c>
      <c r="S31" s="27">
        <f t="shared" si="20"/>
        <v>0.17972504750195598</v>
      </c>
      <c r="T31" s="10">
        <f t="shared" si="21"/>
        <v>94.588235294117652</v>
      </c>
    </row>
    <row r="32" spans="1:20" x14ac:dyDescent="0.2">
      <c r="A32" s="1" t="s">
        <v>42</v>
      </c>
      <c r="B32" s="1">
        <v>7931</v>
      </c>
      <c r="C32" s="1">
        <f t="shared" si="0"/>
        <v>10891</v>
      </c>
      <c r="D32" s="1">
        <f t="shared" si="1"/>
        <v>10310</v>
      </c>
      <c r="E32" s="1">
        <v>5778</v>
      </c>
      <c r="F32" s="1">
        <f t="shared" si="2"/>
        <v>5448</v>
      </c>
      <c r="G32" s="1">
        <v>5113</v>
      </c>
      <c r="H32" s="1">
        <f t="shared" si="3"/>
        <v>4862</v>
      </c>
      <c r="I32" s="1">
        <v>330</v>
      </c>
      <c r="J32" s="1">
        <v>251</v>
      </c>
      <c r="K32" s="1" t="s">
        <v>42</v>
      </c>
      <c r="L32" s="27">
        <f t="shared" si="13"/>
        <v>1.373219013995713</v>
      </c>
      <c r="M32" s="27">
        <f t="shared" si="14"/>
        <v>1.2999621737485816</v>
      </c>
      <c r="N32" s="10">
        <f t="shared" si="15"/>
        <v>94.665319988981722</v>
      </c>
      <c r="O32" s="27">
        <f t="shared" si="16"/>
        <v>0.72853360232001008</v>
      </c>
      <c r="P32" s="27">
        <f t="shared" si="17"/>
        <v>0.68692472575967722</v>
      </c>
      <c r="Q32" s="10">
        <f t="shared" si="18"/>
        <v>94.288681204569059</v>
      </c>
      <c r="R32" s="27">
        <f t="shared" si="19"/>
        <v>0.64468541167570292</v>
      </c>
      <c r="S32" s="27">
        <f t="shared" si="20"/>
        <v>0.61303744798890425</v>
      </c>
      <c r="T32" s="10">
        <f t="shared" si="21"/>
        <v>95.090944650889895</v>
      </c>
    </row>
    <row r="33" spans="1:20" x14ac:dyDescent="0.2">
      <c r="A33" s="1" t="s">
        <v>43</v>
      </c>
      <c r="B33" s="1">
        <v>7291</v>
      </c>
      <c r="C33" s="1">
        <f t="shared" si="0"/>
        <v>17981</v>
      </c>
      <c r="D33" s="1">
        <f t="shared" si="1"/>
        <v>16995</v>
      </c>
      <c r="E33" s="1">
        <v>9391</v>
      </c>
      <c r="F33" s="1">
        <f t="shared" si="2"/>
        <v>8862</v>
      </c>
      <c r="G33" s="1">
        <v>8590</v>
      </c>
      <c r="H33" s="1">
        <f t="shared" si="3"/>
        <v>8133</v>
      </c>
      <c r="I33" s="1">
        <v>529</v>
      </c>
      <c r="J33" s="1">
        <v>457</v>
      </c>
      <c r="K33" s="1" t="s">
        <v>43</v>
      </c>
      <c r="L33" s="27">
        <f t="shared" si="13"/>
        <v>2.4661911946235082</v>
      </c>
      <c r="M33" s="27">
        <f t="shared" si="14"/>
        <v>2.330955973117542</v>
      </c>
      <c r="N33" s="10">
        <f t="shared" si="15"/>
        <v>94.516434013681106</v>
      </c>
      <c r="O33" s="27">
        <f t="shared" si="16"/>
        <v>1.2880263338362365</v>
      </c>
      <c r="P33" s="27">
        <f t="shared" si="17"/>
        <v>1.2154711287889179</v>
      </c>
      <c r="Q33" s="10">
        <f t="shared" si="18"/>
        <v>94.366947076988609</v>
      </c>
      <c r="R33" s="27">
        <f t="shared" si="19"/>
        <v>1.1781648607872719</v>
      </c>
      <c r="S33" s="27">
        <f t="shared" si="20"/>
        <v>1.1154848443286243</v>
      </c>
      <c r="T33" s="10">
        <f t="shared" si="21"/>
        <v>94.679860302677525</v>
      </c>
    </row>
    <row r="34" spans="1:20" x14ac:dyDescent="0.2">
      <c r="A34" s="1" t="s">
        <v>44</v>
      </c>
      <c r="B34" s="1">
        <v>6251</v>
      </c>
      <c r="C34" s="1">
        <f t="shared" si="0"/>
        <v>22771</v>
      </c>
      <c r="D34" s="1">
        <f t="shared" si="1"/>
        <v>21305</v>
      </c>
      <c r="E34" s="1">
        <v>11988</v>
      </c>
      <c r="F34" s="1">
        <f t="shared" si="2"/>
        <v>11204</v>
      </c>
      <c r="G34" s="1">
        <v>10783</v>
      </c>
      <c r="H34" s="1">
        <f t="shared" si="3"/>
        <v>10101</v>
      </c>
      <c r="I34" s="1">
        <v>784</v>
      </c>
      <c r="J34" s="1">
        <v>682</v>
      </c>
      <c r="K34" s="1" t="s">
        <v>44</v>
      </c>
      <c r="L34" s="27">
        <f t="shared" si="13"/>
        <v>3.6427771556550952</v>
      </c>
      <c r="M34" s="27">
        <f t="shared" si="14"/>
        <v>3.40825467925132</v>
      </c>
      <c r="N34" s="10">
        <f t="shared" si="15"/>
        <v>93.561986737517017</v>
      </c>
      <c r="O34" s="27">
        <f t="shared" si="16"/>
        <v>1.9177731562949929</v>
      </c>
      <c r="P34" s="27">
        <f t="shared" si="17"/>
        <v>1.7923532234842425</v>
      </c>
      <c r="Q34" s="10">
        <f t="shared" si="18"/>
        <v>93.460126793460134</v>
      </c>
      <c r="R34" s="27">
        <f t="shared" si="19"/>
        <v>1.7250039993601023</v>
      </c>
      <c r="S34" s="27">
        <f t="shared" si="20"/>
        <v>1.6159014557670772</v>
      </c>
      <c r="T34" s="10">
        <f t="shared" si="21"/>
        <v>93.675229527960681</v>
      </c>
    </row>
    <row r="35" spans="1:20" x14ac:dyDescent="0.2">
      <c r="A35" s="1" t="s">
        <v>45</v>
      </c>
      <c r="B35" s="1">
        <v>5512</v>
      </c>
      <c r="C35" s="1">
        <f t="shared" si="0"/>
        <v>24325</v>
      </c>
      <c r="D35" s="1">
        <f t="shared" si="1"/>
        <v>22606</v>
      </c>
      <c r="E35" s="1">
        <v>12915</v>
      </c>
      <c r="F35" s="1">
        <f t="shared" si="2"/>
        <v>11967</v>
      </c>
      <c r="G35" s="1">
        <v>11410</v>
      </c>
      <c r="H35" s="1">
        <f t="shared" si="3"/>
        <v>10639</v>
      </c>
      <c r="I35" s="1">
        <v>948</v>
      </c>
      <c r="J35" s="1">
        <v>771</v>
      </c>
      <c r="K35" s="1" t="s">
        <v>45</v>
      </c>
      <c r="L35" s="27">
        <f t="shared" si="13"/>
        <v>4.4130986937590713</v>
      </c>
      <c r="M35" s="27">
        <f t="shared" si="14"/>
        <v>4.1012336719883891</v>
      </c>
      <c r="N35" s="10">
        <f t="shared" si="15"/>
        <v>92.933196300102779</v>
      </c>
      <c r="O35" s="27">
        <f t="shared" si="16"/>
        <v>2.3430696661828736</v>
      </c>
      <c r="P35" s="27">
        <f t="shared" si="17"/>
        <v>2.1710812772133528</v>
      </c>
      <c r="Q35" s="10">
        <f t="shared" si="18"/>
        <v>92.659698025551691</v>
      </c>
      <c r="R35" s="27">
        <f t="shared" si="19"/>
        <v>2.0700290275761972</v>
      </c>
      <c r="S35" s="27">
        <f t="shared" si="20"/>
        <v>1.9301523947750363</v>
      </c>
      <c r="T35" s="10">
        <f t="shared" si="21"/>
        <v>93.242769500438214</v>
      </c>
    </row>
    <row r="36" spans="1:20" x14ac:dyDescent="0.2">
      <c r="A36" s="1" t="s">
        <v>46</v>
      </c>
      <c r="B36" s="1">
        <v>3978</v>
      </c>
      <c r="C36" s="1">
        <f t="shared" si="0"/>
        <v>20290</v>
      </c>
      <c r="D36" s="1">
        <f t="shared" si="1"/>
        <v>18652</v>
      </c>
      <c r="E36" s="1">
        <v>10821</v>
      </c>
      <c r="F36" s="1">
        <f t="shared" si="2"/>
        <v>9888</v>
      </c>
      <c r="G36" s="1">
        <v>9469</v>
      </c>
      <c r="H36" s="1">
        <f t="shared" si="3"/>
        <v>8764</v>
      </c>
      <c r="I36" s="1">
        <v>933</v>
      </c>
      <c r="J36" s="1">
        <v>705</v>
      </c>
      <c r="K36" s="1" t="s">
        <v>46</v>
      </c>
      <c r="L36" s="27">
        <f t="shared" si="13"/>
        <v>5.100553041729512</v>
      </c>
      <c r="M36" s="27">
        <f t="shared" si="14"/>
        <v>4.6887883358471596</v>
      </c>
      <c r="N36" s="10">
        <f t="shared" si="15"/>
        <v>91.927057663873825</v>
      </c>
      <c r="O36" s="27">
        <f t="shared" si="16"/>
        <v>2.7202111613876321</v>
      </c>
      <c r="P36" s="27">
        <f t="shared" si="17"/>
        <v>2.4856711915535445</v>
      </c>
      <c r="Q36" s="10">
        <f t="shared" si="18"/>
        <v>91.377876351538674</v>
      </c>
      <c r="R36" s="27">
        <f t="shared" si="19"/>
        <v>2.3803418803418803</v>
      </c>
      <c r="S36" s="27">
        <f t="shared" si="20"/>
        <v>2.203117144293615</v>
      </c>
      <c r="T36" s="10">
        <f t="shared" si="21"/>
        <v>92.554652022388851</v>
      </c>
    </row>
    <row r="37" spans="1:20" x14ac:dyDescent="0.2">
      <c r="A37" s="1" t="s">
        <v>47</v>
      </c>
      <c r="B37" s="1">
        <v>3220</v>
      </c>
      <c r="C37" s="1">
        <f t="shared" si="0"/>
        <v>17287</v>
      </c>
      <c r="D37" s="1">
        <f t="shared" si="1"/>
        <v>15883</v>
      </c>
      <c r="E37" s="1">
        <v>9303</v>
      </c>
      <c r="F37" s="1">
        <f t="shared" si="2"/>
        <v>8521</v>
      </c>
      <c r="G37" s="1">
        <v>7984</v>
      </c>
      <c r="H37" s="1">
        <f t="shared" si="3"/>
        <v>7362</v>
      </c>
      <c r="I37" s="1">
        <v>782</v>
      </c>
      <c r="J37" s="1">
        <v>622</v>
      </c>
      <c r="K37" s="1" t="s">
        <v>47</v>
      </c>
      <c r="L37" s="27">
        <f t="shared" si="13"/>
        <v>5.368633540372671</v>
      </c>
      <c r="M37" s="27">
        <f t="shared" si="14"/>
        <v>4.9326086956521742</v>
      </c>
      <c r="N37" s="10">
        <f t="shared" si="15"/>
        <v>91.87829004454214</v>
      </c>
      <c r="O37" s="27">
        <f t="shared" si="16"/>
        <v>2.8891304347826088</v>
      </c>
      <c r="P37" s="27">
        <f t="shared" si="17"/>
        <v>2.6462732919254659</v>
      </c>
      <c r="Q37" s="10">
        <f t="shared" si="18"/>
        <v>91.594109427066542</v>
      </c>
      <c r="R37" s="27">
        <f t="shared" si="19"/>
        <v>2.4795031055900623</v>
      </c>
      <c r="S37" s="27">
        <f t="shared" si="20"/>
        <v>2.2863354037267083</v>
      </c>
      <c r="T37" s="10">
        <f t="shared" si="21"/>
        <v>92.209418837675344</v>
      </c>
    </row>
    <row r="38" spans="1:20" x14ac:dyDescent="0.2">
      <c r="A38" s="1" t="s">
        <v>52</v>
      </c>
      <c r="K38" s="1" t="s">
        <v>52</v>
      </c>
      <c r="L38" s="27"/>
      <c r="M38" s="27"/>
      <c r="N38" s="10"/>
      <c r="O38" s="27"/>
      <c r="P38" s="27"/>
      <c r="Q38" s="10"/>
      <c r="R38" s="27"/>
      <c r="S38" s="27"/>
      <c r="T38" s="10"/>
    </row>
    <row r="39" spans="1:20" x14ac:dyDescent="0.2">
      <c r="A39" s="1" t="s">
        <v>0</v>
      </c>
      <c r="B39" s="1">
        <v>67914</v>
      </c>
      <c r="C39" s="1">
        <f t="shared" si="0"/>
        <v>135191</v>
      </c>
      <c r="D39" s="1">
        <f t="shared" si="1"/>
        <v>130928</v>
      </c>
      <c r="E39" s="1">
        <v>70601</v>
      </c>
      <c r="F39" s="1">
        <f t="shared" si="2"/>
        <v>68253</v>
      </c>
      <c r="G39" s="1">
        <v>64590</v>
      </c>
      <c r="H39" s="1">
        <f t="shared" si="3"/>
        <v>62675</v>
      </c>
      <c r="I39" s="1">
        <v>2348</v>
      </c>
      <c r="J39" s="1">
        <v>1915</v>
      </c>
      <c r="K39" s="1" t="s">
        <v>0</v>
      </c>
      <c r="L39" s="27">
        <f t="shared" si="13"/>
        <v>1.9906204906204905</v>
      </c>
      <c r="M39" s="27">
        <f t="shared" si="14"/>
        <v>1.9278499278499279</v>
      </c>
      <c r="N39" s="10">
        <f t="shared" si="15"/>
        <v>96.846683581007611</v>
      </c>
      <c r="O39" s="27">
        <f t="shared" si="16"/>
        <v>1.0395647436463764</v>
      </c>
      <c r="P39" s="27">
        <f t="shared" si="17"/>
        <v>1.0049916070324234</v>
      </c>
      <c r="Q39" s="10">
        <f t="shared" si="18"/>
        <v>96.674268069857362</v>
      </c>
      <c r="R39" s="27">
        <f t="shared" si="19"/>
        <v>0.95105574697411432</v>
      </c>
      <c r="S39" s="27">
        <f t="shared" si="20"/>
        <v>0.92285832081750452</v>
      </c>
      <c r="T39" s="10">
        <f t="shared" si="21"/>
        <v>97.035144759250656</v>
      </c>
    </row>
    <row r="40" spans="1:20" x14ac:dyDescent="0.2">
      <c r="A40" s="1" t="s">
        <v>41</v>
      </c>
      <c r="B40" s="1">
        <v>13218</v>
      </c>
      <c r="C40" s="1">
        <f t="shared" si="0"/>
        <v>2670</v>
      </c>
      <c r="D40" s="1">
        <f t="shared" si="1"/>
        <v>2551</v>
      </c>
      <c r="E40" s="1">
        <v>1371</v>
      </c>
      <c r="F40" s="1">
        <f t="shared" si="2"/>
        <v>1300</v>
      </c>
      <c r="G40" s="1">
        <v>1299</v>
      </c>
      <c r="H40" s="1">
        <f t="shared" si="3"/>
        <v>1251</v>
      </c>
      <c r="I40" s="1">
        <v>71</v>
      </c>
      <c r="J40" s="1">
        <v>48</v>
      </c>
      <c r="K40" s="1" t="s">
        <v>41</v>
      </c>
      <c r="L40" s="27">
        <f t="shared" si="13"/>
        <v>0.20199727644121651</v>
      </c>
      <c r="M40" s="27">
        <f t="shared" si="14"/>
        <v>0.19299440157361175</v>
      </c>
      <c r="N40" s="10">
        <f t="shared" si="15"/>
        <v>95.543071161048687</v>
      </c>
      <c r="O40" s="27">
        <f t="shared" si="16"/>
        <v>0.10372219700408533</v>
      </c>
      <c r="P40" s="27">
        <f t="shared" si="17"/>
        <v>9.8350733847783325E-2</v>
      </c>
      <c r="Q40" s="10">
        <f t="shared" si="18"/>
        <v>94.821298322392408</v>
      </c>
      <c r="R40" s="27">
        <f t="shared" si="19"/>
        <v>9.827507943713118E-2</v>
      </c>
      <c r="S40" s="27">
        <f t="shared" si="20"/>
        <v>9.4643667725828412E-2</v>
      </c>
      <c r="T40" s="10">
        <f t="shared" si="21"/>
        <v>96.304849884526561</v>
      </c>
    </row>
    <row r="41" spans="1:20" x14ac:dyDescent="0.2">
      <c r="A41" s="1" t="s">
        <v>42</v>
      </c>
      <c r="B41" s="1">
        <v>14097</v>
      </c>
      <c r="C41" s="1">
        <f t="shared" si="0"/>
        <v>12748</v>
      </c>
      <c r="D41" s="1">
        <f t="shared" si="1"/>
        <v>12483</v>
      </c>
      <c r="E41" s="1">
        <v>6510</v>
      </c>
      <c r="F41" s="1">
        <f t="shared" si="2"/>
        <v>6361</v>
      </c>
      <c r="G41" s="1">
        <v>6238</v>
      </c>
      <c r="H41" s="1">
        <f t="shared" si="3"/>
        <v>6122</v>
      </c>
      <c r="I41" s="1">
        <v>149</v>
      </c>
      <c r="J41" s="1">
        <v>116</v>
      </c>
      <c r="K41" s="1" t="s">
        <v>42</v>
      </c>
      <c r="L41" s="27">
        <f t="shared" si="13"/>
        <v>0.90430588068383344</v>
      </c>
      <c r="M41" s="27">
        <f t="shared" si="14"/>
        <v>0.88550755479889343</v>
      </c>
      <c r="N41" s="10">
        <f t="shared" si="15"/>
        <v>97.921242547850639</v>
      </c>
      <c r="O41" s="27">
        <f t="shared" si="16"/>
        <v>0.46180038306022558</v>
      </c>
      <c r="P41" s="27">
        <f t="shared" si="17"/>
        <v>0.45123075831737247</v>
      </c>
      <c r="Q41" s="10">
        <f t="shared" si="18"/>
        <v>97.711213517665129</v>
      </c>
      <c r="R41" s="27">
        <f t="shared" si="19"/>
        <v>0.44250549762360786</v>
      </c>
      <c r="S41" s="27">
        <f t="shared" si="20"/>
        <v>0.4342767964815209</v>
      </c>
      <c r="T41" s="10">
        <f t="shared" si="21"/>
        <v>98.140429624879772</v>
      </c>
    </row>
    <row r="42" spans="1:20" x14ac:dyDescent="0.2">
      <c r="A42" s="1" t="s">
        <v>43</v>
      </c>
      <c r="B42" s="1">
        <v>12846</v>
      </c>
      <c r="C42" s="1">
        <f t="shared" si="0"/>
        <v>23845</v>
      </c>
      <c r="D42" s="1">
        <f t="shared" si="1"/>
        <v>23198</v>
      </c>
      <c r="E42" s="1">
        <v>12549</v>
      </c>
      <c r="F42" s="1">
        <f t="shared" si="2"/>
        <v>12169</v>
      </c>
      <c r="G42" s="1">
        <v>11296</v>
      </c>
      <c r="H42" s="1">
        <f t="shared" si="3"/>
        <v>11029</v>
      </c>
      <c r="I42" s="1">
        <v>380</v>
      </c>
      <c r="J42" s="1">
        <v>267</v>
      </c>
      <c r="K42" s="1" t="s">
        <v>43</v>
      </c>
      <c r="L42" s="27">
        <f t="shared" si="13"/>
        <v>1.8562198349680834</v>
      </c>
      <c r="M42" s="27">
        <f t="shared" si="14"/>
        <v>1.805853962322902</v>
      </c>
      <c r="N42" s="10">
        <f t="shared" si="15"/>
        <v>97.286642902075911</v>
      </c>
      <c r="O42" s="27">
        <f t="shared" si="16"/>
        <v>0.97687996263428301</v>
      </c>
      <c r="P42" s="27">
        <f t="shared" si="17"/>
        <v>0.94729877004515028</v>
      </c>
      <c r="Q42" s="10">
        <f t="shared" si="18"/>
        <v>96.971870268547292</v>
      </c>
      <c r="R42" s="27">
        <f t="shared" si="19"/>
        <v>0.8793398723338004</v>
      </c>
      <c r="S42" s="27">
        <f t="shared" si="20"/>
        <v>0.85855519227775179</v>
      </c>
      <c r="T42" s="10">
        <f t="shared" si="21"/>
        <v>97.636331444759207</v>
      </c>
    </row>
    <row r="43" spans="1:20" x14ac:dyDescent="0.2">
      <c r="A43" s="1" t="s">
        <v>44</v>
      </c>
      <c r="B43" s="1">
        <v>9986</v>
      </c>
      <c r="C43" s="1">
        <f t="shared" si="0"/>
        <v>28329</v>
      </c>
      <c r="D43" s="1">
        <f t="shared" si="1"/>
        <v>27577</v>
      </c>
      <c r="E43" s="1">
        <v>14895</v>
      </c>
      <c r="F43" s="1">
        <f t="shared" si="2"/>
        <v>14465</v>
      </c>
      <c r="G43" s="1">
        <v>13434</v>
      </c>
      <c r="H43" s="1">
        <f t="shared" si="3"/>
        <v>13112</v>
      </c>
      <c r="I43" s="1">
        <v>430</v>
      </c>
      <c r="J43" s="1">
        <v>322</v>
      </c>
      <c r="K43" s="1" t="s">
        <v>44</v>
      </c>
      <c r="L43" s="27">
        <f t="shared" si="13"/>
        <v>2.8368716202683757</v>
      </c>
      <c r="M43" s="27">
        <f t="shared" si="14"/>
        <v>2.7615661926697377</v>
      </c>
      <c r="N43" s="10">
        <f t="shared" si="15"/>
        <v>97.34547636697377</v>
      </c>
      <c r="O43" s="27">
        <f t="shared" si="16"/>
        <v>1.4915882235129181</v>
      </c>
      <c r="P43" s="27">
        <f t="shared" si="17"/>
        <v>1.4485279391147607</v>
      </c>
      <c r="Q43" s="10">
        <f t="shared" si="18"/>
        <v>97.11312520980195</v>
      </c>
      <c r="R43" s="27">
        <f t="shared" si="19"/>
        <v>1.3452833967554576</v>
      </c>
      <c r="S43" s="27">
        <f t="shared" si="20"/>
        <v>1.3130382535549769</v>
      </c>
      <c r="T43" s="10">
        <f t="shared" si="21"/>
        <v>97.603096620515117</v>
      </c>
    </row>
    <row r="44" spans="1:20" x14ac:dyDescent="0.2">
      <c r="A44" s="1" t="s">
        <v>45</v>
      </c>
      <c r="B44" s="1">
        <v>8381</v>
      </c>
      <c r="C44" s="1">
        <f t="shared" si="0"/>
        <v>28836</v>
      </c>
      <c r="D44" s="1">
        <f t="shared" si="1"/>
        <v>27973</v>
      </c>
      <c r="E44" s="1">
        <v>14994</v>
      </c>
      <c r="F44" s="1">
        <f t="shared" si="2"/>
        <v>14512</v>
      </c>
      <c r="G44" s="1">
        <v>13842</v>
      </c>
      <c r="H44" s="1">
        <f t="shared" si="3"/>
        <v>13461</v>
      </c>
      <c r="I44" s="1">
        <v>482</v>
      </c>
      <c r="J44" s="1">
        <v>381</v>
      </c>
      <c r="K44" s="1" t="s">
        <v>45</v>
      </c>
      <c r="L44" s="27">
        <f t="shared" si="13"/>
        <v>3.4406395418207851</v>
      </c>
      <c r="M44" s="27">
        <f t="shared" si="14"/>
        <v>3.3376685359742275</v>
      </c>
      <c r="N44" s="10">
        <f t="shared" si="15"/>
        <v>97.007213205715075</v>
      </c>
      <c r="O44" s="27">
        <f t="shared" si="16"/>
        <v>1.7890466531440161</v>
      </c>
      <c r="P44" s="27">
        <f t="shared" si="17"/>
        <v>1.7315356162749076</v>
      </c>
      <c r="Q44" s="10">
        <f t="shared" si="18"/>
        <v>96.78538081899427</v>
      </c>
      <c r="R44" s="27">
        <f t="shared" si="19"/>
        <v>1.6515928886767688</v>
      </c>
      <c r="S44" s="27">
        <f t="shared" si="20"/>
        <v>1.6061329196993199</v>
      </c>
      <c r="T44" s="10">
        <f t="shared" si="21"/>
        <v>97.247507585609014</v>
      </c>
    </row>
    <row r="45" spans="1:20" x14ac:dyDescent="0.2">
      <c r="A45" s="1" t="s">
        <v>46</v>
      </c>
      <c r="B45" s="1">
        <v>5757</v>
      </c>
      <c r="C45" s="1">
        <f t="shared" si="0"/>
        <v>23193</v>
      </c>
      <c r="D45" s="1">
        <f t="shared" si="1"/>
        <v>22298</v>
      </c>
      <c r="E45" s="1">
        <v>12142</v>
      </c>
      <c r="F45" s="1">
        <f t="shared" si="2"/>
        <v>11683</v>
      </c>
      <c r="G45" s="1">
        <v>11051</v>
      </c>
      <c r="H45" s="1">
        <f t="shared" si="3"/>
        <v>10615</v>
      </c>
      <c r="I45" s="1">
        <v>459</v>
      </c>
      <c r="J45" s="1">
        <v>436</v>
      </c>
      <c r="K45" s="1" t="s">
        <v>46</v>
      </c>
      <c r="L45" s="27">
        <f t="shared" si="13"/>
        <v>4.0286607608129232</v>
      </c>
      <c r="M45" s="27">
        <f t="shared" si="14"/>
        <v>3.8731978461003993</v>
      </c>
      <c r="N45" s="10">
        <f t="shared" si="15"/>
        <v>96.14107704910964</v>
      </c>
      <c r="O45" s="27">
        <f t="shared" si="16"/>
        <v>2.1090845926697934</v>
      </c>
      <c r="P45" s="27">
        <f t="shared" si="17"/>
        <v>2.0293555671356609</v>
      </c>
      <c r="Q45" s="10">
        <f t="shared" si="18"/>
        <v>96.21973315763465</v>
      </c>
      <c r="R45" s="27">
        <f t="shared" si="19"/>
        <v>1.91957616814313</v>
      </c>
      <c r="S45" s="27">
        <f t="shared" si="20"/>
        <v>1.8438422789647386</v>
      </c>
      <c r="T45" s="10">
        <f t="shared" si="21"/>
        <v>96.054655687268124</v>
      </c>
    </row>
    <row r="46" spans="1:20" x14ac:dyDescent="0.2">
      <c r="A46" s="1" t="s">
        <v>47</v>
      </c>
      <c r="B46" s="1">
        <v>3629</v>
      </c>
      <c r="C46" s="1">
        <f t="shared" si="0"/>
        <v>15570</v>
      </c>
      <c r="D46" s="1">
        <f t="shared" si="1"/>
        <v>14848</v>
      </c>
      <c r="E46" s="1">
        <v>8140</v>
      </c>
      <c r="F46" s="1">
        <f t="shared" si="2"/>
        <v>7763</v>
      </c>
      <c r="G46" s="1">
        <v>7430</v>
      </c>
      <c r="H46" s="1">
        <f t="shared" si="3"/>
        <v>7085</v>
      </c>
      <c r="I46" s="1">
        <v>377</v>
      </c>
      <c r="J46" s="1">
        <v>345</v>
      </c>
      <c r="K46" s="1" t="s">
        <v>47</v>
      </c>
      <c r="L46" s="27">
        <f t="shared" si="13"/>
        <v>4.2904381372278868</v>
      </c>
      <c r="M46" s="27">
        <f t="shared" si="14"/>
        <v>4.0914852576467347</v>
      </c>
      <c r="N46" s="10">
        <f t="shared" si="15"/>
        <v>95.362877328195253</v>
      </c>
      <c r="O46" s="27">
        <f t="shared" si="16"/>
        <v>2.2430421603747588</v>
      </c>
      <c r="P46" s="27">
        <f t="shared" si="17"/>
        <v>2.139156792504822</v>
      </c>
      <c r="Q46" s="10">
        <f t="shared" si="18"/>
        <v>95.368550368550373</v>
      </c>
      <c r="R46" s="27">
        <f t="shared" si="19"/>
        <v>2.0473959768531276</v>
      </c>
      <c r="S46" s="27">
        <f t="shared" si="20"/>
        <v>1.9523284651419124</v>
      </c>
      <c r="T46" s="10">
        <f t="shared" si="21"/>
        <v>95.356662180349929</v>
      </c>
    </row>
    <row r="47" spans="1:20" x14ac:dyDescent="0.2">
      <c r="A47" s="1" t="s">
        <v>53</v>
      </c>
      <c r="K47" s="1" t="s">
        <v>53</v>
      </c>
      <c r="L47" s="27"/>
      <c r="M47" s="27"/>
      <c r="N47" s="10"/>
      <c r="O47" s="27"/>
      <c r="P47" s="27"/>
      <c r="Q47" s="10"/>
      <c r="R47" s="27"/>
      <c r="S47" s="27"/>
      <c r="T47" s="10"/>
    </row>
    <row r="48" spans="1:20" x14ac:dyDescent="0.2">
      <c r="A48" s="1" t="s">
        <v>0</v>
      </c>
      <c r="B48" s="1">
        <v>49869</v>
      </c>
      <c r="C48" s="1">
        <f t="shared" si="0"/>
        <v>130576</v>
      </c>
      <c r="D48" s="1">
        <f t="shared" si="1"/>
        <v>117217</v>
      </c>
      <c r="E48" s="1">
        <v>68631</v>
      </c>
      <c r="F48" s="1">
        <f t="shared" si="2"/>
        <v>61439</v>
      </c>
      <c r="G48" s="1">
        <v>61945</v>
      </c>
      <c r="H48" s="1">
        <f t="shared" si="3"/>
        <v>55778</v>
      </c>
      <c r="I48" s="1">
        <v>7192</v>
      </c>
      <c r="J48" s="1">
        <v>6167</v>
      </c>
      <c r="K48" s="1" t="s">
        <v>0</v>
      </c>
      <c r="L48" s="27">
        <f t="shared" si="13"/>
        <v>2.618380156008743</v>
      </c>
      <c r="M48" s="27">
        <f t="shared" si="14"/>
        <v>2.3504983055605688</v>
      </c>
      <c r="N48" s="10">
        <f t="shared" si="15"/>
        <v>89.769176571498591</v>
      </c>
      <c r="O48" s="27">
        <f t="shared" si="16"/>
        <v>1.376225711363773</v>
      </c>
      <c r="P48" s="27">
        <f t="shared" si="17"/>
        <v>1.2320078605947582</v>
      </c>
      <c r="Q48" s="10">
        <f t="shared" si="18"/>
        <v>89.520770497297136</v>
      </c>
      <c r="R48" s="27">
        <f t="shared" si="19"/>
        <v>1.2421544446449697</v>
      </c>
      <c r="S48" s="27">
        <f t="shared" si="20"/>
        <v>1.1184904449658104</v>
      </c>
      <c r="T48" s="10">
        <f t="shared" si="21"/>
        <v>90.044394220679635</v>
      </c>
    </row>
    <row r="49" spans="1:20" x14ac:dyDescent="0.2">
      <c r="A49" s="1" t="s">
        <v>41</v>
      </c>
      <c r="B49" s="1">
        <v>10191</v>
      </c>
      <c r="C49" s="1">
        <f t="shared" si="0"/>
        <v>2803</v>
      </c>
      <c r="D49" s="1">
        <f t="shared" si="1"/>
        <v>2623</v>
      </c>
      <c r="E49" s="1">
        <v>1507</v>
      </c>
      <c r="F49" s="1">
        <f t="shared" si="2"/>
        <v>1394</v>
      </c>
      <c r="G49" s="1">
        <v>1296</v>
      </c>
      <c r="H49" s="1">
        <f t="shared" si="3"/>
        <v>1229</v>
      </c>
      <c r="I49" s="1">
        <v>113</v>
      </c>
      <c r="J49" s="1">
        <v>67</v>
      </c>
      <c r="K49" s="1" t="s">
        <v>41</v>
      </c>
      <c r="L49" s="27">
        <f t="shared" si="13"/>
        <v>0.27504660975370426</v>
      </c>
      <c r="M49" s="27">
        <f t="shared" si="14"/>
        <v>0.25738396624472576</v>
      </c>
      <c r="N49" s="10">
        <f t="shared" si="15"/>
        <v>93.578308954691408</v>
      </c>
      <c r="O49" s="27">
        <f t="shared" si="16"/>
        <v>0.14787557648905897</v>
      </c>
      <c r="P49" s="27">
        <f t="shared" si="17"/>
        <v>0.13678736139731135</v>
      </c>
      <c r="Q49" s="10">
        <f t="shared" si="18"/>
        <v>92.501658925016585</v>
      </c>
      <c r="R49" s="27">
        <f t="shared" si="19"/>
        <v>0.12717103326464527</v>
      </c>
      <c r="S49" s="27">
        <f t="shared" si="20"/>
        <v>0.12059660484741438</v>
      </c>
      <c r="T49" s="10">
        <f t="shared" si="21"/>
        <v>94.830246913580254</v>
      </c>
    </row>
    <row r="50" spans="1:20" x14ac:dyDescent="0.2">
      <c r="A50" s="1" t="s">
        <v>42</v>
      </c>
      <c r="B50" s="1">
        <v>9282</v>
      </c>
      <c r="C50" s="1">
        <f t="shared" si="0"/>
        <v>12161</v>
      </c>
      <c r="D50" s="1">
        <f t="shared" si="1"/>
        <v>11224</v>
      </c>
      <c r="E50" s="1">
        <v>6429</v>
      </c>
      <c r="F50" s="1">
        <f t="shared" si="2"/>
        <v>5880</v>
      </c>
      <c r="G50" s="1">
        <v>5732</v>
      </c>
      <c r="H50" s="1">
        <f t="shared" si="3"/>
        <v>5344</v>
      </c>
      <c r="I50" s="1">
        <v>549</v>
      </c>
      <c r="J50" s="1">
        <v>388</v>
      </c>
      <c r="K50" s="1" t="s">
        <v>42</v>
      </c>
      <c r="L50" s="27">
        <f t="shared" si="13"/>
        <v>1.3101702219349278</v>
      </c>
      <c r="M50" s="27">
        <f t="shared" si="14"/>
        <v>1.2092221503986209</v>
      </c>
      <c r="N50" s="10">
        <f t="shared" si="15"/>
        <v>92.295041526190275</v>
      </c>
      <c r="O50" s="27">
        <f t="shared" si="16"/>
        <v>0.69263089851325144</v>
      </c>
      <c r="P50" s="27">
        <f t="shared" si="17"/>
        <v>0.63348416289592757</v>
      </c>
      <c r="Q50" s="10">
        <f t="shared" si="18"/>
        <v>91.46056929538031</v>
      </c>
      <c r="R50" s="27">
        <f t="shared" si="19"/>
        <v>0.61753932342167639</v>
      </c>
      <c r="S50" s="27">
        <f t="shared" si="20"/>
        <v>0.57573798750269334</v>
      </c>
      <c r="T50" s="10">
        <f t="shared" si="21"/>
        <v>93.230983949755753</v>
      </c>
    </row>
    <row r="51" spans="1:20" x14ac:dyDescent="0.2">
      <c r="A51" s="1" t="s">
        <v>43</v>
      </c>
      <c r="B51" s="1">
        <v>8753</v>
      </c>
      <c r="C51" s="1">
        <f t="shared" si="0"/>
        <v>20827</v>
      </c>
      <c r="D51" s="1">
        <f t="shared" si="1"/>
        <v>18883</v>
      </c>
      <c r="E51" s="1">
        <v>10828</v>
      </c>
      <c r="F51" s="1">
        <f t="shared" si="2"/>
        <v>9760</v>
      </c>
      <c r="G51" s="1">
        <v>9999</v>
      </c>
      <c r="H51" s="1">
        <f t="shared" si="3"/>
        <v>9123</v>
      </c>
      <c r="I51" s="1">
        <v>1068</v>
      </c>
      <c r="J51" s="1">
        <v>876</v>
      </c>
      <c r="K51" s="1" t="s">
        <v>43</v>
      </c>
      <c r="L51" s="27">
        <f t="shared" si="13"/>
        <v>2.3794127727636241</v>
      </c>
      <c r="M51" s="27">
        <f t="shared" si="14"/>
        <v>2.1573174911458928</v>
      </c>
      <c r="N51" s="10">
        <f t="shared" si="15"/>
        <v>90.665962452585589</v>
      </c>
      <c r="O51" s="27">
        <f t="shared" si="16"/>
        <v>1.2370615788872386</v>
      </c>
      <c r="P51" s="27">
        <f t="shared" si="17"/>
        <v>1.1150462698503369</v>
      </c>
      <c r="Q51" s="10">
        <f t="shared" si="18"/>
        <v>90.136682674547473</v>
      </c>
      <c r="R51" s="27">
        <f t="shared" si="19"/>
        <v>1.1423511938763853</v>
      </c>
      <c r="S51" s="27">
        <f t="shared" si="20"/>
        <v>1.0422712212955558</v>
      </c>
      <c r="T51" s="10">
        <f t="shared" si="21"/>
        <v>91.239123912391236</v>
      </c>
    </row>
    <row r="52" spans="1:20" x14ac:dyDescent="0.2">
      <c r="A52" s="1" t="s">
        <v>44</v>
      </c>
      <c r="B52" s="1">
        <v>7682</v>
      </c>
      <c r="C52" s="1">
        <f t="shared" si="0"/>
        <v>27277</v>
      </c>
      <c r="D52" s="1">
        <f t="shared" si="1"/>
        <v>24629</v>
      </c>
      <c r="E52" s="1">
        <v>14307</v>
      </c>
      <c r="F52" s="1">
        <f t="shared" si="2"/>
        <v>12911</v>
      </c>
      <c r="G52" s="1">
        <v>12970</v>
      </c>
      <c r="H52" s="1">
        <f t="shared" si="3"/>
        <v>11718</v>
      </c>
      <c r="I52" s="1">
        <v>1396</v>
      </c>
      <c r="J52" s="1">
        <v>1252</v>
      </c>
      <c r="K52" s="1" t="s">
        <v>44</v>
      </c>
      <c r="L52" s="27">
        <f t="shared" si="13"/>
        <v>3.5507680291590731</v>
      </c>
      <c r="M52" s="27">
        <f t="shared" si="14"/>
        <v>3.2060661286123406</v>
      </c>
      <c r="N52" s="10">
        <f t="shared" si="15"/>
        <v>90.292187557282688</v>
      </c>
      <c r="O52" s="27">
        <f t="shared" si="16"/>
        <v>1.8624056235355375</v>
      </c>
      <c r="P52" s="27">
        <f t="shared" si="17"/>
        <v>1.6806821140328039</v>
      </c>
      <c r="Q52" s="10">
        <f t="shared" si="18"/>
        <v>90.242538617459985</v>
      </c>
      <c r="R52" s="27">
        <f t="shared" si="19"/>
        <v>1.6883624056235356</v>
      </c>
      <c r="S52" s="27">
        <f t="shared" si="20"/>
        <v>1.5253840145795365</v>
      </c>
      <c r="T52" s="10">
        <f t="shared" si="21"/>
        <v>90.346954510408636</v>
      </c>
    </row>
    <row r="53" spans="1:20" x14ac:dyDescent="0.2">
      <c r="A53" s="1" t="s">
        <v>45</v>
      </c>
      <c r="B53" s="1">
        <v>6195</v>
      </c>
      <c r="C53" s="1">
        <f t="shared" si="0"/>
        <v>26949</v>
      </c>
      <c r="D53" s="1">
        <f t="shared" si="1"/>
        <v>24161</v>
      </c>
      <c r="E53" s="1">
        <v>14193</v>
      </c>
      <c r="F53" s="1">
        <f t="shared" si="2"/>
        <v>12682</v>
      </c>
      <c r="G53" s="1">
        <v>12756</v>
      </c>
      <c r="H53" s="1">
        <f t="shared" si="3"/>
        <v>11479</v>
      </c>
      <c r="I53" s="1">
        <v>1511</v>
      </c>
      <c r="J53" s="1">
        <v>1277</v>
      </c>
      <c r="K53" s="1" t="s">
        <v>45</v>
      </c>
      <c r="L53" s="27">
        <f t="shared" si="13"/>
        <v>4.3501210653753031</v>
      </c>
      <c r="M53" s="27">
        <f t="shared" si="14"/>
        <v>3.9000807102502018</v>
      </c>
      <c r="N53" s="10">
        <f t="shared" si="15"/>
        <v>89.65453263571932</v>
      </c>
      <c r="O53" s="27">
        <f t="shared" si="16"/>
        <v>2.2910411622276028</v>
      </c>
      <c r="P53" s="27">
        <f t="shared" si="17"/>
        <v>2.0471347861178368</v>
      </c>
      <c r="Q53" s="10">
        <f t="shared" si="18"/>
        <v>89.353906855492141</v>
      </c>
      <c r="R53" s="27">
        <f t="shared" si="19"/>
        <v>2.0590799031476998</v>
      </c>
      <c r="S53" s="27">
        <f t="shared" si="20"/>
        <v>1.8529459241323649</v>
      </c>
      <c r="T53" s="10">
        <f t="shared" si="21"/>
        <v>89.989024772656009</v>
      </c>
    </row>
    <row r="54" spans="1:20" x14ac:dyDescent="0.2">
      <c r="A54" s="1" t="s">
        <v>46</v>
      </c>
      <c r="B54" s="1">
        <v>4520</v>
      </c>
      <c r="C54" s="1">
        <f t="shared" si="0"/>
        <v>23032</v>
      </c>
      <c r="D54" s="1">
        <f t="shared" si="1"/>
        <v>20367</v>
      </c>
      <c r="E54" s="1">
        <v>12200</v>
      </c>
      <c r="F54" s="1">
        <f t="shared" si="2"/>
        <v>10789</v>
      </c>
      <c r="G54" s="1">
        <v>10832</v>
      </c>
      <c r="H54" s="1">
        <f t="shared" si="3"/>
        <v>9578</v>
      </c>
      <c r="I54" s="1">
        <v>1411</v>
      </c>
      <c r="J54" s="1">
        <v>1254</v>
      </c>
      <c r="K54" s="1" t="s">
        <v>46</v>
      </c>
      <c r="L54" s="27">
        <f t="shared" si="13"/>
        <v>5.0955752212389385</v>
      </c>
      <c r="M54" s="27">
        <f t="shared" si="14"/>
        <v>4.5059734513274332</v>
      </c>
      <c r="N54" s="10">
        <f t="shared" si="15"/>
        <v>88.429142063216389</v>
      </c>
      <c r="O54" s="27">
        <f t="shared" si="16"/>
        <v>2.6991150442477876</v>
      </c>
      <c r="P54" s="27">
        <f t="shared" si="17"/>
        <v>2.3869469026548673</v>
      </c>
      <c r="Q54" s="10">
        <f t="shared" si="18"/>
        <v>88.43442622950819</v>
      </c>
      <c r="R54" s="27">
        <f t="shared" si="19"/>
        <v>2.3964601769911504</v>
      </c>
      <c r="S54" s="27">
        <f t="shared" si="20"/>
        <v>2.1190265486725663</v>
      </c>
      <c r="T54" s="10">
        <f t="shared" si="21"/>
        <v>88.423190546528801</v>
      </c>
    </row>
    <row r="55" spans="1:20" x14ac:dyDescent="0.2">
      <c r="A55" s="1" t="s">
        <v>47</v>
      </c>
      <c r="B55" s="1">
        <v>3246</v>
      </c>
      <c r="C55" s="1">
        <f t="shared" si="0"/>
        <v>17527</v>
      </c>
      <c r="D55" s="1">
        <f t="shared" si="1"/>
        <v>15330</v>
      </c>
      <c r="E55" s="1">
        <v>9167</v>
      </c>
      <c r="F55" s="1">
        <f t="shared" si="2"/>
        <v>8023</v>
      </c>
      <c r="G55" s="1">
        <v>8360</v>
      </c>
      <c r="H55" s="1">
        <f t="shared" si="3"/>
        <v>7307</v>
      </c>
      <c r="I55" s="1">
        <v>1144</v>
      </c>
      <c r="J55" s="1">
        <v>1053</v>
      </c>
      <c r="K55" s="1" t="s">
        <v>47</v>
      </c>
      <c r="L55" s="27">
        <f t="shared" si="13"/>
        <v>5.3995686999383858</v>
      </c>
      <c r="M55" s="27">
        <f t="shared" si="14"/>
        <v>4.7227356746765246</v>
      </c>
      <c r="N55" s="10">
        <f t="shared" si="15"/>
        <v>87.465053916814057</v>
      </c>
      <c r="O55" s="27">
        <f t="shared" si="16"/>
        <v>2.824091189155884</v>
      </c>
      <c r="P55" s="27">
        <f t="shared" si="17"/>
        <v>2.4716574245224892</v>
      </c>
      <c r="Q55" s="10">
        <f t="shared" si="18"/>
        <v>87.520453801679935</v>
      </c>
      <c r="R55" s="27">
        <f t="shared" si="19"/>
        <v>2.5754775107825014</v>
      </c>
      <c r="S55" s="27">
        <f t="shared" si="20"/>
        <v>2.2510782501540358</v>
      </c>
      <c r="T55" s="10">
        <f t="shared" si="21"/>
        <v>87.404306220095691</v>
      </c>
    </row>
    <row r="56" spans="1:20" x14ac:dyDescent="0.2">
      <c r="A56" s="1" t="s">
        <v>54</v>
      </c>
      <c r="K56" s="1" t="s">
        <v>54</v>
      </c>
      <c r="L56" s="27"/>
      <c r="M56" s="27"/>
      <c r="N56" s="10"/>
      <c r="O56" s="27"/>
      <c r="P56" s="27"/>
      <c r="Q56" s="10"/>
      <c r="R56" s="27"/>
      <c r="S56" s="27"/>
      <c r="T56" s="10"/>
    </row>
    <row r="57" spans="1:20" x14ac:dyDescent="0.2">
      <c r="A57" s="1" t="s">
        <v>0</v>
      </c>
      <c r="B57" s="1">
        <v>30725</v>
      </c>
      <c r="C57" s="1">
        <f t="shared" si="0"/>
        <v>86529</v>
      </c>
      <c r="D57" s="1">
        <f t="shared" si="1"/>
        <v>79429</v>
      </c>
      <c r="E57" s="1">
        <v>44931</v>
      </c>
      <c r="F57" s="1">
        <f t="shared" si="2"/>
        <v>41191</v>
      </c>
      <c r="G57" s="1">
        <v>41598</v>
      </c>
      <c r="H57" s="1">
        <f t="shared" si="3"/>
        <v>38238</v>
      </c>
      <c r="I57" s="1">
        <v>3740</v>
      </c>
      <c r="J57" s="1">
        <v>3360</v>
      </c>
      <c r="K57" s="1" t="s">
        <v>0</v>
      </c>
      <c r="L57" s="27">
        <f t="shared" si="13"/>
        <v>2.8162408462164361</v>
      </c>
      <c r="M57" s="27">
        <f t="shared" si="14"/>
        <v>2.585158665581774</v>
      </c>
      <c r="N57" s="10">
        <f t="shared" si="15"/>
        <v>91.794658438211471</v>
      </c>
      <c r="O57" s="27">
        <f t="shared" si="16"/>
        <v>1.462359641985354</v>
      </c>
      <c r="P57" s="27">
        <f t="shared" si="17"/>
        <v>1.3406346623270953</v>
      </c>
      <c r="Q57" s="10">
        <f t="shared" si="18"/>
        <v>91.676125614831633</v>
      </c>
      <c r="R57" s="27">
        <f t="shared" si="19"/>
        <v>1.3538812042310822</v>
      </c>
      <c r="S57" s="27">
        <f t="shared" si="20"/>
        <v>1.2445240032546785</v>
      </c>
      <c r="T57" s="10">
        <f t="shared" si="21"/>
        <v>91.922688590797634</v>
      </c>
    </row>
    <row r="58" spans="1:20" x14ac:dyDescent="0.2">
      <c r="A58" s="1" t="s">
        <v>41</v>
      </c>
      <c r="B58" s="1">
        <v>6506</v>
      </c>
      <c r="C58" s="1">
        <f t="shared" si="0"/>
        <v>2787</v>
      </c>
      <c r="D58" s="1">
        <f t="shared" si="1"/>
        <v>2607</v>
      </c>
      <c r="E58" s="1">
        <v>1247</v>
      </c>
      <c r="F58" s="1">
        <f t="shared" si="2"/>
        <v>1186</v>
      </c>
      <c r="G58" s="1">
        <v>1540</v>
      </c>
      <c r="H58" s="1">
        <f t="shared" si="3"/>
        <v>1421</v>
      </c>
      <c r="I58" s="1">
        <v>61</v>
      </c>
      <c r="J58" s="1">
        <v>119</v>
      </c>
      <c r="K58" s="1" t="s">
        <v>41</v>
      </c>
      <c r="L58" s="27">
        <f t="shared" si="13"/>
        <v>0.42837380879188441</v>
      </c>
      <c r="M58" s="27">
        <f t="shared" si="14"/>
        <v>0.40070703965570242</v>
      </c>
      <c r="N58" s="10">
        <f t="shared" si="15"/>
        <v>93.541442411194836</v>
      </c>
      <c r="O58" s="27">
        <f t="shared" si="16"/>
        <v>0.19166922840454964</v>
      </c>
      <c r="P58" s="27">
        <f t="shared" si="17"/>
        <v>0.18229326775284352</v>
      </c>
      <c r="Q58" s="10">
        <f t="shared" si="18"/>
        <v>95.108259823576589</v>
      </c>
      <c r="R58" s="27">
        <f t="shared" si="19"/>
        <v>0.23670458038733477</v>
      </c>
      <c r="S58" s="27">
        <f t="shared" si="20"/>
        <v>0.21841377190285891</v>
      </c>
      <c r="T58" s="10">
        <f t="shared" si="21"/>
        <v>92.272727272727266</v>
      </c>
    </row>
    <row r="59" spans="1:20" x14ac:dyDescent="0.2">
      <c r="A59" s="1" t="s">
        <v>42</v>
      </c>
      <c r="B59" s="1">
        <v>6111</v>
      </c>
      <c r="C59" s="1">
        <f t="shared" si="0"/>
        <v>9131</v>
      </c>
      <c r="D59" s="1">
        <f t="shared" si="1"/>
        <v>8476</v>
      </c>
      <c r="E59" s="1">
        <v>4871</v>
      </c>
      <c r="F59" s="1">
        <f t="shared" si="2"/>
        <v>4490</v>
      </c>
      <c r="G59" s="1">
        <v>4260</v>
      </c>
      <c r="H59" s="1">
        <f t="shared" si="3"/>
        <v>3986</v>
      </c>
      <c r="I59" s="1">
        <v>381</v>
      </c>
      <c r="J59" s="1">
        <v>274</v>
      </c>
      <c r="K59" s="1" t="s">
        <v>42</v>
      </c>
      <c r="L59" s="27">
        <f t="shared" si="13"/>
        <v>1.494190803469154</v>
      </c>
      <c r="M59" s="27">
        <f t="shared" si="14"/>
        <v>1.3870070364915725</v>
      </c>
      <c r="N59" s="10">
        <f t="shared" si="15"/>
        <v>92.826634541671226</v>
      </c>
      <c r="O59" s="27">
        <f t="shared" si="16"/>
        <v>0.79708721976763219</v>
      </c>
      <c r="P59" s="27">
        <f t="shared" si="17"/>
        <v>0.7347406316478482</v>
      </c>
      <c r="Q59" s="10">
        <f t="shared" si="18"/>
        <v>92.178197495380829</v>
      </c>
      <c r="R59" s="27">
        <f t="shared" si="19"/>
        <v>0.69710358370152181</v>
      </c>
      <c r="S59" s="27">
        <f t="shared" si="20"/>
        <v>0.65226640484372445</v>
      </c>
      <c r="T59" s="10">
        <f t="shared" si="21"/>
        <v>93.568075117370896</v>
      </c>
    </row>
    <row r="60" spans="1:20" x14ac:dyDescent="0.2">
      <c r="A60" s="1" t="s">
        <v>43</v>
      </c>
      <c r="B60" s="1">
        <v>5556</v>
      </c>
      <c r="C60" s="1">
        <f t="shared" si="0"/>
        <v>14410</v>
      </c>
      <c r="D60" s="1">
        <f t="shared" si="1"/>
        <v>13335</v>
      </c>
      <c r="E60" s="1">
        <v>7421</v>
      </c>
      <c r="F60" s="1">
        <f t="shared" si="2"/>
        <v>6848</v>
      </c>
      <c r="G60" s="1">
        <v>6989</v>
      </c>
      <c r="H60" s="1">
        <f t="shared" si="3"/>
        <v>6487</v>
      </c>
      <c r="I60" s="1">
        <v>573</v>
      </c>
      <c r="J60" s="1">
        <v>502</v>
      </c>
      <c r="K60" s="1" t="s">
        <v>43</v>
      </c>
      <c r="L60" s="27">
        <f t="shared" si="13"/>
        <v>2.5935925125989923</v>
      </c>
      <c r="M60" s="27">
        <f t="shared" si="14"/>
        <v>2.4001079913606911</v>
      </c>
      <c r="N60" s="10">
        <f t="shared" si="15"/>
        <v>92.53990284524636</v>
      </c>
      <c r="O60" s="27">
        <f t="shared" si="16"/>
        <v>1.3356731461483082</v>
      </c>
      <c r="P60" s="27">
        <f t="shared" si="17"/>
        <v>1.232541396688265</v>
      </c>
      <c r="Q60" s="10">
        <f t="shared" si="18"/>
        <v>92.278668643040021</v>
      </c>
      <c r="R60" s="27">
        <f t="shared" si="19"/>
        <v>1.257919366450684</v>
      </c>
      <c r="S60" s="27">
        <f t="shared" si="20"/>
        <v>1.1675665946724263</v>
      </c>
      <c r="T60" s="10">
        <f t="shared" si="21"/>
        <v>92.817284303906135</v>
      </c>
    </row>
    <row r="61" spans="1:20" x14ac:dyDescent="0.2">
      <c r="A61" s="1" t="s">
        <v>44</v>
      </c>
      <c r="B61" s="1">
        <v>4314</v>
      </c>
      <c r="C61" s="1">
        <f t="shared" si="0"/>
        <v>16713</v>
      </c>
      <c r="D61" s="1">
        <f t="shared" si="1"/>
        <v>15431</v>
      </c>
      <c r="E61" s="1">
        <v>8627</v>
      </c>
      <c r="F61" s="1">
        <f t="shared" si="2"/>
        <v>7952</v>
      </c>
      <c r="G61" s="1">
        <v>8086</v>
      </c>
      <c r="H61" s="1">
        <f t="shared" si="3"/>
        <v>7479</v>
      </c>
      <c r="I61" s="1">
        <v>675</v>
      </c>
      <c r="J61" s="1">
        <v>607</v>
      </c>
      <c r="K61" s="1" t="s">
        <v>44</v>
      </c>
      <c r="L61" s="27">
        <f t="shared" si="13"/>
        <v>3.8741307371349096</v>
      </c>
      <c r="M61" s="27">
        <f t="shared" si="14"/>
        <v>3.5769587389893371</v>
      </c>
      <c r="N61" s="10">
        <f t="shared" si="15"/>
        <v>92.329324477951289</v>
      </c>
      <c r="O61" s="27">
        <f t="shared" si="16"/>
        <v>1.9997681965693093</v>
      </c>
      <c r="P61" s="27">
        <f t="shared" si="17"/>
        <v>1.8433008808530367</v>
      </c>
      <c r="Q61" s="10">
        <f t="shared" si="18"/>
        <v>92.175727367566935</v>
      </c>
      <c r="R61" s="27">
        <f t="shared" si="19"/>
        <v>1.8743625405656004</v>
      </c>
      <c r="S61" s="27">
        <f t="shared" si="20"/>
        <v>1.7336578581363005</v>
      </c>
      <c r="T61" s="10">
        <f t="shared" si="21"/>
        <v>92.493198120207765</v>
      </c>
    </row>
    <row r="62" spans="1:20" x14ac:dyDescent="0.2">
      <c r="A62" s="1" t="s">
        <v>45</v>
      </c>
      <c r="B62" s="1">
        <v>3492</v>
      </c>
      <c r="C62" s="1">
        <f t="shared" ref="C62:D121" si="22">E62+G62</f>
        <v>16492</v>
      </c>
      <c r="D62" s="1">
        <f t="shared" si="22"/>
        <v>15270</v>
      </c>
      <c r="E62" s="1">
        <v>8629</v>
      </c>
      <c r="F62" s="1">
        <f t="shared" ref="F62:F121" si="23">E62-I62</f>
        <v>7967</v>
      </c>
      <c r="G62" s="1">
        <v>7863</v>
      </c>
      <c r="H62" s="1">
        <f t="shared" ref="H62:H121" si="24">G62-J62</f>
        <v>7303</v>
      </c>
      <c r="I62" s="1">
        <v>662</v>
      </c>
      <c r="J62" s="1">
        <v>560</v>
      </c>
      <c r="K62" s="1" t="s">
        <v>45</v>
      </c>
      <c r="L62" s="27">
        <f t="shared" si="13"/>
        <v>4.7227949599083621</v>
      </c>
      <c r="M62" s="27">
        <f t="shared" si="14"/>
        <v>4.3728522336769755</v>
      </c>
      <c r="N62" s="10">
        <f t="shared" si="15"/>
        <v>92.590346834829006</v>
      </c>
      <c r="O62" s="27">
        <f t="shared" si="16"/>
        <v>2.4710767468499428</v>
      </c>
      <c r="P62" s="27">
        <f t="shared" si="17"/>
        <v>2.281500572737686</v>
      </c>
      <c r="Q62" s="10">
        <f t="shared" si="18"/>
        <v>92.328195619422871</v>
      </c>
      <c r="R62" s="27">
        <f t="shared" si="19"/>
        <v>2.2517182130584192</v>
      </c>
      <c r="S62" s="27">
        <f t="shared" si="20"/>
        <v>2.0913516609392899</v>
      </c>
      <c r="T62" s="10">
        <f t="shared" si="21"/>
        <v>92.87803637288566</v>
      </c>
    </row>
    <row r="63" spans="1:20" x14ac:dyDescent="0.2">
      <c r="A63" s="1" t="s">
        <v>46</v>
      </c>
      <c r="B63" s="1">
        <v>2625</v>
      </c>
      <c r="C63" s="1">
        <f t="shared" si="22"/>
        <v>14770</v>
      </c>
      <c r="D63" s="1">
        <f t="shared" si="22"/>
        <v>13339</v>
      </c>
      <c r="E63" s="1">
        <v>7683</v>
      </c>
      <c r="F63" s="1">
        <f t="shared" si="23"/>
        <v>6938</v>
      </c>
      <c r="G63" s="1">
        <v>7087</v>
      </c>
      <c r="H63" s="1">
        <f t="shared" si="24"/>
        <v>6401</v>
      </c>
      <c r="I63" s="1">
        <v>745</v>
      </c>
      <c r="J63" s="1">
        <v>686</v>
      </c>
      <c r="K63" s="1" t="s">
        <v>46</v>
      </c>
      <c r="L63" s="27">
        <f t="shared" si="13"/>
        <v>5.6266666666666669</v>
      </c>
      <c r="M63" s="27">
        <f t="shared" si="14"/>
        <v>5.0815238095238096</v>
      </c>
      <c r="N63" s="10">
        <f t="shared" si="15"/>
        <v>90.311442112389983</v>
      </c>
      <c r="O63" s="27">
        <f t="shared" si="16"/>
        <v>2.926857142857143</v>
      </c>
      <c r="P63" s="27">
        <f t="shared" si="17"/>
        <v>2.6430476190476191</v>
      </c>
      <c r="Q63" s="10">
        <f t="shared" si="18"/>
        <v>90.30326695301315</v>
      </c>
      <c r="R63" s="27">
        <f t="shared" si="19"/>
        <v>2.6998095238095239</v>
      </c>
      <c r="S63" s="27">
        <f t="shared" si="20"/>
        <v>2.4384761904761905</v>
      </c>
      <c r="T63" s="10">
        <f t="shared" si="21"/>
        <v>90.320304783406243</v>
      </c>
    </row>
    <row r="64" spans="1:20" x14ac:dyDescent="0.2">
      <c r="A64" s="1" t="s">
        <v>47</v>
      </c>
      <c r="B64" s="1">
        <v>2121</v>
      </c>
      <c r="C64" s="1">
        <f t="shared" si="22"/>
        <v>12226</v>
      </c>
      <c r="D64" s="1">
        <f t="shared" si="22"/>
        <v>10971</v>
      </c>
      <c r="E64" s="1">
        <v>6453</v>
      </c>
      <c r="F64" s="1">
        <f t="shared" si="23"/>
        <v>5810</v>
      </c>
      <c r="G64" s="1">
        <v>5773</v>
      </c>
      <c r="H64" s="1">
        <f t="shared" si="24"/>
        <v>5161</v>
      </c>
      <c r="I64" s="1">
        <v>643</v>
      </c>
      <c r="J64" s="1">
        <v>612</v>
      </c>
      <c r="K64" s="1" t="s">
        <v>47</v>
      </c>
      <c r="L64" s="27">
        <f t="shared" si="13"/>
        <v>5.7642621404997643</v>
      </c>
      <c r="M64" s="27">
        <f t="shared" si="14"/>
        <v>5.172560113154173</v>
      </c>
      <c r="N64" s="10">
        <f t="shared" si="15"/>
        <v>89.734991002780959</v>
      </c>
      <c r="O64" s="27">
        <f t="shared" si="16"/>
        <v>3.0424328147100423</v>
      </c>
      <c r="P64" s="27">
        <f t="shared" si="17"/>
        <v>2.7392739273927393</v>
      </c>
      <c r="Q64" s="10">
        <f t="shared" si="18"/>
        <v>90.035642336897567</v>
      </c>
      <c r="R64" s="27">
        <f t="shared" si="19"/>
        <v>2.7218293257897219</v>
      </c>
      <c r="S64" s="27">
        <f t="shared" si="20"/>
        <v>2.4332861857614332</v>
      </c>
      <c r="T64" s="10">
        <f t="shared" si="21"/>
        <v>89.398926034990467</v>
      </c>
    </row>
    <row r="65" spans="1:20" x14ac:dyDescent="0.2">
      <c r="A65" s="25" t="s">
        <v>88</v>
      </c>
      <c r="B65" s="25"/>
      <c r="C65" s="25"/>
      <c r="D65" s="25"/>
      <c r="E65" s="25"/>
      <c r="F65" s="25"/>
      <c r="G65" s="25"/>
      <c r="H65" s="25"/>
      <c r="I65" s="25"/>
      <c r="J65" s="25"/>
      <c r="K65" s="25" t="s">
        <v>88</v>
      </c>
      <c r="L65" s="25"/>
      <c r="M65" s="25"/>
      <c r="N65" s="25"/>
      <c r="O65" s="25"/>
      <c r="P65" s="25"/>
      <c r="Q65" s="25"/>
      <c r="R65" s="25"/>
      <c r="S65" s="25"/>
      <c r="T65" s="25"/>
    </row>
    <row r="66" spans="1:20" x14ac:dyDescent="0.2">
      <c r="A66" s="1" t="s">
        <v>95</v>
      </c>
      <c r="K66" s="1" t="s">
        <v>95</v>
      </c>
    </row>
    <row r="67" spans="1:20" s="2" customFormat="1" x14ac:dyDescent="0.2">
      <c r="A67" s="19" t="s">
        <v>85</v>
      </c>
      <c r="B67" s="20" t="s">
        <v>82</v>
      </c>
      <c r="C67" s="20" t="s">
        <v>69</v>
      </c>
      <c r="D67" s="20" t="s">
        <v>70</v>
      </c>
      <c r="E67" s="20" t="s">
        <v>91</v>
      </c>
      <c r="F67" s="20" t="s">
        <v>71</v>
      </c>
      <c r="G67" s="20" t="s">
        <v>92</v>
      </c>
      <c r="H67" s="20" t="s">
        <v>72</v>
      </c>
      <c r="I67" s="20" t="s">
        <v>93</v>
      </c>
      <c r="J67" s="20" t="s">
        <v>94</v>
      </c>
      <c r="K67" s="21" t="s">
        <v>85</v>
      </c>
      <c r="L67" s="20" t="s">
        <v>96</v>
      </c>
      <c r="M67" s="20" t="s">
        <v>97</v>
      </c>
      <c r="N67" s="20" t="s">
        <v>98</v>
      </c>
      <c r="O67" s="20" t="s">
        <v>99</v>
      </c>
      <c r="P67" s="20" t="s">
        <v>100</v>
      </c>
      <c r="Q67" s="20" t="s">
        <v>101</v>
      </c>
      <c r="R67" s="20" t="s">
        <v>102</v>
      </c>
      <c r="S67" s="20" t="s">
        <v>103</v>
      </c>
      <c r="T67" s="22" t="s">
        <v>104</v>
      </c>
    </row>
    <row r="68" spans="1:20" x14ac:dyDescent="0.2">
      <c r="A68" s="1" t="s">
        <v>55</v>
      </c>
      <c r="K68" s="1" t="s">
        <v>55</v>
      </c>
      <c r="L68" s="27"/>
      <c r="M68" s="27"/>
      <c r="N68" s="10"/>
      <c r="O68" s="27"/>
      <c r="P68" s="27"/>
      <c r="Q68" s="10"/>
      <c r="R68" s="27"/>
      <c r="S68" s="27"/>
      <c r="T68" s="10"/>
    </row>
    <row r="69" spans="1:20" x14ac:dyDescent="0.2">
      <c r="A69" s="1" t="s">
        <v>0</v>
      </c>
      <c r="B69" s="1">
        <v>148728</v>
      </c>
      <c r="C69" s="1">
        <f t="shared" si="22"/>
        <v>369799</v>
      </c>
      <c r="D69" s="1">
        <f t="shared" si="22"/>
        <v>341441</v>
      </c>
      <c r="E69" s="1">
        <v>190469</v>
      </c>
      <c r="F69" s="1">
        <f t="shared" si="23"/>
        <v>174927</v>
      </c>
      <c r="G69" s="1">
        <v>179330</v>
      </c>
      <c r="H69" s="1">
        <f t="shared" si="24"/>
        <v>166514</v>
      </c>
      <c r="I69" s="1">
        <v>15542</v>
      </c>
      <c r="J69" s="1">
        <v>12816</v>
      </c>
      <c r="K69" s="1" t="s">
        <v>0</v>
      </c>
      <c r="L69" s="27">
        <f t="shared" si="13"/>
        <v>2.4864114356409015</v>
      </c>
      <c r="M69" s="27">
        <f t="shared" si="14"/>
        <v>2.2957412188693453</v>
      </c>
      <c r="N69" s="10">
        <f t="shared" si="15"/>
        <v>92.331509820199628</v>
      </c>
      <c r="O69" s="27">
        <f t="shared" si="16"/>
        <v>1.2806532730891291</v>
      </c>
      <c r="P69" s="27">
        <f t="shared" si="17"/>
        <v>1.1761537840890754</v>
      </c>
      <c r="Q69" s="10">
        <f t="shared" si="18"/>
        <v>91.840141965359194</v>
      </c>
      <c r="R69" s="27">
        <f t="shared" si="19"/>
        <v>1.2057581625517724</v>
      </c>
      <c r="S69" s="27">
        <f t="shared" si="20"/>
        <v>1.1195874347802701</v>
      </c>
      <c r="T69" s="10">
        <f t="shared" si="21"/>
        <v>92.853398762058774</v>
      </c>
    </row>
    <row r="70" spans="1:20" x14ac:dyDescent="0.2">
      <c r="A70" s="1" t="s">
        <v>41</v>
      </c>
      <c r="B70" s="1">
        <v>32752</v>
      </c>
      <c r="C70" s="1">
        <f t="shared" si="22"/>
        <v>21519</v>
      </c>
      <c r="D70" s="1">
        <f t="shared" si="22"/>
        <v>19750</v>
      </c>
      <c r="E70" s="1">
        <v>8819</v>
      </c>
      <c r="F70" s="1">
        <f t="shared" si="23"/>
        <v>8034</v>
      </c>
      <c r="G70" s="1">
        <v>12700</v>
      </c>
      <c r="H70" s="1">
        <f t="shared" si="24"/>
        <v>11716</v>
      </c>
      <c r="I70" s="1">
        <v>785</v>
      </c>
      <c r="J70" s="1">
        <v>984</v>
      </c>
      <c r="K70" s="1" t="s">
        <v>41</v>
      </c>
      <c r="L70" s="27">
        <f t="shared" si="13"/>
        <v>0.65702857840742546</v>
      </c>
      <c r="M70" s="27">
        <f t="shared" si="14"/>
        <v>0.60301660967269177</v>
      </c>
      <c r="N70" s="10">
        <f t="shared" si="15"/>
        <v>91.779357776848371</v>
      </c>
      <c r="O70" s="27">
        <f t="shared" si="16"/>
        <v>0.26926599902296044</v>
      </c>
      <c r="P70" s="27">
        <f t="shared" si="17"/>
        <v>0.24529799706888128</v>
      </c>
      <c r="Q70" s="10">
        <f t="shared" si="18"/>
        <v>91.098764032203192</v>
      </c>
      <c r="R70" s="27">
        <f t="shared" si="19"/>
        <v>0.38776257938446507</v>
      </c>
      <c r="S70" s="27">
        <f t="shared" si="20"/>
        <v>0.35771861260381044</v>
      </c>
      <c r="T70" s="10">
        <f t="shared" si="21"/>
        <v>92.251968503937007</v>
      </c>
    </row>
    <row r="71" spans="1:20" x14ac:dyDescent="0.2">
      <c r="A71" s="1" t="s">
        <v>42</v>
      </c>
      <c r="B71" s="1">
        <v>24908</v>
      </c>
      <c r="C71" s="1">
        <f t="shared" si="22"/>
        <v>28457</v>
      </c>
      <c r="D71" s="1">
        <f t="shared" si="22"/>
        <v>25926</v>
      </c>
      <c r="E71" s="1">
        <v>15184</v>
      </c>
      <c r="F71" s="1">
        <f t="shared" si="23"/>
        <v>13646</v>
      </c>
      <c r="G71" s="1">
        <v>13273</v>
      </c>
      <c r="H71" s="1">
        <f t="shared" si="24"/>
        <v>12280</v>
      </c>
      <c r="I71" s="1">
        <v>1538</v>
      </c>
      <c r="J71" s="1">
        <v>993</v>
      </c>
      <c r="K71" s="1" t="s">
        <v>42</v>
      </c>
      <c r="L71" s="27">
        <f t="shared" si="13"/>
        <v>1.1424843423799582</v>
      </c>
      <c r="M71" s="27">
        <f t="shared" si="14"/>
        <v>1.0408704030833467</v>
      </c>
      <c r="N71" s="10">
        <f t="shared" si="15"/>
        <v>91.105879045577538</v>
      </c>
      <c r="O71" s="27">
        <f t="shared" si="16"/>
        <v>0.60960334029227559</v>
      </c>
      <c r="P71" s="27">
        <f t="shared" si="17"/>
        <v>0.54785611048659066</v>
      </c>
      <c r="Q71" s="10">
        <f t="shared" si="18"/>
        <v>89.870916754478401</v>
      </c>
      <c r="R71" s="27">
        <f t="shared" si="19"/>
        <v>0.53288100208768263</v>
      </c>
      <c r="S71" s="27">
        <f t="shared" si="20"/>
        <v>0.49301429259675605</v>
      </c>
      <c r="T71" s="10">
        <f t="shared" si="21"/>
        <v>92.518646877118968</v>
      </c>
    </row>
    <row r="72" spans="1:20" x14ac:dyDescent="0.2">
      <c r="A72" s="1" t="s">
        <v>43</v>
      </c>
      <c r="B72" s="1">
        <v>24264</v>
      </c>
      <c r="C72" s="1">
        <f t="shared" si="22"/>
        <v>50718</v>
      </c>
      <c r="D72" s="1">
        <f t="shared" si="22"/>
        <v>46841</v>
      </c>
      <c r="E72" s="1">
        <v>25967</v>
      </c>
      <c r="F72" s="1">
        <f t="shared" si="23"/>
        <v>23802</v>
      </c>
      <c r="G72" s="1">
        <v>24751</v>
      </c>
      <c r="H72" s="1">
        <f t="shared" si="24"/>
        <v>23039</v>
      </c>
      <c r="I72" s="1">
        <v>2165</v>
      </c>
      <c r="J72" s="1">
        <v>1712</v>
      </c>
      <c r="K72" s="1" t="s">
        <v>43</v>
      </c>
      <c r="L72" s="27">
        <f t="shared" si="13"/>
        <v>2.0902571711177051</v>
      </c>
      <c r="M72" s="27">
        <f t="shared" si="14"/>
        <v>1.9304731289152655</v>
      </c>
      <c r="N72" s="10">
        <f t="shared" si="15"/>
        <v>92.355771126621718</v>
      </c>
      <c r="O72" s="27">
        <f t="shared" si="16"/>
        <v>1.0701862842070557</v>
      </c>
      <c r="P72" s="27">
        <f t="shared" si="17"/>
        <v>0.98095944609297725</v>
      </c>
      <c r="Q72" s="10">
        <f t="shared" si="18"/>
        <v>91.662494704817647</v>
      </c>
      <c r="R72" s="27">
        <f t="shared" si="19"/>
        <v>1.0200708869106496</v>
      </c>
      <c r="S72" s="27">
        <f t="shared" si="20"/>
        <v>0.94951368282228821</v>
      </c>
      <c r="T72" s="10">
        <f t="shared" si="21"/>
        <v>93.083107753222095</v>
      </c>
    </row>
    <row r="73" spans="1:20" x14ac:dyDescent="0.2">
      <c r="A73" s="1" t="s">
        <v>44</v>
      </c>
      <c r="B73" s="1">
        <v>21805</v>
      </c>
      <c r="C73" s="1">
        <f t="shared" si="22"/>
        <v>68959</v>
      </c>
      <c r="D73" s="1">
        <f t="shared" si="22"/>
        <v>64067</v>
      </c>
      <c r="E73" s="1">
        <v>35627</v>
      </c>
      <c r="F73" s="1">
        <f t="shared" si="23"/>
        <v>32925</v>
      </c>
      <c r="G73" s="1">
        <v>33332</v>
      </c>
      <c r="H73" s="1">
        <f t="shared" si="24"/>
        <v>31142</v>
      </c>
      <c r="I73" s="1">
        <v>2702</v>
      </c>
      <c r="J73" s="1">
        <v>2190</v>
      </c>
      <c r="K73" s="1" t="s">
        <v>44</v>
      </c>
      <c r="L73" s="27">
        <f t="shared" si="13"/>
        <v>3.1625315294657188</v>
      </c>
      <c r="M73" s="27">
        <f t="shared" si="14"/>
        <v>2.9381793166704884</v>
      </c>
      <c r="N73" s="10">
        <f t="shared" si="15"/>
        <v>92.905929610348181</v>
      </c>
      <c r="O73" s="27">
        <f t="shared" si="16"/>
        <v>1.6338913093327219</v>
      </c>
      <c r="P73" s="27">
        <f t="shared" si="17"/>
        <v>1.5099747764274249</v>
      </c>
      <c r="Q73" s="10">
        <f t="shared" si="18"/>
        <v>92.415864372526457</v>
      </c>
      <c r="R73" s="27">
        <f t="shared" si="19"/>
        <v>1.5286402201329969</v>
      </c>
      <c r="S73" s="27">
        <f t="shared" si="20"/>
        <v>1.4282045402430634</v>
      </c>
      <c r="T73" s="10">
        <f t="shared" si="21"/>
        <v>93.429737189487582</v>
      </c>
    </row>
    <row r="74" spans="1:20" x14ac:dyDescent="0.2">
      <c r="A74" s="1" t="s">
        <v>45</v>
      </c>
      <c r="B74" s="1">
        <v>18585</v>
      </c>
      <c r="C74" s="1">
        <f t="shared" si="22"/>
        <v>73931</v>
      </c>
      <c r="D74" s="1">
        <f t="shared" si="22"/>
        <v>68594</v>
      </c>
      <c r="E74" s="1">
        <v>38395</v>
      </c>
      <c r="F74" s="1">
        <f t="shared" si="23"/>
        <v>35492</v>
      </c>
      <c r="G74" s="1">
        <v>35536</v>
      </c>
      <c r="H74" s="1">
        <f t="shared" si="24"/>
        <v>33102</v>
      </c>
      <c r="I74" s="1">
        <v>2903</v>
      </c>
      <c r="J74" s="1">
        <v>2434</v>
      </c>
      <c r="K74" s="1" t="s">
        <v>45</v>
      </c>
      <c r="L74" s="27">
        <f t="shared" ref="L74:L130" si="25">C74/B74</f>
        <v>3.977993005111649</v>
      </c>
      <c r="M74" s="27">
        <f t="shared" ref="M74:M130" si="26">D74/B74</f>
        <v>3.6908259348937316</v>
      </c>
      <c r="N74" s="10">
        <f t="shared" ref="N74:N130" si="27">D74*100/C74</f>
        <v>92.781106707605744</v>
      </c>
      <c r="O74" s="27">
        <f t="shared" ref="O74:O130" si="28">E74/B74</f>
        <v>2.0659133709981168</v>
      </c>
      <c r="P74" s="27">
        <f t="shared" ref="P74:P130" si="29">F74/B74</f>
        <v>1.909712133440947</v>
      </c>
      <c r="Q74" s="10">
        <f t="shared" ref="Q74:Q130" si="30">F74*100/E74</f>
        <v>92.439119677041276</v>
      </c>
      <c r="R74" s="27">
        <f t="shared" ref="R74:R130" si="31">G74/B74</f>
        <v>1.9120796341135324</v>
      </c>
      <c r="S74" s="27">
        <f t="shared" ref="S74:S130" si="32">H74/B74</f>
        <v>1.7811138014527845</v>
      </c>
      <c r="T74" s="10">
        <f t="shared" ref="T74:T130" si="33">H74*100/G74</f>
        <v>93.150607834308872</v>
      </c>
    </row>
    <row r="75" spans="1:20" x14ac:dyDescent="0.2">
      <c r="A75" s="1" t="s">
        <v>46</v>
      </c>
      <c r="B75" s="1">
        <v>14918</v>
      </c>
      <c r="C75" s="1">
        <f t="shared" si="22"/>
        <v>68999</v>
      </c>
      <c r="D75" s="1">
        <f t="shared" si="22"/>
        <v>63744</v>
      </c>
      <c r="E75" s="1">
        <v>36251</v>
      </c>
      <c r="F75" s="1">
        <f t="shared" si="23"/>
        <v>33368</v>
      </c>
      <c r="G75" s="1">
        <v>32748</v>
      </c>
      <c r="H75" s="1">
        <f t="shared" si="24"/>
        <v>30376</v>
      </c>
      <c r="I75" s="1">
        <v>2883</v>
      </c>
      <c r="J75" s="1">
        <v>2372</v>
      </c>
      <c r="K75" s="1" t="s">
        <v>46</v>
      </c>
      <c r="L75" s="27">
        <f t="shared" si="25"/>
        <v>4.6252178576216654</v>
      </c>
      <c r="M75" s="27">
        <f t="shared" si="26"/>
        <v>4.2729588416677835</v>
      </c>
      <c r="N75" s="10">
        <f t="shared" si="27"/>
        <v>92.383947593443381</v>
      </c>
      <c r="O75" s="27">
        <f t="shared" si="28"/>
        <v>2.4300174286097334</v>
      </c>
      <c r="P75" s="27">
        <f t="shared" si="29"/>
        <v>2.2367609599141978</v>
      </c>
      <c r="Q75" s="10">
        <f t="shared" si="30"/>
        <v>92.047115941629201</v>
      </c>
      <c r="R75" s="27">
        <f t="shared" si="31"/>
        <v>2.195200429011932</v>
      </c>
      <c r="S75" s="27">
        <f t="shared" si="32"/>
        <v>2.0361978817535862</v>
      </c>
      <c r="T75" s="10">
        <f t="shared" si="33"/>
        <v>92.756809576157323</v>
      </c>
    </row>
    <row r="76" spans="1:20" x14ac:dyDescent="0.2">
      <c r="A76" s="1" t="s">
        <v>47</v>
      </c>
      <c r="B76" s="1">
        <v>11496</v>
      </c>
      <c r="C76" s="1">
        <f t="shared" si="22"/>
        <v>57216</v>
      </c>
      <c r="D76" s="1">
        <f t="shared" si="22"/>
        <v>52519</v>
      </c>
      <c r="E76" s="1">
        <v>30226</v>
      </c>
      <c r="F76" s="1">
        <f t="shared" si="23"/>
        <v>27660</v>
      </c>
      <c r="G76" s="1">
        <v>26990</v>
      </c>
      <c r="H76" s="1">
        <f t="shared" si="24"/>
        <v>24859</v>
      </c>
      <c r="I76" s="1">
        <v>2566</v>
      </c>
      <c r="J76" s="1">
        <v>2131</v>
      </c>
      <c r="K76" s="1" t="s">
        <v>47</v>
      </c>
      <c r="L76" s="27">
        <f t="shared" si="25"/>
        <v>4.9770354906054282</v>
      </c>
      <c r="M76" s="27">
        <f t="shared" si="26"/>
        <v>4.5684585942936673</v>
      </c>
      <c r="N76" s="10">
        <f t="shared" si="27"/>
        <v>91.790757829977622</v>
      </c>
      <c r="O76" s="27">
        <f t="shared" si="28"/>
        <v>2.6292623521224772</v>
      </c>
      <c r="P76" s="27">
        <f t="shared" si="29"/>
        <v>2.4060542797494779</v>
      </c>
      <c r="Q76" s="10">
        <f t="shared" si="30"/>
        <v>91.510619996029902</v>
      </c>
      <c r="R76" s="27">
        <f t="shared" si="31"/>
        <v>2.3477731384829506</v>
      </c>
      <c r="S76" s="27">
        <f t="shared" si="32"/>
        <v>2.1624043145441894</v>
      </c>
      <c r="T76" s="10">
        <f t="shared" si="33"/>
        <v>92.10448314190441</v>
      </c>
    </row>
    <row r="77" spans="1:20" x14ac:dyDescent="0.2">
      <c r="A77" s="1" t="s">
        <v>56</v>
      </c>
      <c r="K77" s="1" t="s">
        <v>56</v>
      </c>
      <c r="L77" s="27"/>
      <c r="M77" s="27"/>
      <c r="N77" s="10"/>
      <c r="O77" s="27"/>
      <c r="P77" s="27"/>
      <c r="Q77" s="10"/>
      <c r="R77" s="27"/>
      <c r="S77" s="27"/>
      <c r="T77" s="10"/>
    </row>
    <row r="78" spans="1:20" x14ac:dyDescent="0.2">
      <c r="A78" s="1" t="s">
        <v>0</v>
      </c>
      <c r="B78" s="1">
        <v>80853</v>
      </c>
      <c r="C78" s="1">
        <f t="shared" si="22"/>
        <v>204882</v>
      </c>
      <c r="D78" s="1">
        <f t="shared" si="22"/>
        <v>185897</v>
      </c>
      <c r="E78" s="1">
        <v>108438</v>
      </c>
      <c r="F78" s="1">
        <f t="shared" si="23"/>
        <v>98114</v>
      </c>
      <c r="G78" s="1">
        <v>96444</v>
      </c>
      <c r="H78" s="1">
        <f t="shared" si="24"/>
        <v>87783</v>
      </c>
      <c r="I78" s="1">
        <v>10324</v>
      </c>
      <c r="J78" s="1">
        <v>8661</v>
      </c>
      <c r="K78" s="1" t="s">
        <v>0</v>
      </c>
      <c r="L78" s="27">
        <f t="shared" si="25"/>
        <v>2.5340061593261844</v>
      </c>
      <c r="M78" s="27">
        <f t="shared" si="26"/>
        <v>2.2991973086960287</v>
      </c>
      <c r="N78" s="10">
        <f t="shared" si="27"/>
        <v>90.733690612157247</v>
      </c>
      <c r="O78" s="27">
        <f t="shared" si="28"/>
        <v>1.3411747245000185</v>
      </c>
      <c r="P78" s="27">
        <f t="shared" si="29"/>
        <v>1.2134862033567091</v>
      </c>
      <c r="Q78" s="10">
        <f t="shared" si="30"/>
        <v>90.479352256589024</v>
      </c>
      <c r="R78" s="27">
        <f t="shared" si="31"/>
        <v>1.1928314348261659</v>
      </c>
      <c r="S78" s="27">
        <f t="shared" si="32"/>
        <v>1.0857111053393196</v>
      </c>
      <c r="T78" s="10">
        <f t="shared" si="33"/>
        <v>91.01965907676994</v>
      </c>
    </row>
    <row r="79" spans="1:20" x14ac:dyDescent="0.2">
      <c r="A79" s="1" t="s">
        <v>41</v>
      </c>
      <c r="B79" s="1">
        <v>15470</v>
      </c>
      <c r="C79" s="1">
        <f t="shared" si="22"/>
        <v>11627</v>
      </c>
      <c r="D79" s="1">
        <f t="shared" si="22"/>
        <v>10845</v>
      </c>
      <c r="E79" s="1">
        <v>6340</v>
      </c>
      <c r="F79" s="1">
        <f t="shared" si="23"/>
        <v>5871</v>
      </c>
      <c r="G79" s="1">
        <v>5287</v>
      </c>
      <c r="H79" s="1">
        <f t="shared" si="24"/>
        <v>4974</v>
      </c>
      <c r="I79" s="1">
        <v>469</v>
      </c>
      <c r="J79" s="1">
        <v>313</v>
      </c>
      <c r="K79" s="1" t="s">
        <v>41</v>
      </c>
      <c r="L79" s="27">
        <f t="shared" si="25"/>
        <v>0.75158371040723981</v>
      </c>
      <c r="M79" s="27">
        <f t="shared" si="26"/>
        <v>0.70103425985778922</v>
      </c>
      <c r="N79" s="10">
        <f t="shared" si="27"/>
        <v>93.274275393480693</v>
      </c>
      <c r="O79" s="27">
        <f t="shared" si="28"/>
        <v>0.40982546864899805</v>
      </c>
      <c r="P79" s="27">
        <f t="shared" si="29"/>
        <v>0.37950872656755008</v>
      </c>
      <c r="Q79" s="10">
        <f t="shared" si="30"/>
        <v>92.602523659305987</v>
      </c>
      <c r="R79" s="27">
        <f t="shared" si="31"/>
        <v>0.34175824175824177</v>
      </c>
      <c r="S79" s="27">
        <f t="shared" si="32"/>
        <v>0.3215255332902392</v>
      </c>
      <c r="T79" s="10">
        <f t="shared" si="33"/>
        <v>94.07981842254587</v>
      </c>
    </row>
    <row r="80" spans="1:20" x14ac:dyDescent="0.2">
      <c r="A80" s="1" t="s">
        <v>42</v>
      </c>
      <c r="B80" s="1">
        <v>12467</v>
      </c>
      <c r="C80" s="1">
        <f t="shared" si="22"/>
        <v>15803</v>
      </c>
      <c r="D80" s="1">
        <f t="shared" si="22"/>
        <v>14354</v>
      </c>
      <c r="E80" s="1">
        <v>8205</v>
      </c>
      <c r="F80" s="1">
        <f t="shared" si="23"/>
        <v>7465</v>
      </c>
      <c r="G80" s="1">
        <v>7598</v>
      </c>
      <c r="H80" s="1">
        <f t="shared" si="24"/>
        <v>6889</v>
      </c>
      <c r="I80" s="1">
        <v>740</v>
      </c>
      <c r="J80" s="1">
        <v>709</v>
      </c>
      <c r="K80" s="1" t="s">
        <v>42</v>
      </c>
      <c r="L80" s="27">
        <f t="shared" si="25"/>
        <v>1.2675864281703697</v>
      </c>
      <c r="M80" s="27">
        <f t="shared" si="26"/>
        <v>1.1513595893157937</v>
      </c>
      <c r="N80" s="10">
        <f t="shared" si="27"/>
        <v>90.830854900968177</v>
      </c>
      <c r="O80" s="27">
        <f t="shared" si="28"/>
        <v>0.65813748295500119</v>
      </c>
      <c r="P80" s="27">
        <f t="shared" si="29"/>
        <v>0.59878078126253309</v>
      </c>
      <c r="Q80" s="10">
        <f t="shared" si="30"/>
        <v>90.981109079829366</v>
      </c>
      <c r="R80" s="27">
        <f t="shared" si="31"/>
        <v>0.60944894521536852</v>
      </c>
      <c r="S80" s="27">
        <f t="shared" si="32"/>
        <v>0.55257880805326065</v>
      </c>
      <c r="T80" s="10">
        <f t="shared" si="33"/>
        <v>90.668596999210322</v>
      </c>
    </row>
    <row r="81" spans="1:20" x14ac:dyDescent="0.2">
      <c r="A81" s="1" t="s">
        <v>43</v>
      </c>
      <c r="B81" s="1">
        <v>13934</v>
      </c>
      <c r="C81" s="1">
        <f t="shared" si="22"/>
        <v>30134</v>
      </c>
      <c r="D81" s="1">
        <f t="shared" si="22"/>
        <v>27325</v>
      </c>
      <c r="E81" s="1">
        <v>16006</v>
      </c>
      <c r="F81" s="1">
        <f t="shared" si="23"/>
        <v>14440</v>
      </c>
      <c r="G81" s="1">
        <v>14128</v>
      </c>
      <c r="H81" s="1">
        <f t="shared" si="24"/>
        <v>12885</v>
      </c>
      <c r="I81" s="1">
        <v>1566</v>
      </c>
      <c r="J81" s="1">
        <v>1243</v>
      </c>
      <c r="K81" s="1" t="s">
        <v>43</v>
      </c>
      <c r="L81" s="27">
        <f t="shared" si="25"/>
        <v>2.1626237979044065</v>
      </c>
      <c r="M81" s="27">
        <f t="shared" si="26"/>
        <v>1.9610305726998709</v>
      </c>
      <c r="N81" s="10">
        <f t="shared" si="27"/>
        <v>90.678303577354484</v>
      </c>
      <c r="O81" s="27">
        <f t="shared" si="28"/>
        <v>1.1487010190899958</v>
      </c>
      <c r="P81" s="27">
        <f t="shared" si="29"/>
        <v>1.0363140519592364</v>
      </c>
      <c r="Q81" s="10">
        <f t="shared" si="30"/>
        <v>90.216168936648756</v>
      </c>
      <c r="R81" s="27">
        <f t="shared" si="31"/>
        <v>1.0139227788144107</v>
      </c>
      <c r="S81" s="27">
        <f t="shared" si="32"/>
        <v>0.92471652074063437</v>
      </c>
      <c r="T81" s="10">
        <f t="shared" si="33"/>
        <v>91.20186862967158</v>
      </c>
    </row>
    <row r="82" spans="1:20" x14ac:dyDescent="0.2">
      <c r="A82" s="1" t="s">
        <v>44</v>
      </c>
      <c r="B82" s="1">
        <v>12818</v>
      </c>
      <c r="C82" s="1">
        <f t="shared" si="22"/>
        <v>38656</v>
      </c>
      <c r="D82" s="1">
        <f t="shared" si="22"/>
        <v>35091</v>
      </c>
      <c r="E82" s="1">
        <v>20361</v>
      </c>
      <c r="F82" s="1">
        <f t="shared" si="23"/>
        <v>18416</v>
      </c>
      <c r="G82" s="1">
        <v>18295</v>
      </c>
      <c r="H82" s="1">
        <f t="shared" si="24"/>
        <v>16675</v>
      </c>
      <c r="I82" s="1">
        <v>1945</v>
      </c>
      <c r="J82" s="1">
        <v>1620</v>
      </c>
      <c r="K82" s="1" t="s">
        <v>44</v>
      </c>
      <c r="L82" s="27">
        <f t="shared" si="25"/>
        <v>3.015759088781401</v>
      </c>
      <c r="M82" s="27">
        <f t="shared" si="26"/>
        <v>2.7376345763769701</v>
      </c>
      <c r="N82" s="10">
        <f t="shared" si="27"/>
        <v>90.777628311258283</v>
      </c>
      <c r="O82" s="27">
        <f t="shared" si="28"/>
        <v>1.5884693399906382</v>
      </c>
      <c r="P82" s="27">
        <f t="shared" si="29"/>
        <v>1.4367295990014042</v>
      </c>
      <c r="Q82" s="10">
        <f t="shared" si="30"/>
        <v>90.447423996856742</v>
      </c>
      <c r="R82" s="27">
        <f t="shared" si="31"/>
        <v>1.427289748790763</v>
      </c>
      <c r="S82" s="27">
        <f t="shared" si="32"/>
        <v>1.3009049773755657</v>
      </c>
      <c r="T82" s="10">
        <f t="shared" si="33"/>
        <v>91.145121617928396</v>
      </c>
    </row>
    <row r="83" spans="1:20" x14ac:dyDescent="0.2">
      <c r="A83" s="1" t="s">
        <v>45</v>
      </c>
      <c r="B83" s="1">
        <v>11122</v>
      </c>
      <c r="C83" s="1">
        <f t="shared" si="22"/>
        <v>41025</v>
      </c>
      <c r="D83" s="1">
        <f t="shared" si="22"/>
        <v>37459</v>
      </c>
      <c r="E83" s="1">
        <v>21642</v>
      </c>
      <c r="F83" s="1">
        <f t="shared" si="23"/>
        <v>19695</v>
      </c>
      <c r="G83" s="1">
        <v>19383</v>
      </c>
      <c r="H83" s="1">
        <f t="shared" si="24"/>
        <v>17764</v>
      </c>
      <c r="I83" s="1">
        <v>1947</v>
      </c>
      <c r="J83" s="1">
        <v>1619</v>
      </c>
      <c r="K83" s="1" t="s">
        <v>45</v>
      </c>
      <c r="L83" s="27">
        <f t="shared" si="25"/>
        <v>3.688635137565186</v>
      </c>
      <c r="M83" s="27">
        <f t="shared" si="26"/>
        <v>3.3680093508361804</v>
      </c>
      <c r="N83" s="10">
        <f t="shared" si="27"/>
        <v>91.307739183424744</v>
      </c>
      <c r="O83" s="27">
        <f t="shared" si="28"/>
        <v>1.9458730444164718</v>
      </c>
      <c r="P83" s="27">
        <f t="shared" si="29"/>
        <v>1.7708146016903434</v>
      </c>
      <c r="Q83" s="10">
        <f t="shared" si="30"/>
        <v>91.003604103132801</v>
      </c>
      <c r="R83" s="27">
        <f t="shared" si="31"/>
        <v>1.7427620931487142</v>
      </c>
      <c r="S83" s="27">
        <f t="shared" si="32"/>
        <v>1.5971947491458371</v>
      </c>
      <c r="T83" s="10">
        <f t="shared" si="33"/>
        <v>91.647319816333905</v>
      </c>
    </row>
    <row r="84" spans="1:20" x14ac:dyDescent="0.2">
      <c r="A84" s="1" t="s">
        <v>46</v>
      </c>
      <c r="B84" s="1">
        <v>8473</v>
      </c>
      <c r="C84" s="1">
        <f t="shared" si="22"/>
        <v>37054</v>
      </c>
      <c r="D84" s="1">
        <f t="shared" si="22"/>
        <v>33405</v>
      </c>
      <c r="E84" s="1">
        <v>19640</v>
      </c>
      <c r="F84" s="1">
        <f t="shared" si="23"/>
        <v>17671</v>
      </c>
      <c r="G84" s="1">
        <v>17414</v>
      </c>
      <c r="H84" s="1">
        <f t="shared" si="24"/>
        <v>15734</v>
      </c>
      <c r="I84" s="1">
        <v>1969</v>
      </c>
      <c r="J84" s="1">
        <v>1680</v>
      </c>
      <c r="K84" s="1" t="s">
        <v>46</v>
      </c>
      <c r="L84" s="27">
        <f t="shared" si="25"/>
        <v>4.3731854124867224</v>
      </c>
      <c r="M84" s="27">
        <f t="shared" si="26"/>
        <v>3.9425233093355363</v>
      </c>
      <c r="N84" s="10">
        <f t="shared" si="27"/>
        <v>90.152210287688234</v>
      </c>
      <c r="O84" s="27">
        <f t="shared" si="28"/>
        <v>2.3179511389118375</v>
      </c>
      <c r="P84" s="27">
        <f t="shared" si="29"/>
        <v>2.0855659152602386</v>
      </c>
      <c r="Q84" s="10">
        <f t="shared" si="30"/>
        <v>89.974541751527497</v>
      </c>
      <c r="R84" s="27">
        <f t="shared" si="31"/>
        <v>2.055234273574885</v>
      </c>
      <c r="S84" s="27">
        <f t="shared" si="32"/>
        <v>1.8569573940752979</v>
      </c>
      <c r="T84" s="10">
        <f t="shared" si="33"/>
        <v>90.352589870219362</v>
      </c>
    </row>
    <row r="85" spans="1:20" x14ac:dyDescent="0.2">
      <c r="A85" s="1" t="s">
        <v>47</v>
      </c>
      <c r="B85" s="1">
        <v>6569</v>
      </c>
      <c r="C85" s="1">
        <f t="shared" si="22"/>
        <v>30583</v>
      </c>
      <c r="D85" s="1">
        <f t="shared" si="22"/>
        <v>27418</v>
      </c>
      <c r="E85" s="1">
        <v>16244</v>
      </c>
      <c r="F85" s="1">
        <f t="shared" si="23"/>
        <v>14556</v>
      </c>
      <c r="G85" s="1">
        <v>14339</v>
      </c>
      <c r="H85" s="1">
        <f t="shared" si="24"/>
        <v>12862</v>
      </c>
      <c r="I85" s="1">
        <v>1688</v>
      </c>
      <c r="J85" s="1">
        <v>1477</v>
      </c>
      <c r="K85" s="1" t="s">
        <v>47</v>
      </c>
      <c r="L85" s="27">
        <f t="shared" si="25"/>
        <v>4.6556553508905463</v>
      </c>
      <c r="M85" s="27">
        <f t="shared" si="26"/>
        <v>4.1738468564469482</v>
      </c>
      <c r="N85" s="10">
        <f t="shared" si="27"/>
        <v>89.651113363633385</v>
      </c>
      <c r="O85" s="27">
        <f t="shared" si="28"/>
        <v>2.472826914294413</v>
      </c>
      <c r="P85" s="27">
        <f t="shared" si="29"/>
        <v>2.215862383924494</v>
      </c>
      <c r="Q85" s="10">
        <f t="shared" si="30"/>
        <v>89.608470819995077</v>
      </c>
      <c r="R85" s="27">
        <f t="shared" si="31"/>
        <v>2.1828284365961332</v>
      </c>
      <c r="S85" s="27">
        <f t="shared" si="32"/>
        <v>1.957984472522454</v>
      </c>
      <c r="T85" s="10">
        <f t="shared" si="33"/>
        <v>89.69942115907665</v>
      </c>
    </row>
    <row r="86" spans="1:20" x14ac:dyDescent="0.2">
      <c r="A86" s="1" t="s">
        <v>57</v>
      </c>
      <c r="K86" s="1" t="s">
        <v>57</v>
      </c>
      <c r="L86" s="27"/>
      <c r="M86" s="27"/>
      <c r="N86" s="10"/>
      <c r="O86" s="27"/>
      <c r="P86" s="27"/>
      <c r="Q86" s="10"/>
      <c r="R86" s="27"/>
      <c r="S86" s="27"/>
      <c r="T86" s="10"/>
    </row>
    <row r="87" spans="1:20" x14ac:dyDescent="0.2">
      <c r="A87" s="1" t="s">
        <v>0</v>
      </c>
      <c r="B87" s="1">
        <v>118553</v>
      </c>
      <c r="C87" s="1">
        <f t="shared" si="22"/>
        <v>255314</v>
      </c>
      <c r="D87" s="1">
        <f t="shared" si="22"/>
        <v>239212</v>
      </c>
      <c r="E87" s="1">
        <v>133332</v>
      </c>
      <c r="F87" s="1">
        <f t="shared" si="23"/>
        <v>124573</v>
      </c>
      <c r="G87" s="1">
        <v>121982</v>
      </c>
      <c r="H87" s="1">
        <f t="shared" si="24"/>
        <v>114639</v>
      </c>
      <c r="I87" s="1">
        <v>8759</v>
      </c>
      <c r="J87" s="1">
        <v>7343</v>
      </c>
      <c r="K87" s="1" t="s">
        <v>0</v>
      </c>
      <c r="L87" s="27">
        <f t="shared" si="25"/>
        <v>2.1535853162720473</v>
      </c>
      <c r="M87" s="27">
        <f t="shared" si="26"/>
        <v>2.0177642067261057</v>
      </c>
      <c r="N87" s="10">
        <f t="shared" si="27"/>
        <v>93.693256147332306</v>
      </c>
      <c r="O87" s="27">
        <f t="shared" si="28"/>
        <v>1.1246615437821059</v>
      </c>
      <c r="P87" s="27">
        <f t="shared" si="29"/>
        <v>1.050778976491527</v>
      </c>
      <c r="Q87" s="10">
        <f t="shared" si="30"/>
        <v>93.430684306843062</v>
      </c>
      <c r="R87" s="27">
        <f t="shared" si="31"/>
        <v>1.0289237724899412</v>
      </c>
      <c r="S87" s="27">
        <f t="shared" si="32"/>
        <v>0.96698523023457861</v>
      </c>
      <c r="T87" s="10">
        <f t="shared" si="33"/>
        <v>93.980259382531855</v>
      </c>
    </row>
    <row r="88" spans="1:20" x14ac:dyDescent="0.2">
      <c r="A88" s="1" t="s">
        <v>41</v>
      </c>
      <c r="B88" s="1">
        <v>21617</v>
      </c>
      <c r="C88" s="1">
        <f t="shared" si="22"/>
        <v>7906</v>
      </c>
      <c r="D88" s="1">
        <f t="shared" si="22"/>
        <v>7478</v>
      </c>
      <c r="E88" s="1">
        <v>3870</v>
      </c>
      <c r="F88" s="1">
        <f t="shared" si="23"/>
        <v>3690</v>
      </c>
      <c r="G88" s="1">
        <v>4036</v>
      </c>
      <c r="H88" s="1">
        <f t="shared" si="24"/>
        <v>3788</v>
      </c>
      <c r="I88" s="1">
        <v>180</v>
      </c>
      <c r="J88" s="1">
        <v>248</v>
      </c>
      <c r="K88" s="1" t="s">
        <v>41</v>
      </c>
      <c r="L88" s="27">
        <f t="shared" si="25"/>
        <v>0.36573067493176664</v>
      </c>
      <c r="M88" s="27">
        <f t="shared" si="26"/>
        <v>0.34593144284590832</v>
      </c>
      <c r="N88" s="10">
        <f t="shared" si="27"/>
        <v>94.586390083480907</v>
      </c>
      <c r="O88" s="27">
        <f t="shared" si="28"/>
        <v>0.17902576675764445</v>
      </c>
      <c r="P88" s="27">
        <f t="shared" si="29"/>
        <v>0.17069898690845167</v>
      </c>
      <c r="Q88" s="10">
        <f t="shared" si="30"/>
        <v>95.348837209302332</v>
      </c>
      <c r="R88" s="27">
        <f t="shared" si="31"/>
        <v>0.18670490817412222</v>
      </c>
      <c r="S88" s="27">
        <f t="shared" si="32"/>
        <v>0.17523245593745662</v>
      </c>
      <c r="T88" s="10">
        <f t="shared" si="33"/>
        <v>93.855302279484633</v>
      </c>
    </row>
    <row r="89" spans="1:20" x14ac:dyDescent="0.2">
      <c r="A89" s="1" t="s">
        <v>42</v>
      </c>
      <c r="B89" s="1">
        <v>19886</v>
      </c>
      <c r="C89" s="1">
        <f t="shared" si="22"/>
        <v>20412</v>
      </c>
      <c r="D89" s="1">
        <f t="shared" si="22"/>
        <v>19082</v>
      </c>
      <c r="E89" s="1">
        <v>10604</v>
      </c>
      <c r="F89" s="1">
        <f t="shared" si="23"/>
        <v>9877</v>
      </c>
      <c r="G89" s="1">
        <v>9808</v>
      </c>
      <c r="H89" s="1">
        <f t="shared" si="24"/>
        <v>9205</v>
      </c>
      <c r="I89" s="1">
        <v>727</v>
      </c>
      <c r="J89" s="1">
        <v>603</v>
      </c>
      <c r="K89" s="1" t="s">
        <v>42</v>
      </c>
      <c r="L89" s="27">
        <f t="shared" si="25"/>
        <v>1.0264507693854974</v>
      </c>
      <c r="M89" s="27">
        <f t="shared" si="26"/>
        <v>0.95956954641456305</v>
      </c>
      <c r="N89" s="10">
        <f t="shared" si="27"/>
        <v>93.484224965706446</v>
      </c>
      <c r="O89" s="27">
        <f t="shared" si="28"/>
        <v>0.53323946495021624</v>
      </c>
      <c r="P89" s="27">
        <f t="shared" si="29"/>
        <v>0.49668108216835966</v>
      </c>
      <c r="Q89" s="10">
        <f t="shared" si="30"/>
        <v>93.144096567333079</v>
      </c>
      <c r="R89" s="27">
        <f t="shared" si="31"/>
        <v>0.49321130443528111</v>
      </c>
      <c r="S89" s="27">
        <f t="shared" si="32"/>
        <v>0.46288846424620333</v>
      </c>
      <c r="T89" s="10">
        <f t="shared" si="33"/>
        <v>93.851957585644371</v>
      </c>
    </row>
    <row r="90" spans="1:20" x14ac:dyDescent="0.2">
      <c r="A90" s="1" t="s">
        <v>43</v>
      </c>
      <c r="B90" s="1">
        <v>21118</v>
      </c>
      <c r="C90" s="1">
        <f t="shared" si="22"/>
        <v>39617</v>
      </c>
      <c r="D90" s="1">
        <f t="shared" si="22"/>
        <v>37362</v>
      </c>
      <c r="E90" s="1">
        <v>20625</v>
      </c>
      <c r="F90" s="1">
        <f t="shared" si="23"/>
        <v>19384</v>
      </c>
      <c r="G90" s="1">
        <v>18992</v>
      </c>
      <c r="H90" s="1">
        <f t="shared" si="24"/>
        <v>17978</v>
      </c>
      <c r="I90" s="1">
        <v>1241</v>
      </c>
      <c r="J90" s="1">
        <v>1014</v>
      </c>
      <c r="K90" s="1" t="s">
        <v>43</v>
      </c>
      <c r="L90" s="27">
        <f t="shared" si="25"/>
        <v>1.8759825741073965</v>
      </c>
      <c r="M90" s="27">
        <f t="shared" si="26"/>
        <v>1.7692016289421346</v>
      </c>
      <c r="N90" s="10">
        <f t="shared" si="27"/>
        <v>94.307999091299195</v>
      </c>
      <c r="O90" s="27">
        <f t="shared" si="28"/>
        <v>0.97665498626763902</v>
      </c>
      <c r="P90" s="27">
        <f t="shared" si="29"/>
        <v>0.91788995169997156</v>
      </c>
      <c r="Q90" s="10">
        <f t="shared" si="30"/>
        <v>93.983030303030304</v>
      </c>
      <c r="R90" s="27">
        <f t="shared" si="31"/>
        <v>0.89932758783975753</v>
      </c>
      <c r="S90" s="27">
        <f t="shared" si="32"/>
        <v>0.85131167724216306</v>
      </c>
      <c r="T90" s="10">
        <f t="shared" si="33"/>
        <v>94.660909856781799</v>
      </c>
    </row>
    <row r="91" spans="1:20" x14ac:dyDescent="0.2">
      <c r="A91" s="1" t="s">
        <v>44</v>
      </c>
      <c r="B91" s="1">
        <v>17851</v>
      </c>
      <c r="C91" s="1">
        <f t="shared" si="22"/>
        <v>47614</v>
      </c>
      <c r="D91" s="1">
        <f t="shared" si="22"/>
        <v>44976</v>
      </c>
      <c r="E91" s="1">
        <v>24845</v>
      </c>
      <c r="F91" s="1">
        <f t="shared" si="23"/>
        <v>23385</v>
      </c>
      <c r="G91" s="1">
        <v>22769</v>
      </c>
      <c r="H91" s="1">
        <f t="shared" si="24"/>
        <v>21591</v>
      </c>
      <c r="I91" s="1">
        <v>1460</v>
      </c>
      <c r="J91" s="1">
        <v>1178</v>
      </c>
      <c r="K91" s="1" t="s">
        <v>44</v>
      </c>
      <c r="L91" s="27">
        <f t="shared" si="25"/>
        <v>2.6673015517337966</v>
      </c>
      <c r="M91" s="27">
        <f t="shared" si="26"/>
        <v>2.5195227158142401</v>
      </c>
      <c r="N91" s="10">
        <f t="shared" si="27"/>
        <v>94.459612718948208</v>
      </c>
      <c r="O91" s="27">
        <f t="shared" si="28"/>
        <v>1.3917987787799002</v>
      </c>
      <c r="P91" s="27">
        <f t="shared" si="29"/>
        <v>1.3100106436614196</v>
      </c>
      <c r="Q91" s="10">
        <f t="shared" si="30"/>
        <v>94.123566109881267</v>
      </c>
      <c r="R91" s="27">
        <f t="shared" si="31"/>
        <v>1.2755027729538961</v>
      </c>
      <c r="S91" s="27">
        <f t="shared" si="32"/>
        <v>1.2095120721528205</v>
      </c>
      <c r="T91" s="10">
        <f t="shared" si="33"/>
        <v>94.826298915191714</v>
      </c>
    </row>
    <row r="92" spans="1:20" x14ac:dyDescent="0.2">
      <c r="A92" s="1" t="s">
        <v>45</v>
      </c>
      <c r="B92" s="1">
        <v>15458</v>
      </c>
      <c r="C92" s="1">
        <f t="shared" si="22"/>
        <v>50059</v>
      </c>
      <c r="D92" s="1">
        <f t="shared" si="22"/>
        <v>47041</v>
      </c>
      <c r="E92" s="1">
        <v>26215</v>
      </c>
      <c r="F92" s="1">
        <f t="shared" si="23"/>
        <v>24603</v>
      </c>
      <c r="G92" s="1">
        <v>23844</v>
      </c>
      <c r="H92" s="1">
        <f t="shared" si="24"/>
        <v>22438</v>
      </c>
      <c r="I92" s="1">
        <v>1612</v>
      </c>
      <c r="J92" s="1">
        <v>1406</v>
      </c>
      <c r="K92" s="1" t="s">
        <v>45</v>
      </c>
      <c r="L92" s="27">
        <f t="shared" si="25"/>
        <v>3.2383878897658169</v>
      </c>
      <c r="M92" s="27">
        <f t="shared" si="26"/>
        <v>3.0431491784189415</v>
      </c>
      <c r="N92" s="10">
        <f t="shared" si="27"/>
        <v>93.971114085379256</v>
      </c>
      <c r="O92" s="27">
        <f t="shared" si="28"/>
        <v>1.6958856255660499</v>
      </c>
      <c r="P92" s="27">
        <f t="shared" si="29"/>
        <v>1.5916030534351144</v>
      </c>
      <c r="Q92" s="10">
        <f t="shared" si="30"/>
        <v>93.850848750715244</v>
      </c>
      <c r="R92" s="27">
        <f t="shared" si="31"/>
        <v>1.5425022641997672</v>
      </c>
      <c r="S92" s="27">
        <f t="shared" si="32"/>
        <v>1.4515461249838271</v>
      </c>
      <c r="T92" s="10">
        <f t="shared" si="33"/>
        <v>94.103338366045961</v>
      </c>
    </row>
    <row r="93" spans="1:20" x14ac:dyDescent="0.2">
      <c r="A93" s="1" t="s">
        <v>46</v>
      </c>
      <c r="B93" s="1">
        <v>12305</v>
      </c>
      <c r="C93" s="1">
        <f t="shared" si="22"/>
        <v>47481</v>
      </c>
      <c r="D93" s="1">
        <f t="shared" si="22"/>
        <v>44255</v>
      </c>
      <c r="E93" s="1">
        <v>24991</v>
      </c>
      <c r="F93" s="1">
        <f t="shared" si="23"/>
        <v>23233</v>
      </c>
      <c r="G93" s="1">
        <v>22490</v>
      </c>
      <c r="H93" s="1">
        <f t="shared" si="24"/>
        <v>21022</v>
      </c>
      <c r="I93" s="1">
        <v>1758</v>
      </c>
      <c r="J93" s="1">
        <v>1468</v>
      </c>
      <c r="K93" s="1" t="s">
        <v>46</v>
      </c>
      <c r="L93" s="27">
        <f t="shared" si="25"/>
        <v>3.8586753352295813</v>
      </c>
      <c r="M93" s="27">
        <f t="shared" si="26"/>
        <v>3.5965054855749696</v>
      </c>
      <c r="N93" s="10">
        <f t="shared" si="27"/>
        <v>93.205703333965161</v>
      </c>
      <c r="O93" s="27">
        <f t="shared" si="28"/>
        <v>2.0309630231613167</v>
      </c>
      <c r="P93" s="27">
        <f t="shared" si="29"/>
        <v>1.8880942706216985</v>
      </c>
      <c r="Q93" s="10">
        <f t="shared" si="30"/>
        <v>92.965467568324598</v>
      </c>
      <c r="R93" s="27">
        <f t="shared" si="31"/>
        <v>1.827712312068265</v>
      </c>
      <c r="S93" s="27">
        <f t="shared" si="32"/>
        <v>1.7084112149532711</v>
      </c>
      <c r="T93" s="10">
        <f t="shared" si="33"/>
        <v>93.472654513116936</v>
      </c>
    </row>
    <row r="94" spans="1:20" x14ac:dyDescent="0.2">
      <c r="A94" s="1" t="s">
        <v>47</v>
      </c>
      <c r="B94" s="1">
        <v>10318</v>
      </c>
      <c r="C94" s="1">
        <f t="shared" si="22"/>
        <v>42225</v>
      </c>
      <c r="D94" s="1">
        <f t="shared" si="22"/>
        <v>39018</v>
      </c>
      <c r="E94" s="1">
        <v>22182</v>
      </c>
      <c r="F94" s="1">
        <f t="shared" si="23"/>
        <v>20401</v>
      </c>
      <c r="G94" s="1">
        <v>20043</v>
      </c>
      <c r="H94" s="1">
        <f t="shared" si="24"/>
        <v>18617</v>
      </c>
      <c r="I94" s="1">
        <v>1781</v>
      </c>
      <c r="J94" s="1">
        <v>1426</v>
      </c>
      <c r="K94" s="1" t="s">
        <v>47</v>
      </c>
      <c r="L94" s="27">
        <f t="shared" si="25"/>
        <v>4.092362861019577</v>
      </c>
      <c r="M94" s="27">
        <f t="shared" si="26"/>
        <v>3.7815468113975577</v>
      </c>
      <c r="N94" s="10">
        <f t="shared" si="27"/>
        <v>92.40497335701599</v>
      </c>
      <c r="O94" s="27">
        <f t="shared" si="28"/>
        <v>2.1498352393874782</v>
      </c>
      <c r="P94" s="27">
        <f t="shared" si="29"/>
        <v>1.9772242682690444</v>
      </c>
      <c r="Q94" s="10">
        <f t="shared" si="30"/>
        <v>91.970967451086466</v>
      </c>
      <c r="R94" s="27">
        <f t="shared" si="31"/>
        <v>1.9425276216320992</v>
      </c>
      <c r="S94" s="27">
        <f t="shared" si="32"/>
        <v>1.8043225431285133</v>
      </c>
      <c r="T94" s="10">
        <f t="shared" si="33"/>
        <v>92.885296612283597</v>
      </c>
    </row>
    <row r="95" spans="1:20" x14ac:dyDescent="0.2">
      <c r="A95" s="1" t="s">
        <v>58</v>
      </c>
      <c r="K95" s="1" t="s">
        <v>58</v>
      </c>
      <c r="L95" s="27"/>
      <c r="M95" s="27"/>
      <c r="N95" s="10"/>
      <c r="O95" s="27"/>
      <c r="P95" s="27"/>
      <c r="Q95" s="10"/>
      <c r="R95" s="27"/>
      <c r="S95" s="27"/>
      <c r="T95" s="10"/>
    </row>
    <row r="96" spans="1:20" x14ac:dyDescent="0.2">
      <c r="A96" s="1" t="s">
        <v>0</v>
      </c>
      <c r="B96" s="1">
        <v>67891</v>
      </c>
      <c r="C96" s="1">
        <f t="shared" si="22"/>
        <v>152380</v>
      </c>
      <c r="D96" s="1">
        <f t="shared" si="22"/>
        <v>142891</v>
      </c>
      <c r="E96" s="1">
        <v>80346</v>
      </c>
      <c r="F96" s="1">
        <f t="shared" si="23"/>
        <v>75162</v>
      </c>
      <c r="G96" s="1">
        <v>72034</v>
      </c>
      <c r="H96" s="1">
        <f t="shared" si="24"/>
        <v>67729</v>
      </c>
      <c r="I96" s="1">
        <v>5184</v>
      </c>
      <c r="J96" s="1">
        <v>4305</v>
      </c>
      <c r="K96" s="1" t="s">
        <v>0</v>
      </c>
      <c r="L96" s="27">
        <f t="shared" si="25"/>
        <v>2.2444801225493807</v>
      </c>
      <c r="M96" s="27">
        <f t="shared" si="26"/>
        <v>2.1047119647670529</v>
      </c>
      <c r="N96" s="10">
        <f t="shared" si="27"/>
        <v>93.772804830030182</v>
      </c>
      <c r="O96" s="27">
        <f t="shared" si="28"/>
        <v>1.1834558336156487</v>
      </c>
      <c r="P96" s="27">
        <f t="shared" si="29"/>
        <v>1.1070981426109499</v>
      </c>
      <c r="Q96" s="10">
        <f t="shared" si="30"/>
        <v>93.547905309536262</v>
      </c>
      <c r="R96" s="27">
        <f t="shared" si="31"/>
        <v>1.061024288933732</v>
      </c>
      <c r="S96" s="27">
        <f t="shared" si="32"/>
        <v>0.99761382215610317</v>
      </c>
      <c r="T96" s="10">
        <f t="shared" si="33"/>
        <v>94.023655496015763</v>
      </c>
    </row>
    <row r="97" spans="1:20" x14ac:dyDescent="0.2">
      <c r="A97" s="1" t="s">
        <v>41</v>
      </c>
      <c r="B97" s="1">
        <v>11924</v>
      </c>
      <c r="C97" s="1">
        <f t="shared" si="22"/>
        <v>4968</v>
      </c>
      <c r="D97" s="1">
        <f t="shared" si="22"/>
        <v>4671</v>
      </c>
      <c r="E97" s="1">
        <v>2254</v>
      </c>
      <c r="F97" s="1">
        <f t="shared" si="23"/>
        <v>2057</v>
      </c>
      <c r="G97" s="1">
        <v>2714</v>
      </c>
      <c r="H97" s="1">
        <f t="shared" si="24"/>
        <v>2614</v>
      </c>
      <c r="I97" s="1">
        <v>197</v>
      </c>
      <c r="J97" s="1">
        <v>100</v>
      </c>
      <c r="K97" s="1" t="s">
        <v>41</v>
      </c>
      <c r="L97" s="27">
        <f t="shared" si="25"/>
        <v>0.41663871184166384</v>
      </c>
      <c r="M97" s="27">
        <f t="shared" si="26"/>
        <v>0.39173096276417307</v>
      </c>
      <c r="N97" s="10">
        <f t="shared" si="27"/>
        <v>94.021739130434781</v>
      </c>
      <c r="O97" s="27">
        <f t="shared" si="28"/>
        <v>0.18903052666890305</v>
      </c>
      <c r="P97" s="27">
        <f t="shared" si="29"/>
        <v>0.17250922509225092</v>
      </c>
      <c r="Q97" s="10">
        <f t="shared" si="30"/>
        <v>91.259982253771071</v>
      </c>
      <c r="R97" s="27">
        <f t="shared" si="31"/>
        <v>0.22760818517276082</v>
      </c>
      <c r="S97" s="27">
        <f t="shared" si="32"/>
        <v>0.21922173767192218</v>
      </c>
      <c r="T97" s="10">
        <f t="shared" si="33"/>
        <v>96.315401621223288</v>
      </c>
    </row>
    <row r="98" spans="1:20" x14ac:dyDescent="0.2">
      <c r="A98" s="1" t="s">
        <v>42</v>
      </c>
      <c r="B98" s="1">
        <v>11195</v>
      </c>
      <c r="C98" s="1">
        <f t="shared" si="22"/>
        <v>14399</v>
      </c>
      <c r="D98" s="1">
        <f t="shared" si="22"/>
        <v>13291</v>
      </c>
      <c r="E98" s="1">
        <v>7609</v>
      </c>
      <c r="F98" s="1">
        <f t="shared" si="23"/>
        <v>7011</v>
      </c>
      <c r="G98" s="1">
        <v>6790</v>
      </c>
      <c r="H98" s="1">
        <f t="shared" si="24"/>
        <v>6280</v>
      </c>
      <c r="I98" s="1">
        <v>598</v>
      </c>
      <c r="J98" s="1">
        <v>510</v>
      </c>
      <c r="K98" s="1" t="s">
        <v>42</v>
      </c>
      <c r="L98" s="27">
        <f t="shared" si="25"/>
        <v>1.2861991960696739</v>
      </c>
      <c r="M98" s="27">
        <f t="shared" si="26"/>
        <v>1.1872264403751676</v>
      </c>
      <c r="N98" s="10">
        <f t="shared" si="27"/>
        <v>92.305021182026536</v>
      </c>
      <c r="O98" s="27">
        <f t="shared" si="28"/>
        <v>0.67967842786958466</v>
      </c>
      <c r="P98" s="27">
        <f t="shared" si="29"/>
        <v>0.62626172398392144</v>
      </c>
      <c r="Q98" s="10">
        <f t="shared" si="30"/>
        <v>92.140885793139702</v>
      </c>
      <c r="R98" s="27">
        <f t="shared" si="31"/>
        <v>0.60652076820008938</v>
      </c>
      <c r="S98" s="27">
        <f t="shared" si="32"/>
        <v>0.56096471639124612</v>
      </c>
      <c r="T98" s="10">
        <f t="shared" si="33"/>
        <v>92.488954344624446</v>
      </c>
    </row>
    <row r="99" spans="1:20" x14ac:dyDescent="0.2">
      <c r="A99" s="1" t="s">
        <v>43</v>
      </c>
      <c r="B99" s="1">
        <v>12160</v>
      </c>
      <c r="C99" s="1">
        <f t="shared" si="22"/>
        <v>26325</v>
      </c>
      <c r="D99" s="1">
        <f t="shared" si="22"/>
        <v>24610</v>
      </c>
      <c r="E99" s="1">
        <v>13882</v>
      </c>
      <c r="F99" s="1">
        <f t="shared" si="23"/>
        <v>12961</v>
      </c>
      <c r="G99" s="1">
        <v>12443</v>
      </c>
      <c r="H99" s="1">
        <f t="shared" si="24"/>
        <v>11649</v>
      </c>
      <c r="I99" s="1">
        <v>921</v>
      </c>
      <c r="J99" s="1">
        <v>794</v>
      </c>
      <c r="K99" s="1" t="s">
        <v>43</v>
      </c>
      <c r="L99" s="27">
        <f t="shared" si="25"/>
        <v>2.1648848684210527</v>
      </c>
      <c r="M99" s="27">
        <f t="shared" si="26"/>
        <v>2.0238486842105261</v>
      </c>
      <c r="N99" s="10">
        <f t="shared" si="27"/>
        <v>93.485280151946824</v>
      </c>
      <c r="O99" s="27">
        <f t="shared" si="28"/>
        <v>1.1416118421052632</v>
      </c>
      <c r="P99" s="27">
        <f t="shared" si="29"/>
        <v>1.0658717105263158</v>
      </c>
      <c r="Q99" s="10">
        <f t="shared" si="30"/>
        <v>93.365509292609133</v>
      </c>
      <c r="R99" s="27">
        <f t="shared" si="31"/>
        <v>1.0232730263157894</v>
      </c>
      <c r="S99" s="27">
        <f t="shared" si="32"/>
        <v>0.95797697368421053</v>
      </c>
      <c r="T99" s="10">
        <f t="shared" si="33"/>
        <v>93.618902194004662</v>
      </c>
    </row>
    <row r="100" spans="1:20" x14ac:dyDescent="0.2">
      <c r="A100" s="1" t="s">
        <v>44</v>
      </c>
      <c r="B100" s="1">
        <v>10215</v>
      </c>
      <c r="C100" s="1">
        <f t="shared" si="22"/>
        <v>29069</v>
      </c>
      <c r="D100" s="1">
        <f t="shared" si="22"/>
        <v>27279</v>
      </c>
      <c r="E100" s="1">
        <v>15224</v>
      </c>
      <c r="F100" s="1">
        <f t="shared" si="23"/>
        <v>14270</v>
      </c>
      <c r="G100" s="1">
        <v>13845</v>
      </c>
      <c r="H100" s="1">
        <f t="shared" si="24"/>
        <v>13009</v>
      </c>
      <c r="I100" s="1">
        <v>954</v>
      </c>
      <c r="J100" s="1">
        <v>836</v>
      </c>
      <c r="K100" s="1" t="s">
        <v>44</v>
      </c>
      <c r="L100" s="27">
        <f t="shared" si="25"/>
        <v>2.8457170827214879</v>
      </c>
      <c r="M100" s="27">
        <f t="shared" si="26"/>
        <v>2.6704845814977975</v>
      </c>
      <c r="N100" s="10">
        <f t="shared" si="27"/>
        <v>93.842237435068284</v>
      </c>
      <c r="O100" s="27">
        <f t="shared" si="28"/>
        <v>1.4903573176700931</v>
      </c>
      <c r="P100" s="27">
        <f t="shared" si="29"/>
        <v>1.3969652471855114</v>
      </c>
      <c r="Q100" s="10">
        <f t="shared" si="30"/>
        <v>93.733578560168155</v>
      </c>
      <c r="R100" s="27">
        <f t="shared" si="31"/>
        <v>1.3553597650513951</v>
      </c>
      <c r="S100" s="27">
        <f t="shared" si="32"/>
        <v>1.2735193343122859</v>
      </c>
      <c r="T100" s="10">
        <f t="shared" si="33"/>
        <v>93.961719032141573</v>
      </c>
    </row>
    <row r="101" spans="1:20" x14ac:dyDescent="0.2">
      <c r="A101" s="1" t="s">
        <v>45</v>
      </c>
      <c r="B101" s="1">
        <v>9200</v>
      </c>
      <c r="C101" s="1">
        <f t="shared" si="22"/>
        <v>29701</v>
      </c>
      <c r="D101" s="1">
        <f t="shared" si="22"/>
        <v>28082</v>
      </c>
      <c r="E101" s="1">
        <v>15622</v>
      </c>
      <c r="F101" s="1">
        <f t="shared" si="23"/>
        <v>14757</v>
      </c>
      <c r="G101" s="1">
        <v>14079</v>
      </c>
      <c r="H101" s="1">
        <f t="shared" si="24"/>
        <v>13325</v>
      </c>
      <c r="I101" s="1">
        <v>865</v>
      </c>
      <c r="J101" s="1">
        <v>754</v>
      </c>
      <c r="K101" s="1" t="s">
        <v>45</v>
      </c>
      <c r="L101" s="27">
        <f t="shared" si="25"/>
        <v>3.2283695652173914</v>
      </c>
      <c r="M101" s="27">
        <f t="shared" si="26"/>
        <v>3.0523913043478261</v>
      </c>
      <c r="N101" s="10">
        <f t="shared" si="27"/>
        <v>94.549005084003909</v>
      </c>
      <c r="O101" s="27">
        <f t="shared" si="28"/>
        <v>1.6980434782608695</v>
      </c>
      <c r="P101" s="27">
        <f t="shared" si="29"/>
        <v>1.6040217391304348</v>
      </c>
      <c r="Q101" s="10">
        <f t="shared" si="30"/>
        <v>94.46293688388171</v>
      </c>
      <c r="R101" s="27">
        <f t="shared" si="31"/>
        <v>1.5303260869565218</v>
      </c>
      <c r="S101" s="27">
        <f t="shared" si="32"/>
        <v>1.4483695652173914</v>
      </c>
      <c r="T101" s="10">
        <f t="shared" si="33"/>
        <v>94.644506001846722</v>
      </c>
    </row>
    <row r="102" spans="1:20" x14ac:dyDescent="0.2">
      <c r="A102" s="1" t="s">
        <v>46</v>
      </c>
      <c r="B102" s="1">
        <v>7269</v>
      </c>
      <c r="C102" s="1">
        <f t="shared" si="22"/>
        <v>25790</v>
      </c>
      <c r="D102" s="1">
        <f t="shared" si="22"/>
        <v>24215</v>
      </c>
      <c r="E102" s="1">
        <v>13749</v>
      </c>
      <c r="F102" s="1">
        <f t="shared" si="23"/>
        <v>12863</v>
      </c>
      <c r="G102" s="1">
        <v>12041</v>
      </c>
      <c r="H102" s="1">
        <f t="shared" si="24"/>
        <v>11352</v>
      </c>
      <c r="I102" s="1">
        <v>886</v>
      </c>
      <c r="J102" s="1">
        <v>689</v>
      </c>
      <c r="K102" s="1" t="s">
        <v>46</v>
      </c>
      <c r="L102" s="27">
        <f t="shared" si="25"/>
        <v>3.5479433209519877</v>
      </c>
      <c r="M102" s="27">
        <f t="shared" si="26"/>
        <v>3.3312697757600769</v>
      </c>
      <c r="N102" s="10">
        <f t="shared" si="27"/>
        <v>93.89298177588212</v>
      </c>
      <c r="O102" s="27">
        <f t="shared" si="28"/>
        <v>1.8914568716467191</v>
      </c>
      <c r="P102" s="27">
        <f t="shared" si="29"/>
        <v>1.7695694043197139</v>
      </c>
      <c r="Q102" s="10">
        <f t="shared" si="30"/>
        <v>93.555894974179935</v>
      </c>
      <c r="R102" s="27">
        <f t="shared" si="31"/>
        <v>1.6564864493052689</v>
      </c>
      <c r="S102" s="27">
        <f t="shared" si="32"/>
        <v>1.5617003714403632</v>
      </c>
      <c r="T102" s="10">
        <f t="shared" si="33"/>
        <v>94.277883896686319</v>
      </c>
    </row>
    <row r="103" spans="1:20" x14ac:dyDescent="0.2">
      <c r="A103" s="1" t="s">
        <v>47</v>
      </c>
      <c r="B103" s="1">
        <v>5928</v>
      </c>
      <c r="C103" s="1">
        <f t="shared" si="22"/>
        <v>22128</v>
      </c>
      <c r="D103" s="1">
        <f t="shared" si="22"/>
        <v>20743</v>
      </c>
      <c r="E103" s="1">
        <v>12006</v>
      </c>
      <c r="F103" s="1">
        <f t="shared" si="23"/>
        <v>11243</v>
      </c>
      <c r="G103" s="1">
        <v>10122</v>
      </c>
      <c r="H103" s="1">
        <f t="shared" si="24"/>
        <v>9500</v>
      </c>
      <c r="I103" s="1">
        <v>763</v>
      </c>
      <c r="J103" s="1">
        <v>622</v>
      </c>
      <c r="K103" s="1" t="s">
        <v>47</v>
      </c>
      <c r="L103" s="27">
        <f t="shared" si="25"/>
        <v>3.7327935222672064</v>
      </c>
      <c r="M103" s="27">
        <f t="shared" si="26"/>
        <v>3.4991565452091766</v>
      </c>
      <c r="N103" s="10">
        <f t="shared" si="27"/>
        <v>93.740961677512658</v>
      </c>
      <c r="O103" s="27">
        <f t="shared" si="28"/>
        <v>2.0253036437246963</v>
      </c>
      <c r="P103" s="27">
        <f t="shared" si="29"/>
        <v>1.8965924426450742</v>
      </c>
      <c r="Q103" s="10">
        <f t="shared" si="30"/>
        <v>93.644844244544387</v>
      </c>
      <c r="R103" s="27">
        <f t="shared" si="31"/>
        <v>1.7074898785425101</v>
      </c>
      <c r="S103" s="27">
        <f t="shared" si="32"/>
        <v>1.6025641025641026</v>
      </c>
      <c r="T103" s="10">
        <f t="shared" si="33"/>
        <v>93.854969373641566</v>
      </c>
    </row>
    <row r="104" spans="1:20" x14ac:dyDescent="0.2">
      <c r="A104" s="1" t="s">
        <v>59</v>
      </c>
      <c r="K104" s="1" t="s">
        <v>59</v>
      </c>
      <c r="L104" s="27"/>
      <c r="M104" s="27"/>
      <c r="N104" s="10"/>
      <c r="O104" s="27"/>
      <c r="P104" s="27"/>
      <c r="Q104" s="10"/>
      <c r="R104" s="27"/>
      <c r="S104" s="27"/>
      <c r="T104" s="10"/>
    </row>
    <row r="105" spans="1:20" x14ac:dyDescent="0.2">
      <c r="A105" s="1" t="s">
        <v>0</v>
      </c>
      <c r="B105" s="1">
        <v>111222</v>
      </c>
      <c r="C105" s="1">
        <f t="shared" si="22"/>
        <v>265484</v>
      </c>
      <c r="D105" s="1">
        <f t="shared" si="22"/>
        <v>245272</v>
      </c>
      <c r="E105" s="1">
        <v>139878</v>
      </c>
      <c r="F105" s="1">
        <f t="shared" si="23"/>
        <v>128628</v>
      </c>
      <c r="G105" s="1">
        <v>125606</v>
      </c>
      <c r="H105" s="1">
        <f t="shared" si="24"/>
        <v>116644</v>
      </c>
      <c r="I105" s="1">
        <v>11250</v>
      </c>
      <c r="J105" s="1">
        <v>8962</v>
      </c>
      <c r="K105" s="1" t="s">
        <v>0</v>
      </c>
      <c r="L105" s="27">
        <f t="shared" si="25"/>
        <v>2.386973800147453</v>
      </c>
      <c r="M105" s="27">
        <f t="shared" si="26"/>
        <v>2.2052471633309958</v>
      </c>
      <c r="N105" s="10">
        <f t="shared" si="27"/>
        <v>92.386735170481089</v>
      </c>
      <c r="O105" s="27">
        <f t="shared" si="28"/>
        <v>1.2576468684253115</v>
      </c>
      <c r="P105" s="27">
        <f t="shared" si="29"/>
        <v>1.1564978151804499</v>
      </c>
      <c r="Q105" s="10">
        <f t="shared" si="30"/>
        <v>91.957277055719985</v>
      </c>
      <c r="R105" s="27">
        <f t="shared" si="31"/>
        <v>1.1293269317221413</v>
      </c>
      <c r="S105" s="27">
        <f t="shared" si="32"/>
        <v>1.0487493481505457</v>
      </c>
      <c r="T105" s="10">
        <f t="shared" si="33"/>
        <v>92.864990525930295</v>
      </c>
    </row>
    <row r="106" spans="1:20" x14ac:dyDescent="0.2">
      <c r="A106" s="1" t="s">
        <v>41</v>
      </c>
      <c r="B106" s="1">
        <v>20552</v>
      </c>
      <c r="C106" s="1">
        <f t="shared" si="22"/>
        <v>9988</v>
      </c>
      <c r="D106" s="1">
        <f t="shared" si="22"/>
        <v>9121</v>
      </c>
      <c r="E106" s="1">
        <v>4737</v>
      </c>
      <c r="F106" s="1">
        <f t="shared" si="23"/>
        <v>4286</v>
      </c>
      <c r="G106" s="1">
        <v>5251</v>
      </c>
      <c r="H106" s="1">
        <f t="shared" si="24"/>
        <v>4835</v>
      </c>
      <c r="I106" s="1">
        <v>451</v>
      </c>
      <c r="J106" s="1">
        <v>416</v>
      </c>
      <c r="K106" s="1" t="s">
        <v>41</v>
      </c>
      <c r="L106" s="27">
        <f t="shared" si="25"/>
        <v>0.48598676527831841</v>
      </c>
      <c r="M106" s="27">
        <f t="shared" si="26"/>
        <v>0.44380108991825612</v>
      </c>
      <c r="N106" s="10">
        <f t="shared" si="27"/>
        <v>91.319583500200238</v>
      </c>
      <c r="O106" s="27">
        <f t="shared" si="28"/>
        <v>0.23048851693265862</v>
      </c>
      <c r="P106" s="27">
        <f t="shared" si="29"/>
        <v>0.2085441806150253</v>
      </c>
      <c r="Q106" s="10">
        <f t="shared" si="30"/>
        <v>90.479206248680597</v>
      </c>
      <c r="R106" s="27">
        <f t="shared" si="31"/>
        <v>0.25549824834565982</v>
      </c>
      <c r="S106" s="27">
        <f t="shared" si="32"/>
        <v>0.23525690930323082</v>
      </c>
      <c r="T106" s="10">
        <f t="shared" si="33"/>
        <v>92.077699485812232</v>
      </c>
    </row>
    <row r="107" spans="1:20" x14ac:dyDescent="0.2">
      <c r="A107" s="1" t="s">
        <v>42</v>
      </c>
      <c r="B107" s="1">
        <v>18841</v>
      </c>
      <c r="C107" s="1">
        <f t="shared" si="22"/>
        <v>24188</v>
      </c>
      <c r="D107" s="1">
        <f t="shared" si="22"/>
        <v>22555</v>
      </c>
      <c r="E107" s="1">
        <v>12688</v>
      </c>
      <c r="F107" s="1">
        <f t="shared" si="23"/>
        <v>11763</v>
      </c>
      <c r="G107" s="1">
        <v>11500</v>
      </c>
      <c r="H107" s="1">
        <f t="shared" si="24"/>
        <v>10792</v>
      </c>
      <c r="I107" s="1">
        <v>925</v>
      </c>
      <c r="J107" s="1">
        <v>708</v>
      </c>
      <c r="K107" s="1" t="s">
        <v>42</v>
      </c>
      <c r="L107" s="27">
        <f t="shared" si="25"/>
        <v>1.2837959768589777</v>
      </c>
      <c r="M107" s="27">
        <f t="shared" si="26"/>
        <v>1.197123294941882</v>
      </c>
      <c r="N107" s="10">
        <f t="shared" si="27"/>
        <v>93.248718372746822</v>
      </c>
      <c r="O107" s="27">
        <f t="shared" si="28"/>
        <v>0.67342497744281093</v>
      </c>
      <c r="P107" s="27">
        <f t="shared" si="29"/>
        <v>0.62432991879411925</v>
      </c>
      <c r="Q107" s="10">
        <f t="shared" si="30"/>
        <v>92.709646910466589</v>
      </c>
      <c r="R107" s="27">
        <f t="shared" si="31"/>
        <v>0.6103709994161669</v>
      </c>
      <c r="S107" s="27">
        <f t="shared" si="32"/>
        <v>0.57279337614776282</v>
      </c>
      <c r="T107" s="10">
        <f t="shared" si="33"/>
        <v>93.84347826086956</v>
      </c>
    </row>
    <row r="108" spans="1:20" x14ac:dyDescent="0.2">
      <c r="A108" s="1" t="s">
        <v>43</v>
      </c>
      <c r="B108" s="1">
        <v>21289</v>
      </c>
      <c r="C108" s="1">
        <f t="shared" si="22"/>
        <v>46998</v>
      </c>
      <c r="D108" s="1">
        <f t="shared" si="22"/>
        <v>43765</v>
      </c>
      <c r="E108" s="1">
        <v>24636</v>
      </c>
      <c r="F108" s="1">
        <f t="shared" si="23"/>
        <v>22818</v>
      </c>
      <c r="G108" s="1">
        <v>22362</v>
      </c>
      <c r="H108" s="1">
        <f t="shared" si="24"/>
        <v>20947</v>
      </c>
      <c r="I108" s="1">
        <v>1818</v>
      </c>
      <c r="J108" s="1">
        <v>1415</v>
      </c>
      <c r="K108" s="1" t="s">
        <v>43</v>
      </c>
      <c r="L108" s="27">
        <f t="shared" si="25"/>
        <v>2.2076189581474002</v>
      </c>
      <c r="M108" s="27">
        <f t="shared" si="26"/>
        <v>2.0557564939640192</v>
      </c>
      <c r="N108" s="10">
        <f t="shared" si="27"/>
        <v>93.120983871654119</v>
      </c>
      <c r="O108" s="27">
        <f t="shared" si="28"/>
        <v>1.1572173422894452</v>
      </c>
      <c r="P108" s="27">
        <f t="shared" si="29"/>
        <v>1.0718211282822114</v>
      </c>
      <c r="Q108" s="10">
        <f t="shared" si="30"/>
        <v>92.62055528494885</v>
      </c>
      <c r="R108" s="27">
        <f t="shared" si="31"/>
        <v>1.0504016158579548</v>
      </c>
      <c r="S108" s="27">
        <f t="shared" si="32"/>
        <v>0.98393536568180751</v>
      </c>
      <c r="T108" s="10">
        <f t="shared" si="33"/>
        <v>93.672301225292912</v>
      </c>
    </row>
    <row r="109" spans="1:20" x14ac:dyDescent="0.2">
      <c r="A109" s="1" t="s">
        <v>44</v>
      </c>
      <c r="B109" s="1">
        <v>15962</v>
      </c>
      <c r="C109" s="1">
        <f t="shared" si="22"/>
        <v>48579</v>
      </c>
      <c r="D109" s="1">
        <f t="shared" si="22"/>
        <v>45190</v>
      </c>
      <c r="E109" s="1">
        <v>25398</v>
      </c>
      <c r="F109" s="1">
        <f t="shared" si="23"/>
        <v>23524</v>
      </c>
      <c r="G109" s="1">
        <v>23181</v>
      </c>
      <c r="H109" s="1">
        <f t="shared" si="24"/>
        <v>21666</v>
      </c>
      <c r="I109" s="1">
        <v>1874</v>
      </c>
      <c r="J109" s="1">
        <v>1515</v>
      </c>
      <c r="K109" s="1" t="s">
        <v>44</v>
      </c>
      <c r="L109" s="27">
        <f t="shared" si="25"/>
        <v>3.0434156120786868</v>
      </c>
      <c r="M109" s="27">
        <f t="shared" si="26"/>
        <v>2.8310988597920059</v>
      </c>
      <c r="N109" s="10">
        <f t="shared" si="27"/>
        <v>93.023734535498875</v>
      </c>
      <c r="O109" s="27">
        <f t="shared" si="28"/>
        <v>1.591153990727979</v>
      </c>
      <c r="P109" s="27">
        <f t="shared" si="29"/>
        <v>1.4737501566219773</v>
      </c>
      <c r="Q109" s="10">
        <f t="shared" si="30"/>
        <v>92.621466257185602</v>
      </c>
      <c r="R109" s="27">
        <f t="shared" si="31"/>
        <v>1.452261621350708</v>
      </c>
      <c r="S109" s="27">
        <f t="shared" si="32"/>
        <v>1.3573487031700289</v>
      </c>
      <c r="T109" s="10">
        <f t="shared" si="33"/>
        <v>93.464475216772357</v>
      </c>
    </row>
    <row r="110" spans="1:20" x14ac:dyDescent="0.2">
      <c r="A110" s="1" t="s">
        <v>45</v>
      </c>
      <c r="B110" s="1">
        <v>14789</v>
      </c>
      <c r="C110" s="1">
        <f t="shared" si="22"/>
        <v>53226</v>
      </c>
      <c r="D110" s="1">
        <f t="shared" si="22"/>
        <v>49198</v>
      </c>
      <c r="E110" s="1">
        <v>28301</v>
      </c>
      <c r="F110" s="1">
        <f t="shared" si="23"/>
        <v>26100</v>
      </c>
      <c r="G110" s="1">
        <v>24925</v>
      </c>
      <c r="H110" s="1">
        <f t="shared" si="24"/>
        <v>23098</v>
      </c>
      <c r="I110" s="1">
        <v>2201</v>
      </c>
      <c r="J110" s="1">
        <v>1827</v>
      </c>
      <c r="K110" s="1" t="s">
        <v>45</v>
      </c>
      <c r="L110" s="27">
        <f t="shared" si="25"/>
        <v>3.5990263033335586</v>
      </c>
      <c r="M110" s="27">
        <f t="shared" si="26"/>
        <v>3.3266617080262355</v>
      </c>
      <c r="N110" s="10">
        <f t="shared" si="27"/>
        <v>92.432269943260806</v>
      </c>
      <c r="O110" s="27">
        <f t="shared" si="28"/>
        <v>1.9136520386773954</v>
      </c>
      <c r="P110" s="27">
        <f t="shared" si="29"/>
        <v>1.764825207924809</v>
      </c>
      <c r="Q110" s="10">
        <f t="shared" si="30"/>
        <v>92.222889650542385</v>
      </c>
      <c r="R110" s="27">
        <f t="shared" si="31"/>
        <v>1.6853742646561634</v>
      </c>
      <c r="S110" s="27">
        <f t="shared" si="32"/>
        <v>1.5618365001014267</v>
      </c>
      <c r="T110" s="10">
        <f t="shared" si="33"/>
        <v>92.670010030090268</v>
      </c>
    </row>
    <row r="111" spans="1:20" x14ac:dyDescent="0.2">
      <c r="A111" s="1" t="s">
        <v>46</v>
      </c>
      <c r="B111" s="1">
        <v>10645</v>
      </c>
      <c r="C111" s="1">
        <f t="shared" si="22"/>
        <v>43049</v>
      </c>
      <c r="D111" s="1">
        <f t="shared" si="22"/>
        <v>39477</v>
      </c>
      <c r="E111" s="1">
        <v>22993</v>
      </c>
      <c r="F111" s="1">
        <f t="shared" si="23"/>
        <v>20976</v>
      </c>
      <c r="G111" s="1">
        <v>20056</v>
      </c>
      <c r="H111" s="1">
        <f t="shared" si="24"/>
        <v>18501</v>
      </c>
      <c r="I111" s="1">
        <v>2017</v>
      </c>
      <c r="J111" s="1">
        <v>1555</v>
      </c>
      <c r="K111" s="1" t="s">
        <v>46</v>
      </c>
      <c r="L111" s="27">
        <f t="shared" si="25"/>
        <v>4.0440582433067167</v>
      </c>
      <c r="M111" s="27">
        <f t="shared" si="26"/>
        <v>3.7085016439643024</v>
      </c>
      <c r="N111" s="10">
        <f t="shared" si="27"/>
        <v>91.702478570930793</v>
      </c>
      <c r="O111" s="27">
        <f t="shared" si="28"/>
        <v>2.1599812118365431</v>
      </c>
      <c r="P111" s="27">
        <f t="shared" si="29"/>
        <v>1.9705025833724754</v>
      </c>
      <c r="Q111" s="10">
        <f t="shared" si="30"/>
        <v>91.227764971947991</v>
      </c>
      <c r="R111" s="27">
        <f t="shared" si="31"/>
        <v>1.8840770314701738</v>
      </c>
      <c r="S111" s="27">
        <f t="shared" si="32"/>
        <v>1.7379990605918272</v>
      </c>
      <c r="T111" s="10">
        <f t="shared" si="33"/>
        <v>92.246709214200237</v>
      </c>
    </row>
    <row r="112" spans="1:20" x14ac:dyDescent="0.2">
      <c r="A112" s="1" t="s">
        <v>47</v>
      </c>
      <c r="B112" s="1">
        <v>9144</v>
      </c>
      <c r="C112" s="1">
        <f t="shared" si="22"/>
        <v>39456</v>
      </c>
      <c r="D112" s="1">
        <f t="shared" si="22"/>
        <v>35966</v>
      </c>
      <c r="E112" s="1">
        <v>21125</v>
      </c>
      <c r="F112" s="1">
        <f t="shared" si="23"/>
        <v>19161</v>
      </c>
      <c r="G112" s="1">
        <v>18331</v>
      </c>
      <c r="H112" s="1">
        <f t="shared" si="24"/>
        <v>16805</v>
      </c>
      <c r="I112" s="1">
        <v>1964</v>
      </c>
      <c r="J112" s="1">
        <v>1526</v>
      </c>
      <c r="K112" s="1" t="s">
        <v>47</v>
      </c>
      <c r="L112" s="27">
        <f t="shared" si="25"/>
        <v>4.3149606299212602</v>
      </c>
      <c r="M112" s="27">
        <f t="shared" si="26"/>
        <v>3.9332895888013999</v>
      </c>
      <c r="N112" s="10">
        <f t="shared" si="27"/>
        <v>91.154703974047038</v>
      </c>
      <c r="O112" s="27">
        <f t="shared" si="28"/>
        <v>2.3102580927384078</v>
      </c>
      <c r="P112" s="27">
        <f t="shared" si="29"/>
        <v>2.0954724409448819</v>
      </c>
      <c r="Q112" s="10">
        <f t="shared" si="30"/>
        <v>90.702958579881653</v>
      </c>
      <c r="R112" s="27">
        <f t="shared" si="31"/>
        <v>2.004702537182852</v>
      </c>
      <c r="S112" s="27">
        <f t="shared" si="32"/>
        <v>1.837817147856518</v>
      </c>
      <c r="T112" s="10">
        <f t="shared" si="33"/>
        <v>91.675304129616492</v>
      </c>
    </row>
    <row r="113" spans="1:20" x14ac:dyDescent="0.2">
      <c r="A113" s="1" t="s">
        <v>60</v>
      </c>
      <c r="K113" s="1" t="s">
        <v>60</v>
      </c>
      <c r="L113" s="27"/>
      <c r="M113" s="27"/>
      <c r="N113" s="10"/>
      <c r="O113" s="27"/>
      <c r="P113" s="27"/>
      <c r="Q113" s="10"/>
      <c r="R113" s="27"/>
      <c r="S113" s="27"/>
      <c r="T113" s="10"/>
    </row>
    <row r="114" spans="1:20" x14ac:dyDescent="0.2">
      <c r="A114" s="1" t="s">
        <v>0</v>
      </c>
      <c r="B114" s="1">
        <v>133952</v>
      </c>
      <c r="C114" s="1">
        <f t="shared" si="22"/>
        <v>330777</v>
      </c>
      <c r="D114" s="1">
        <f t="shared" si="22"/>
        <v>291150</v>
      </c>
      <c r="E114" s="1">
        <v>172857</v>
      </c>
      <c r="F114" s="1">
        <f t="shared" si="23"/>
        <v>151796</v>
      </c>
      <c r="G114" s="1">
        <v>157920</v>
      </c>
      <c r="H114" s="1">
        <f t="shared" si="24"/>
        <v>139354</v>
      </c>
      <c r="I114" s="1">
        <v>21061</v>
      </c>
      <c r="J114" s="1">
        <v>18566</v>
      </c>
      <c r="K114" s="1" t="s">
        <v>0</v>
      </c>
      <c r="L114" s="27">
        <f t="shared" si="25"/>
        <v>2.4693696249402772</v>
      </c>
      <c r="M114" s="27">
        <f t="shared" si="26"/>
        <v>2.1735397754419492</v>
      </c>
      <c r="N114" s="10">
        <f t="shared" si="27"/>
        <v>88.020025576143439</v>
      </c>
      <c r="O114" s="27">
        <f t="shared" si="28"/>
        <v>1.2904398590539894</v>
      </c>
      <c r="P114" s="27">
        <f t="shared" si="29"/>
        <v>1.1332118967988534</v>
      </c>
      <c r="Q114" s="10">
        <f t="shared" si="30"/>
        <v>87.815940343752345</v>
      </c>
      <c r="R114" s="27">
        <f t="shared" si="31"/>
        <v>1.1789297658862876</v>
      </c>
      <c r="S114" s="27">
        <f t="shared" si="32"/>
        <v>1.0403278786430961</v>
      </c>
      <c r="T114" s="10">
        <f t="shared" si="33"/>
        <v>88.243414387031407</v>
      </c>
    </row>
    <row r="115" spans="1:20" x14ac:dyDescent="0.2">
      <c r="A115" s="1" t="s">
        <v>41</v>
      </c>
      <c r="B115" s="1">
        <v>26392</v>
      </c>
      <c r="C115" s="1">
        <f t="shared" si="22"/>
        <v>7902</v>
      </c>
      <c r="D115" s="1">
        <f t="shared" si="22"/>
        <v>6742</v>
      </c>
      <c r="E115" s="1">
        <v>3853</v>
      </c>
      <c r="F115" s="1">
        <f t="shared" si="23"/>
        <v>3294</v>
      </c>
      <c r="G115" s="1">
        <v>4049</v>
      </c>
      <c r="H115" s="1">
        <f t="shared" si="24"/>
        <v>3448</v>
      </c>
      <c r="I115" s="1">
        <v>559</v>
      </c>
      <c r="J115" s="1">
        <v>601</v>
      </c>
      <c r="K115" s="1" t="s">
        <v>41</v>
      </c>
      <c r="L115" s="27">
        <f t="shared" si="25"/>
        <v>0.29940891179145196</v>
      </c>
      <c r="M115" s="27">
        <f t="shared" si="26"/>
        <v>0.25545619884813581</v>
      </c>
      <c r="N115" s="10">
        <f t="shared" si="27"/>
        <v>85.320172108327</v>
      </c>
      <c r="O115" s="27">
        <f t="shared" si="28"/>
        <v>0.14599120945741134</v>
      </c>
      <c r="P115" s="27">
        <f t="shared" si="29"/>
        <v>0.1248105486511064</v>
      </c>
      <c r="Q115" s="10">
        <f t="shared" si="30"/>
        <v>85.491824552296904</v>
      </c>
      <c r="R115" s="27">
        <f t="shared" si="31"/>
        <v>0.15341770233404062</v>
      </c>
      <c r="S115" s="27">
        <f t="shared" si="32"/>
        <v>0.13064565019702939</v>
      </c>
      <c r="T115" s="10">
        <f t="shared" si="33"/>
        <v>85.156828846628798</v>
      </c>
    </row>
    <row r="116" spans="1:20" x14ac:dyDescent="0.2">
      <c r="A116" s="1" t="s">
        <v>42</v>
      </c>
      <c r="B116" s="1">
        <v>25821</v>
      </c>
      <c r="C116" s="1">
        <f t="shared" si="22"/>
        <v>30660</v>
      </c>
      <c r="D116" s="1">
        <f t="shared" si="22"/>
        <v>27449</v>
      </c>
      <c r="E116" s="1">
        <v>15804</v>
      </c>
      <c r="F116" s="1">
        <f t="shared" si="23"/>
        <v>14022</v>
      </c>
      <c r="G116" s="1">
        <v>14856</v>
      </c>
      <c r="H116" s="1">
        <f t="shared" si="24"/>
        <v>13427</v>
      </c>
      <c r="I116" s="1">
        <v>1782</v>
      </c>
      <c r="J116" s="1">
        <v>1429</v>
      </c>
      <c r="K116" s="1" t="s">
        <v>42</v>
      </c>
      <c r="L116" s="27">
        <f t="shared" si="25"/>
        <v>1.1874056000929476</v>
      </c>
      <c r="M116" s="27">
        <f t="shared" si="26"/>
        <v>1.0630494558692538</v>
      </c>
      <c r="N116" s="10">
        <f t="shared" si="27"/>
        <v>89.527071102413572</v>
      </c>
      <c r="O116" s="27">
        <f t="shared" si="28"/>
        <v>0.61205995120250956</v>
      </c>
      <c r="P116" s="27">
        <f t="shared" si="29"/>
        <v>0.54304635761589404</v>
      </c>
      <c r="Q116" s="10">
        <f t="shared" si="30"/>
        <v>88.724373576309802</v>
      </c>
      <c r="R116" s="27">
        <f t="shared" si="31"/>
        <v>0.57534564889043804</v>
      </c>
      <c r="S116" s="27">
        <f t="shared" si="32"/>
        <v>0.52000309825335966</v>
      </c>
      <c r="T116" s="10">
        <f t="shared" si="33"/>
        <v>90.380990845449645</v>
      </c>
    </row>
    <row r="117" spans="1:20" x14ac:dyDescent="0.2">
      <c r="A117" s="1" t="s">
        <v>43</v>
      </c>
      <c r="B117" s="1">
        <v>24215</v>
      </c>
      <c r="C117" s="1">
        <f t="shared" si="22"/>
        <v>53286</v>
      </c>
      <c r="D117" s="1">
        <f t="shared" si="22"/>
        <v>47667</v>
      </c>
      <c r="E117" s="1">
        <v>27828</v>
      </c>
      <c r="F117" s="1">
        <f t="shared" si="23"/>
        <v>24761</v>
      </c>
      <c r="G117" s="1">
        <v>25458</v>
      </c>
      <c r="H117" s="1">
        <f t="shared" si="24"/>
        <v>22906</v>
      </c>
      <c r="I117" s="1">
        <v>3067</v>
      </c>
      <c r="J117" s="1">
        <v>2552</v>
      </c>
      <c r="K117" s="1" t="s">
        <v>43</v>
      </c>
      <c r="L117" s="27">
        <f t="shared" si="25"/>
        <v>2.2005368573198432</v>
      </c>
      <c r="M117" s="27">
        <f t="shared" si="26"/>
        <v>1.9684906049969026</v>
      </c>
      <c r="N117" s="10">
        <f t="shared" si="27"/>
        <v>89.455016326990204</v>
      </c>
      <c r="O117" s="27">
        <f t="shared" si="28"/>
        <v>1.1492050381994632</v>
      </c>
      <c r="P117" s="27">
        <f t="shared" si="29"/>
        <v>1.022548007433409</v>
      </c>
      <c r="Q117" s="10">
        <f t="shared" si="30"/>
        <v>88.978726462555699</v>
      </c>
      <c r="R117" s="27">
        <f t="shared" si="31"/>
        <v>1.05133181912038</v>
      </c>
      <c r="S117" s="27">
        <f t="shared" si="32"/>
        <v>0.94594259756349375</v>
      </c>
      <c r="T117" s="10">
        <f t="shared" si="33"/>
        <v>89.975646162306546</v>
      </c>
    </row>
    <row r="118" spans="1:20" x14ac:dyDescent="0.2">
      <c r="A118" s="1" t="s">
        <v>44</v>
      </c>
      <c r="B118" s="1">
        <v>19892</v>
      </c>
      <c r="C118" s="1">
        <f t="shared" si="22"/>
        <v>67151</v>
      </c>
      <c r="D118" s="1">
        <f t="shared" si="22"/>
        <v>59897</v>
      </c>
      <c r="E118" s="1">
        <v>35108</v>
      </c>
      <c r="F118" s="1">
        <f t="shared" si="23"/>
        <v>31244</v>
      </c>
      <c r="G118" s="1">
        <v>32043</v>
      </c>
      <c r="H118" s="1">
        <f t="shared" si="24"/>
        <v>28653</v>
      </c>
      <c r="I118" s="1">
        <v>3864</v>
      </c>
      <c r="J118" s="1">
        <v>3390</v>
      </c>
      <c r="K118" s="1" t="s">
        <v>44</v>
      </c>
      <c r="L118" s="27">
        <f t="shared" si="25"/>
        <v>3.3757792077216973</v>
      </c>
      <c r="M118" s="27">
        <f t="shared" si="26"/>
        <v>3.0111099939674242</v>
      </c>
      <c r="N118" s="10">
        <f t="shared" si="27"/>
        <v>89.197480305579958</v>
      </c>
      <c r="O118" s="27">
        <f t="shared" si="28"/>
        <v>1.764930625377036</v>
      </c>
      <c r="P118" s="27">
        <f t="shared" si="29"/>
        <v>1.5706816810778201</v>
      </c>
      <c r="Q118" s="10">
        <f t="shared" si="30"/>
        <v>88.993961490258627</v>
      </c>
      <c r="R118" s="27">
        <f t="shared" si="31"/>
        <v>1.6108485823446612</v>
      </c>
      <c r="S118" s="27">
        <f t="shared" si="32"/>
        <v>1.4404283128896038</v>
      </c>
      <c r="T118" s="10">
        <f t="shared" si="33"/>
        <v>89.420466248478604</v>
      </c>
    </row>
    <row r="119" spans="1:20" x14ac:dyDescent="0.2">
      <c r="A119" s="1" t="s">
        <v>45</v>
      </c>
      <c r="B119" s="1">
        <v>16382</v>
      </c>
      <c r="C119" s="1">
        <f t="shared" si="22"/>
        <v>68302</v>
      </c>
      <c r="D119" s="1">
        <f t="shared" si="22"/>
        <v>60282</v>
      </c>
      <c r="E119" s="1">
        <v>35898</v>
      </c>
      <c r="F119" s="1">
        <f t="shared" si="23"/>
        <v>31683</v>
      </c>
      <c r="G119" s="1">
        <v>32404</v>
      </c>
      <c r="H119" s="1">
        <f t="shared" si="24"/>
        <v>28599</v>
      </c>
      <c r="I119" s="1">
        <v>4215</v>
      </c>
      <c r="J119" s="1">
        <v>3805</v>
      </c>
      <c r="K119" s="1" t="s">
        <v>45</v>
      </c>
      <c r="L119" s="27">
        <f t="shared" si="25"/>
        <v>4.1693321938713224</v>
      </c>
      <c r="M119" s="27">
        <f t="shared" si="26"/>
        <v>3.6797704797948967</v>
      </c>
      <c r="N119" s="10">
        <f t="shared" si="27"/>
        <v>88.258030511551638</v>
      </c>
      <c r="O119" s="27">
        <f t="shared" si="28"/>
        <v>2.1913075326577953</v>
      </c>
      <c r="P119" s="27">
        <f t="shared" si="29"/>
        <v>1.9340129410328408</v>
      </c>
      <c r="Q119" s="10">
        <f t="shared" si="30"/>
        <v>88.258398796590342</v>
      </c>
      <c r="R119" s="27">
        <f t="shared" si="31"/>
        <v>1.978024661213527</v>
      </c>
      <c r="S119" s="27">
        <f t="shared" si="32"/>
        <v>1.7457575387620559</v>
      </c>
      <c r="T119" s="10">
        <f t="shared" si="33"/>
        <v>88.257622515738802</v>
      </c>
    </row>
    <row r="120" spans="1:20" x14ac:dyDescent="0.2">
      <c r="A120" s="1" t="s">
        <v>46</v>
      </c>
      <c r="B120" s="1">
        <v>12023</v>
      </c>
      <c r="C120" s="1">
        <f t="shared" si="22"/>
        <v>57236</v>
      </c>
      <c r="D120" s="1">
        <f t="shared" si="22"/>
        <v>49609</v>
      </c>
      <c r="E120" s="1">
        <v>30091</v>
      </c>
      <c r="F120" s="1">
        <f t="shared" si="23"/>
        <v>26080</v>
      </c>
      <c r="G120" s="1">
        <v>27145</v>
      </c>
      <c r="H120" s="1">
        <f t="shared" si="24"/>
        <v>23529</v>
      </c>
      <c r="I120" s="1">
        <v>4011</v>
      </c>
      <c r="J120" s="1">
        <v>3616</v>
      </c>
      <c r="K120" s="1" t="s">
        <v>46</v>
      </c>
      <c r="L120" s="27">
        <f t="shared" si="25"/>
        <v>4.7605422939366218</v>
      </c>
      <c r="M120" s="27">
        <f t="shared" si="26"/>
        <v>4.1261748315728184</v>
      </c>
      <c r="N120" s="10">
        <f t="shared" si="27"/>
        <v>86.674470612900976</v>
      </c>
      <c r="O120" s="27">
        <f t="shared" si="28"/>
        <v>2.5027863262081009</v>
      </c>
      <c r="P120" s="27">
        <f t="shared" si="29"/>
        <v>2.1691757464859021</v>
      </c>
      <c r="Q120" s="10">
        <f t="shared" si="30"/>
        <v>86.67043301983982</v>
      </c>
      <c r="R120" s="27">
        <f t="shared" si="31"/>
        <v>2.2577559677285204</v>
      </c>
      <c r="S120" s="27">
        <f t="shared" si="32"/>
        <v>1.9569990850869168</v>
      </c>
      <c r="T120" s="10">
        <f t="shared" si="33"/>
        <v>86.678946398968506</v>
      </c>
    </row>
    <row r="121" spans="1:20" x14ac:dyDescent="0.2">
      <c r="A121" s="1" t="s">
        <v>47</v>
      </c>
      <c r="B121" s="1">
        <v>9227</v>
      </c>
      <c r="C121" s="1">
        <f t="shared" si="22"/>
        <v>46240</v>
      </c>
      <c r="D121" s="1">
        <f t="shared" si="22"/>
        <v>39504</v>
      </c>
      <c r="E121" s="1">
        <v>24275</v>
      </c>
      <c r="F121" s="1">
        <f t="shared" si="23"/>
        <v>20712</v>
      </c>
      <c r="G121" s="1">
        <v>21965</v>
      </c>
      <c r="H121" s="1">
        <f t="shared" si="24"/>
        <v>18792</v>
      </c>
      <c r="I121" s="1">
        <v>3563</v>
      </c>
      <c r="J121" s="1">
        <v>3173</v>
      </c>
      <c r="K121" s="1" t="s">
        <v>47</v>
      </c>
      <c r="L121" s="27">
        <f t="shared" si="25"/>
        <v>5.0113796466890648</v>
      </c>
      <c r="M121" s="27">
        <f t="shared" si="26"/>
        <v>4.2813482171886852</v>
      </c>
      <c r="N121" s="10">
        <f t="shared" si="27"/>
        <v>85.432525951557096</v>
      </c>
      <c r="O121" s="27">
        <f t="shared" si="28"/>
        <v>2.630865936924244</v>
      </c>
      <c r="P121" s="27">
        <f t="shared" si="29"/>
        <v>2.2447165926086488</v>
      </c>
      <c r="Q121" s="10">
        <f t="shared" si="30"/>
        <v>85.322348094747682</v>
      </c>
      <c r="R121" s="27">
        <f t="shared" si="31"/>
        <v>2.3805137097648208</v>
      </c>
      <c r="S121" s="27">
        <f t="shared" si="32"/>
        <v>2.0366316245800369</v>
      </c>
      <c r="T121" s="10">
        <f t="shared" si="33"/>
        <v>85.554290917368547</v>
      </c>
    </row>
    <row r="122" spans="1:20" x14ac:dyDescent="0.2">
      <c r="A122" s="1" t="s">
        <v>61</v>
      </c>
      <c r="K122" s="1" t="s">
        <v>61</v>
      </c>
      <c r="L122" s="27"/>
      <c r="M122" s="27"/>
      <c r="N122" s="10"/>
      <c r="O122" s="27"/>
      <c r="P122" s="27"/>
      <c r="Q122" s="10"/>
      <c r="R122" s="27"/>
      <c r="S122" s="27"/>
      <c r="T122" s="10"/>
    </row>
    <row r="123" spans="1:20" x14ac:dyDescent="0.2">
      <c r="A123" s="1" t="s">
        <v>0</v>
      </c>
      <c r="B123" s="1">
        <v>85847</v>
      </c>
      <c r="C123" s="1">
        <f t="shared" ref="C123:D182" si="34">E123+G123</f>
        <v>229269</v>
      </c>
      <c r="D123" s="1">
        <f t="shared" si="34"/>
        <v>203810</v>
      </c>
      <c r="E123" s="1">
        <v>119957</v>
      </c>
      <c r="F123" s="1">
        <f t="shared" ref="F123:F182" si="35">E123-I123</f>
        <v>106326</v>
      </c>
      <c r="G123" s="1">
        <v>109312</v>
      </c>
      <c r="H123" s="1">
        <f t="shared" ref="H123:H182" si="36">G123-J123</f>
        <v>97484</v>
      </c>
      <c r="I123" s="1">
        <v>13631</v>
      </c>
      <c r="J123" s="1">
        <v>11828</v>
      </c>
      <c r="K123" s="1" t="s">
        <v>0</v>
      </c>
      <c r="L123" s="27">
        <f t="shared" si="25"/>
        <v>2.6706699127517561</v>
      </c>
      <c r="M123" s="27">
        <f t="shared" si="26"/>
        <v>2.3741074236723474</v>
      </c>
      <c r="N123" s="10">
        <f t="shared" si="27"/>
        <v>88.895576811518353</v>
      </c>
      <c r="O123" s="27">
        <f t="shared" si="28"/>
        <v>1.3973347932950482</v>
      </c>
      <c r="P123" s="27">
        <f t="shared" si="29"/>
        <v>1.2385523081761738</v>
      </c>
      <c r="Q123" s="10">
        <f t="shared" si="30"/>
        <v>88.636761506206398</v>
      </c>
      <c r="R123" s="27">
        <f t="shared" si="31"/>
        <v>1.273335119456708</v>
      </c>
      <c r="S123" s="27">
        <f t="shared" si="32"/>
        <v>1.1355551154961734</v>
      </c>
      <c r="T123" s="10">
        <f t="shared" si="33"/>
        <v>89.179596018735367</v>
      </c>
    </row>
    <row r="124" spans="1:20" x14ac:dyDescent="0.2">
      <c r="A124" s="1" t="s">
        <v>41</v>
      </c>
      <c r="B124" s="1">
        <v>17907</v>
      </c>
      <c r="C124" s="1">
        <f t="shared" si="34"/>
        <v>3768</v>
      </c>
      <c r="D124" s="1">
        <f t="shared" si="34"/>
        <v>3351</v>
      </c>
      <c r="E124" s="1">
        <v>1871</v>
      </c>
      <c r="F124" s="1">
        <f t="shared" si="35"/>
        <v>1653</v>
      </c>
      <c r="G124" s="1">
        <v>1897</v>
      </c>
      <c r="H124" s="1">
        <f t="shared" si="36"/>
        <v>1698</v>
      </c>
      <c r="I124" s="1">
        <v>218</v>
      </c>
      <c r="J124" s="1">
        <v>199</v>
      </c>
      <c r="K124" s="1" t="s">
        <v>41</v>
      </c>
      <c r="L124" s="27">
        <f t="shared" si="25"/>
        <v>0.21042050594739486</v>
      </c>
      <c r="M124" s="27">
        <f t="shared" si="26"/>
        <v>0.18713352320321661</v>
      </c>
      <c r="N124" s="10">
        <f t="shared" si="27"/>
        <v>88.933121019108285</v>
      </c>
      <c r="O124" s="27">
        <f t="shared" si="28"/>
        <v>0.10448427989054559</v>
      </c>
      <c r="P124" s="27">
        <f t="shared" si="29"/>
        <v>9.2310269726922439E-2</v>
      </c>
      <c r="Q124" s="10">
        <f t="shared" si="30"/>
        <v>88.348476750400849</v>
      </c>
      <c r="R124" s="27">
        <f t="shared" si="31"/>
        <v>0.10593622605684928</v>
      </c>
      <c r="S124" s="27">
        <f t="shared" si="32"/>
        <v>9.4823253476294181E-2</v>
      </c>
      <c r="T124" s="10">
        <f t="shared" si="33"/>
        <v>89.509752240379541</v>
      </c>
    </row>
    <row r="125" spans="1:20" x14ac:dyDescent="0.2">
      <c r="A125" s="1" t="s">
        <v>42</v>
      </c>
      <c r="B125" s="1">
        <v>16881</v>
      </c>
      <c r="C125" s="1">
        <f t="shared" si="34"/>
        <v>19954</v>
      </c>
      <c r="D125" s="1">
        <f t="shared" si="34"/>
        <v>18077</v>
      </c>
      <c r="E125" s="1">
        <v>10364</v>
      </c>
      <c r="F125" s="1">
        <f t="shared" si="35"/>
        <v>9381</v>
      </c>
      <c r="G125" s="1">
        <v>9590</v>
      </c>
      <c r="H125" s="1">
        <f t="shared" si="36"/>
        <v>8696</v>
      </c>
      <c r="I125" s="1">
        <v>983</v>
      </c>
      <c r="J125" s="1">
        <v>894</v>
      </c>
      <c r="K125" s="1" t="s">
        <v>42</v>
      </c>
      <c r="L125" s="27">
        <f t="shared" si="25"/>
        <v>1.1820389787334873</v>
      </c>
      <c r="M125" s="27">
        <f t="shared" si="26"/>
        <v>1.0708488833599905</v>
      </c>
      <c r="N125" s="10">
        <f t="shared" si="27"/>
        <v>90.593364738899467</v>
      </c>
      <c r="O125" s="27">
        <f t="shared" si="28"/>
        <v>0.61394467152419885</v>
      </c>
      <c r="P125" s="27">
        <f t="shared" si="29"/>
        <v>0.55571352408032704</v>
      </c>
      <c r="Q125" s="10">
        <f t="shared" si="30"/>
        <v>90.515245079120035</v>
      </c>
      <c r="R125" s="27">
        <f t="shared" si="31"/>
        <v>0.56809430720928855</v>
      </c>
      <c r="S125" s="27">
        <f t="shared" si="32"/>
        <v>0.51513535927966347</v>
      </c>
      <c r="T125" s="10">
        <f t="shared" si="33"/>
        <v>90.677789363920752</v>
      </c>
    </row>
    <row r="126" spans="1:20" x14ac:dyDescent="0.2">
      <c r="A126" s="1" t="s">
        <v>43</v>
      </c>
      <c r="B126" s="1">
        <v>14898</v>
      </c>
      <c r="C126" s="1">
        <f t="shared" si="34"/>
        <v>36571</v>
      </c>
      <c r="D126" s="1">
        <f t="shared" si="34"/>
        <v>32843</v>
      </c>
      <c r="E126" s="1">
        <v>19052</v>
      </c>
      <c r="F126" s="1">
        <f t="shared" si="35"/>
        <v>17054</v>
      </c>
      <c r="G126" s="1">
        <v>17519</v>
      </c>
      <c r="H126" s="1">
        <f t="shared" si="36"/>
        <v>15789</v>
      </c>
      <c r="I126" s="1">
        <v>1998</v>
      </c>
      <c r="J126" s="1">
        <v>1730</v>
      </c>
      <c r="K126" s="1" t="s">
        <v>43</v>
      </c>
      <c r="L126" s="27">
        <f t="shared" si="25"/>
        <v>2.4547590280574574</v>
      </c>
      <c r="M126" s="27">
        <f t="shared" si="26"/>
        <v>2.2045240971942541</v>
      </c>
      <c r="N126" s="10">
        <f t="shared" si="27"/>
        <v>89.806130540592278</v>
      </c>
      <c r="O126" s="27">
        <f t="shared" si="28"/>
        <v>1.2788293730702107</v>
      </c>
      <c r="P126" s="27">
        <f t="shared" si="29"/>
        <v>1.1447174117331185</v>
      </c>
      <c r="Q126" s="10">
        <f t="shared" si="30"/>
        <v>89.512912030233053</v>
      </c>
      <c r="R126" s="27">
        <f t="shared" si="31"/>
        <v>1.1759296549872467</v>
      </c>
      <c r="S126" s="27">
        <f t="shared" si="32"/>
        <v>1.0598066854611357</v>
      </c>
      <c r="T126" s="10">
        <f t="shared" si="33"/>
        <v>90.125007135110451</v>
      </c>
    </row>
    <row r="127" spans="1:20" x14ac:dyDescent="0.2">
      <c r="A127" s="1" t="s">
        <v>44</v>
      </c>
      <c r="B127" s="1">
        <v>12707</v>
      </c>
      <c r="C127" s="1">
        <f t="shared" si="34"/>
        <v>47998</v>
      </c>
      <c r="D127" s="1">
        <f t="shared" si="34"/>
        <v>42992</v>
      </c>
      <c r="E127" s="1">
        <v>25133</v>
      </c>
      <c r="F127" s="1">
        <f t="shared" si="35"/>
        <v>22464</v>
      </c>
      <c r="G127" s="1">
        <v>22865</v>
      </c>
      <c r="H127" s="1">
        <f t="shared" si="36"/>
        <v>20528</v>
      </c>
      <c r="I127" s="1">
        <v>2669</v>
      </c>
      <c r="J127" s="1">
        <v>2337</v>
      </c>
      <c r="K127" s="1" t="s">
        <v>44</v>
      </c>
      <c r="L127" s="27">
        <f t="shared" si="25"/>
        <v>3.7772881089163453</v>
      </c>
      <c r="M127" s="27">
        <f t="shared" si="26"/>
        <v>3.3833320217203116</v>
      </c>
      <c r="N127" s="10">
        <f t="shared" si="27"/>
        <v>89.57039876661527</v>
      </c>
      <c r="O127" s="27">
        <f t="shared" si="28"/>
        <v>1.9778862044542378</v>
      </c>
      <c r="P127" s="27">
        <f t="shared" si="29"/>
        <v>1.767844495160148</v>
      </c>
      <c r="Q127" s="10">
        <f t="shared" si="30"/>
        <v>89.380495762543276</v>
      </c>
      <c r="R127" s="27">
        <f t="shared" si="31"/>
        <v>1.7994019044621075</v>
      </c>
      <c r="S127" s="27">
        <f t="shared" si="32"/>
        <v>1.6154875265601636</v>
      </c>
      <c r="T127" s="10">
        <f t="shared" si="33"/>
        <v>89.77913842116773</v>
      </c>
    </row>
    <row r="128" spans="1:20" x14ac:dyDescent="0.2">
      <c r="A128" s="1" t="s">
        <v>45</v>
      </c>
      <c r="B128" s="1">
        <v>10182</v>
      </c>
      <c r="C128" s="1">
        <f t="shared" si="34"/>
        <v>47800</v>
      </c>
      <c r="D128" s="1">
        <f t="shared" si="34"/>
        <v>42627</v>
      </c>
      <c r="E128" s="1">
        <v>24911</v>
      </c>
      <c r="F128" s="1">
        <f t="shared" si="35"/>
        <v>22116</v>
      </c>
      <c r="G128" s="1">
        <v>22889</v>
      </c>
      <c r="H128" s="1">
        <f t="shared" si="36"/>
        <v>20511</v>
      </c>
      <c r="I128" s="1">
        <v>2795</v>
      </c>
      <c r="J128" s="1">
        <v>2378</v>
      </c>
      <c r="K128" s="1" t="s">
        <v>45</v>
      </c>
      <c r="L128" s="27">
        <f t="shared" si="25"/>
        <v>4.6945590257316834</v>
      </c>
      <c r="M128" s="27">
        <f t="shared" si="26"/>
        <v>4.1865055981143193</v>
      </c>
      <c r="N128" s="10">
        <f t="shared" si="27"/>
        <v>89.177824267782427</v>
      </c>
      <c r="O128" s="27">
        <f t="shared" si="28"/>
        <v>2.4465723826360244</v>
      </c>
      <c r="P128" s="27">
        <f t="shared" si="29"/>
        <v>2.1720683559222156</v>
      </c>
      <c r="Q128" s="10">
        <f t="shared" si="30"/>
        <v>88.780057002930434</v>
      </c>
      <c r="R128" s="27">
        <f t="shared" si="31"/>
        <v>2.247986643095659</v>
      </c>
      <c r="S128" s="27">
        <f t="shared" si="32"/>
        <v>2.0144372421921037</v>
      </c>
      <c r="T128" s="10">
        <f t="shared" si="33"/>
        <v>89.610730044999784</v>
      </c>
    </row>
    <row r="129" spans="1:20" x14ac:dyDescent="0.2">
      <c r="A129" s="1" t="s">
        <v>46</v>
      </c>
      <c r="B129" s="1">
        <v>7805</v>
      </c>
      <c r="C129" s="1">
        <f t="shared" si="34"/>
        <v>42594</v>
      </c>
      <c r="D129" s="1">
        <f t="shared" si="34"/>
        <v>37354</v>
      </c>
      <c r="E129" s="1">
        <v>22435</v>
      </c>
      <c r="F129" s="1">
        <f t="shared" si="35"/>
        <v>19596</v>
      </c>
      <c r="G129" s="1">
        <v>20159</v>
      </c>
      <c r="H129" s="1">
        <f t="shared" si="36"/>
        <v>17758</v>
      </c>
      <c r="I129" s="1">
        <v>2839</v>
      </c>
      <c r="J129" s="1">
        <v>2401</v>
      </c>
      <c r="K129" s="1" t="s">
        <v>46</v>
      </c>
      <c r="L129" s="27">
        <f t="shared" si="25"/>
        <v>5.4572709801409349</v>
      </c>
      <c r="M129" s="27">
        <f t="shared" si="26"/>
        <v>4.7859064702114029</v>
      </c>
      <c r="N129" s="10">
        <f t="shared" si="27"/>
        <v>87.697797811898383</v>
      </c>
      <c r="O129" s="27">
        <f t="shared" si="28"/>
        <v>2.8744394618834082</v>
      </c>
      <c r="P129" s="27">
        <f t="shared" si="29"/>
        <v>2.510698270339526</v>
      </c>
      <c r="Q129" s="10">
        <f t="shared" si="30"/>
        <v>87.345665255181629</v>
      </c>
      <c r="R129" s="27">
        <f t="shared" si="31"/>
        <v>2.5828315182575272</v>
      </c>
      <c r="S129" s="27">
        <f t="shared" si="32"/>
        <v>2.2752081998718769</v>
      </c>
      <c r="T129" s="10">
        <f t="shared" si="33"/>
        <v>88.089686988441883</v>
      </c>
    </row>
    <row r="130" spans="1:20" x14ac:dyDescent="0.2">
      <c r="A130" s="1" t="s">
        <v>47</v>
      </c>
      <c r="B130" s="1">
        <v>5467</v>
      </c>
      <c r="C130" s="1">
        <f t="shared" si="34"/>
        <v>30584</v>
      </c>
      <c r="D130" s="1">
        <f t="shared" si="34"/>
        <v>26566</v>
      </c>
      <c r="E130" s="1">
        <v>16191</v>
      </c>
      <c r="F130" s="1">
        <f t="shared" si="35"/>
        <v>14062</v>
      </c>
      <c r="G130" s="1">
        <v>14393</v>
      </c>
      <c r="H130" s="1">
        <f t="shared" si="36"/>
        <v>12504</v>
      </c>
      <c r="I130" s="1">
        <v>2129</v>
      </c>
      <c r="J130" s="1">
        <v>1889</v>
      </c>
      <c r="K130" s="1" t="s">
        <v>47</v>
      </c>
      <c r="L130" s="27">
        <f t="shared" si="25"/>
        <v>5.5942930309127492</v>
      </c>
      <c r="M130" s="27">
        <f t="shared" si="26"/>
        <v>4.8593378452533385</v>
      </c>
      <c r="N130" s="10">
        <f t="shared" si="27"/>
        <v>86.862411718545644</v>
      </c>
      <c r="O130" s="27">
        <f t="shared" si="28"/>
        <v>2.9615877080665811</v>
      </c>
      <c r="P130" s="27">
        <f t="shared" si="29"/>
        <v>2.5721602341320651</v>
      </c>
      <c r="Q130" s="10">
        <f t="shared" si="30"/>
        <v>86.850719535544442</v>
      </c>
      <c r="R130" s="27">
        <f t="shared" si="31"/>
        <v>2.6327053228461681</v>
      </c>
      <c r="S130" s="27">
        <f t="shared" si="32"/>
        <v>2.2871776111212729</v>
      </c>
      <c r="T130" s="10">
        <f t="shared" si="33"/>
        <v>86.875564510525948</v>
      </c>
    </row>
    <row r="131" spans="1:20" x14ac:dyDescent="0.2">
      <c r="A131" s="25" t="s">
        <v>88</v>
      </c>
      <c r="B131" s="25"/>
      <c r="C131" s="25"/>
      <c r="D131" s="25"/>
      <c r="E131" s="25"/>
      <c r="F131" s="25"/>
      <c r="G131" s="25"/>
      <c r="H131" s="25"/>
      <c r="I131" s="25"/>
      <c r="J131" s="25"/>
      <c r="K131" s="25" t="s">
        <v>88</v>
      </c>
      <c r="L131" s="25"/>
      <c r="M131" s="25"/>
      <c r="N131" s="25"/>
      <c r="O131" s="25"/>
      <c r="P131" s="25"/>
      <c r="Q131" s="25"/>
      <c r="R131" s="25"/>
      <c r="S131" s="25"/>
      <c r="T131" s="25"/>
    </row>
    <row r="132" spans="1:20" x14ac:dyDescent="0.2">
      <c r="A132" s="1" t="s">
        <v>95</v>
      </c>
      <c r="K132" s="1" t="s">
        <v>95</v>
      </c>
    </row>
    <row r="133" spans="1:20" s="2" customFormat="1" x14ac:dyDescent="0.2">
      <c r="A133" s="19" t="s">
        <v>85</v>
      </c>
      <c r="B133" s="20" t="s">
        <v>82</v>
      </c>
      <c r="C133" s="20" t="s">
        <v>69</v>
      </c>
      <c r="D133" s="20" t="s">
        <v>70</v>
      </c>
      <c r="E133" s="20" t="s">
        <v>91</v>
      </c>
      <c r="F133" s="20" t="s">
        <v>71</v>
      </c>
      <c r="G133" s="20" t="s">
        <v>92</v>
      </c>
      <c r="H133" s="20" t="s">
        <v>72</v>
      </c>
      <c r="I133" s="20" t="s">
        <v>93</v>
      </c>
      <c r="J133" s="20" t="s">
        <v>94</v>
      </c>
      <c r="K133" s="21" t="s">
        <v>85</v>
      </c>
      <c r="L133" s="20" t="s">
        <v>96</v>
      </c>
      <c r="M133" s="20" t="s">
        <v>97</v>
      </c>
      <c r="N133" s="20" t="s">
        <v>98</v>
      </c>
      <c r="O133" s="20" t="s">
        <v>99</v>
      </c>
      <c r="P133" s="20" t="s">
        <v>100</v>
      </c>
      <c r="Q133" s="20" t="s">
        <v>101</v>
      </c>
      <c r="R133" s="20" t="s">
        <v>102</v>
      </c>
      <c r="S133" s="20" t="s">
        <v>103</v>
      </c>
      <c r="T133" s="22" t="s">
        <v>104</v>
      </c>
    </row>
    <row r="134" spans="1:20" ht="10.8" customHeight="1" x14ac:dyDescent="0.2">
      <c r="A134" s="1" t="s">
        <v>62</v>
      </c>
      <c r="K134" s="1" t="s">
        <v>62</v>
      </c>
      <c r="L134" s="27"/>
      <c r="M134" s="27"/>
      <c r="N134" s="10"/>
      <c r="O134" s="27"/>
      <c r="P134" s="27"/>
      <c r="Q134" s="10"/>
      <c r="R134" s="27"/>
      <c r="S134" s="27"/>
      <c r="T134" s="10"/>
    </row>
    <row r="135" spans="1:20" x14ac:dyDescent="0.2">
      <c r="A135" s="1" t="s">
        <v>0</v>
      </c>
      <c r="B135" s="1">
        <v>82139</v>
      </c>
      <c r="C135" s="1">
        <f t="shared" si="34"/>
        <v>224514</v>
      </c>
      <c r="D135" s="1">
        <f t="shared" si="34"/>
        <v>197752</v>
      </c>
      <c r="E135" s="1">
        <v>116284</v>
      </c>
      <c r="F135" s="1">
        <f t="shared" si="35"/>
        <v>101896</v>
      </c>
      <c r="G135" s="1">
        <v>108230</v>
      </c>
      <c r="H135" s="1">
        <f t="shared" si="36"/>
        <v>95856</v>
      </c>
      <c r="I135" s="1">
        <v>14388</v>
      </c>
      <c r="J135" s="1">
        <v>12374</v>
      </c>
      <c r="K135" s="1" t="s">
        <v>0</v>
      </c>
      <c r="L135" s="27">
        <f t="shared" ref="L135:L191" si="37">C135/B135</f>
        <v>2.733342261288791</v>
      </c>
      <c r="M135" s="27">
        <f t="shared" ref="M135:M191" si="38">D135/B135</f>
        <v>2.4075287013477156</v>
      </c>
      <c r="N135" s="10">
        <f t="shared" ref="N135:N191" si="39">D135*100/C135</f>
        <v>88.080030643968755</v>
      </c>
      <c r="O135" s="27">
        <f t="shared" ref="O135:O191" si="40">E135/B135</f>
        <v>1.4156977805914364</v>
      </c>
      <c r="P135" s="27">
        <f t="shared" ref="P135:P191" si="41">F135/B135</f>
        <v>1.2405312945129598</v>
      </c>
      <c r="Q135" s="10">
        <f t="shared" ref="Q135:Q191" si="42">F135*100/E135</f>
        <v>87.626844621788038</v>
      </c>
      <c r="R135" s="27">
        <f t="shared" ref="R135:R191" si="43">G135/B135</f>
        <v>1.3176444806973544</v>
      </c>
      <c r="S135" s="27">
        <f t="shared" ref="S135:S191" si="44">H135/B135</f>
        <v>1.1669974068347557</v>
      </c>
      <c r="T135" s="10">
        <f t="shared" ref="T135:T191" si="45">H135*100/G135</f>
        <v>88.566940774277001</v>
      </c>
    </row>
    <row r="136" spans="1:20" x14ac:dyDescent="0.2">
      <c r="A136" s="1" t="s">
        <v>41</v>
      </c>
      <c r="B136" s="1">
        <v>16710</v>
      </c>
      <c r="C136" s="1">
        <f t="shared" si="34"/>
        <v>5947</v>
      </c>
      <c r="D136" s="1">
        <f t="shared" si="34"/>
        <v>5070</v>
      </c>
      <c r="E136" s="1">
        <v>2969</v>
      </c>
      <c r="F136" s="1">
        <f t="shared" si="35"/>
        <v>2674</v>
      </c>
      <c r="G136" s="1">
        <v>2978</v>
      </c>
      <c r="H136" s="1">
        <f t="shared" si="36"/>
        <v>2396</v>
      </c>
      <c r="I136" s="1">
        <v>295</v>
      </c>
      <c r="J136" s="1">
        <v>582</v>
      </c>
      <c r="K136" s="1" t="s">
        <v>41</v>
      </c>
      <c r="L136" s="27">
        <f t="shared" si="37"/>
        <v>0.35589467384799522</v>
      </c>
      <c r="M136" s="27">
        <f t="shared" si="38"/>
        <v>0.30341113105924594</v>
      </c>
      <c r="N136" s="10">
        <f t="shared" si="39"/>
        <v>85.253068774171851</v>
      </c>
      <c r="O136" s="27">
        <f t="shared" si="40"/>
        <v>0.17767803710353083</v>
      </c>
      <c r="P136" s="27">
        <f t="shared" si="41"/>
        <v>0.16002393776181928</v>
      </c>
      <c r="Q136" s="10">
        <f t="shared" si="42"/>
        <v>90.063994610980131</v>
      </c>
      <c r="R136" s="27">
        <f t="shared" si="43"/>
        <v>0.17821663674446439</v>
      </c>
      <c r="S136" s="27">
        <f t="shared" si="44"/>
        <v>0.14338719329742669</v>
      </c>
      <c r="T136" s="10">
        <f t="shared" si="45"/>
        <v>80.456682337139014</v>
      </c>
    </row>
    <row r="137" spans="1:20" x14ac:dyDescent="0.2">
      <c r="A137" s="1" t="s">
        <v>42</v>
      </c>
      <c r="B137" s="1">
        <v>15206</v>
      </c>
      <c r="C137" s="1">
        <f t="shared" si="34"/>
        <v>18824</v>
      </c>
      <c r="D137" s="1">
        <f t="shared" si="34"/>
        <v>16950</v>
      </c>
      <c r="E137" s="1">
        <v>9514</v>
      </c>
      <c r="F137" s="1">
        <f t="shared" si="35"/>
        <v>8494</v>
      </c>
      <c r="G137" s="1">
        <v>9310</v>
      </c>
      <c r="H137" s="1">
        <f t="shared" si="36"/>
        <v>8456</v>
      </c>
      <c r="I137" s="1">
        <v>1020</v>
      </c>
      <c r="J137" s="1">
        <v>854</v>
      </c>
      <c r="K137" s="1" t="s">
        <v>42</v>
      </c>
      <c r="L137" s="27">
        <f t="shared" si="37"/>
        <v>1.2379323951071945</v>
      </c>
      <c r="M137" s="27">
        <f t="shared" si="38"/>
        <v>1.1146915691174537</v>
      </c>
      <c r="N137" s="10">
        <f t="shared" si="39"/>
        <v>90.044623884402895</v>
      </c>
      <c r="O137" s="27">
        <f t="shared" si="40"/>
        <v>0.62567407602262259</v>
      </c>
      <c r="P137" s="27">
        <f t="shared" si="41"/>
        <v>0.55859529133236885</v>
      </c>
      <c r="Q137" s="10">
        <f t="shared" si="42"/>
        <v>89.278957326045827</v>
      </c>
      <c r="R137" s="27">
        <f t="shared" si="43"/>
        <v>0.61225831908457184</v>
      </c>
      <c r="S137" s="27">
        <f t="shared" si="44"/>
        <v>0.55609627778508486</v>
      </c>
      <c r="T137" s="10">
        <f t="shared" si="45"/>
        <v>90.827067669172934</v>
      </c>
    </row>
    <row r="138" spans="1:20" x14ac:dyDescent="0.2">
      <c r="A138" s="1" t="s">
        <v>43</v>
      </c>
      <c r="B138" s="1">
        <v>14554</v>
      </c>
      <c r="C138" s="1">
        <f t="shared" si="34"/>
        <v>34480</v>
      </c>
      <c r="D138" s="1">
        <f t="shared" si="34"/>
        <v>31004</v>
      </c>
      <c r="E138" s="1">
        <v>17848</v>
      </c>
      <c r="F138" s="1">
        <f t="shared" si="35"/>
        <v>15945</v>
      </c>
      <c r="G138" s="1">
        <v>16632</v>
      </c>
      <c r="H138" s="1">
        <f t="shared" si="36"/>
        <v>15059</v>
      </c>
      <c r="I138" s="1">
        <v>1903</v>
      </c>
      <c r="J138" s="1">
        <v>1573</v>
      </c>
      <c r="K138" s="1" t="s">
        <v>43</v>
      </c>
      <c r="L138" s="27">
        <f t="shared" si="37"/>
        <v>2.3691081489624843</v>
      </c>
      <c r="M138" s="27">
        <f t="shared" si="38"/>
        <v>2.1302734643397003</v>
      </c>
      <c r="N138" s="10">
        <f t="shared" si="39"/>
        <v>89.918793503480273</v>
      </c>
      <c r="O138" s="27">
        <f t="shared" si="40"/>
        <v>1.2263295314003024</v>
      </c>
      <c r="P138" s="27">
        <f t="shared" si="41"/>
        <v>1.0955750996289679</v>
      </c>
      <c r="Q138" s="10">
        <f t="shared" si="42"/>
        <v>89.337740923352754</v>
      </c>
      <c r="R138" s="27">
        <f t="shared" si="43"/>
        <v>1.1427786175621821</v>
      </c>
      <c r="S138" s="27">
        <f t="shared" si="44"/>
        <v>1.0346983647107324</v>
      </c>
      <c r="T138" s="10">
        <f t="shared" si="45"/>
        <v>90.542328042328037</v>
      </c>
    </row>
    <row r="139" spans="1:20" x14ac:dyDescent="0.2">
      <c r="A139" s="1" t="s">
        <v>44</v>
      </c>
      <c r="B139" s="1">
        <v>12381</v>
      </c>
      <c r="C139" s="1">
        <f t="shared" si="34"/>
        <v>46098</v>
      </c>
      <c r="D139" s="1">
        <f t="shared" si="34"/>
        <v>41200</v>
      </c>
      <c r="E139" s="1">
        <v>23869</v>
      </c>
      <c r="F139" s="1">
        <f t="shared" si="35"/>
        <v>21155</v>
      </c>
      <c r="G139" s="1">
        <v>22229</v>
      </c>
      <c r="H139" s="1">
        <f t="shared" si="36"/>
        <v>20045</v>
      </c>
      <c r="I139" s="1">
        <v>2714</v>
      </c>
      <c r="J139" s="1">
        <v>2184</v>
      </c>
      <c r="K139" s="1" t="s">
        <v>44</v>
      </c>
      <c r="L139" s="27">
        <f t="shared" si="37"/>
        <v>3.7232856796704628</v>
      </c>
      <c r="M139" s="27">
        <f t="shared" si="38"/>
        <v>3.3276795089249656</v>
      </c>
      <c r="N139" s="10">
        <f t="shared" si="39"/>
        <v>89.374810186992931</v>
      </c>
      <c r="O139" s="27">
        <f t="shared" si="40"/>
        <v>1.9278733543332525</v>
      </c>
      <c r="P139" s="27">
        <f t="shared" si="41"/>
        <v>1.7086665051288263</v>
      </c>
      <c r="Q139" s="10">
        <f t="shared" si="42"/>
        <v>88.629603251078805</v>
      </c>
      <c r="R139" s="27">
        <f t="shared" si="43"/>
        <v>1.7954123253372103</v>
      </c>
      <c r="S139" s="27">
        <f t="shared" si="44"/>
        <v>1.6190130037961392</v>
      </c>
      <c r="T139" s="10">
        <f t="shared" si="45"/>
        <v>90.174996626029056</v>
      </c>
    </row>
    <row r="140" spans="1:20" x14ac:dyDescent="0.2">
      <c r="A140" s="1" t="s">
        <v>45</v>
      </c>
      <c r="B140" s="1">
        <v>9997</v>
      </c>
      <c r="C140" s="1">
        <f t="shared" si="34"/>
        <v>46088</v>
      </c>
      <c r="D140" s="1">
        <f t="shared" si="34"/>
        <v>40741</v>
      </c>
      <c r="E140" s="1">
        <v>23911</v>
      </c>
      <c r="F140" s="1">
        <f t="shared" si="35"/>
        <v>21042</v>
      </c>
      <c r="G140" s="1">
        <v>22177</v>
      </c>
      <c r="H140" s="1">
        <f t="shared" si="36"/>
        <v>19699</v>
      </c>
      <c r="I140" s="1">
        <v>2869</v>
      </c>
      <c r="J140" s="1">
        <v>2478</v>
      </c>
      <c r="K140" s="1" t="s">
        <v>45</v>
      </c>
      <c r="L140" s="27">
        <f t="shared" si="37"/>
        <v>4.6101830549164751</v>
      </c>
      <c r="M140" s="27">
        <f t="shared" si="38"/>
        <v>4.0753225967790341</v>
      </c>
      <c r="N140" s="10">
        <f t="shared" si="39"/>
        <v>88.398281548342297</v>
      </c>
      <c r="O140" s="27">
        <f t="shared" si="40"/>
        <v>2.3918175452635793</v>
      </c>
      <c r="P140" s="27">
        <f t="shared" si="41"/>
        <v>2.1048314494348306</v>
      </c>
      <c r="Q140" s="10">
        <f t="shared" si="42"/>
        <v>88.001338296181672</v>
      </c>
      <c r="R140" s="27">
        <f t="shared" si="43"/>
        <v>2.2183655096528958</v>
      </c>
      <c r="S140" s="27">
        <f t="shared" si="44"/>
        <v>1.9704911473442033</v>
      </c>
      <c r="T140" s="10">
        <f t="shared" si="45"/>
        <v>88.826261442034536</v>
      </c>
    </row>
    <row r="141" spans="1:20" x14ac:dyDescent="0.2">
      <c r="A141" s="1" t="s">
        <v>46</v>
      </c>
      <c r="B141" s="1">
        <v>7741</v>
      </c>
      <c r="C141" s="1">
        <f t="shared" si="34"/>
        <v>41785</v>
      </c>
      <c r="D141" s="1">
        <f t="shared" si="34"/>
        <v>36070</v>
      </c>
      <c r="E141" s="1">
        <v>21949</v>
      </c>
      <c r="F141" s="1">
        <f t="shared" si="35"/>
        <v>18793</v>
      </c>
      <c r="G141" s="1">
        <v>19836</v>
      </c>
      <c r="H141" s="1">
        <f t="shared" si="36"/>
        <v>17277</v>
      </c>
      <c r="I141" s="1">
        <v>3156</v>
      </c>
      <c r="J141" s="1">
        <v>2559</v>
      </c>
      <c r="K141" s="1" t="s">
        <v>46</v>
      </c>
      <c r="L141" s="27">
        <f t="shared" si="37"/>
        <v>5.3978814106704558</v>
      </c>
      <c r="M141" s="27">
        <f t="shared" si="38"/>
        <v>4.6596047022348532</v>
      </c>
      <c r="N141" s="10">
        <f t="shared" si="39"/>
        <v>86.322843125523519</v>
      </c>
      <c r="O141" s="27">
        <f t="shared" si="40"/>
        <v>2.835421780131766</v>
      </c>
      <c r="P141" s="27">
        <f t="shared" si="41"/>
        <v>2.4277225164707401</v>
      </c>
      <c r="Q141" s="10">
        <f t="shared" si="42"/>
        <v>85.621212811517609</v>
      </c>
      <c r="R141" s="27">
        <f t="shared" si="43"/>
        <v>2.5624596305386902</v>
      </c>
      <c r="S141" s="27">
        <f t="shared" si="44"/>
        <v>2.2318821857641131</v>
      </c>
      <c r="T141" s="10">
        <f t="shared" si="45"/>
        <v>87.099213551119178</v>
      </c>
    </row>
    <row r="142" spans="1:20" x14ac:dyDescent="0.2">
      <c r="A142" s="1" t="s">
        <v>47</v>
      </c>
      <c r="B142" s="1">
        <v>5550</v>
      </c>
      <c r="C142" s="1">
        <f t="shared" si="34"/>
        <v>31292</v>
      </c>
      <c r="D142" s="1">
        <f t="shared" si="34"/>
        <v>26717</v>
      </c>
      <c r="E142" s="1">
        <v>16224</v>
      </c>
      <c r="F142" s="1">
        <f t="shared" si="35"/>
        <v>13793</v>
      </c>
      <c r="G142" s="1">
        <v>15068</v>
      </c>
      <c r="H142" s="1">
        <f t="shared" si="36"/>
        <v>12924</v>
      </c>
      <c r="I142" s="1">
        <v>2431</v>
      </c>
      <c r="J142" s="1">
        <v>2144</v>
      </c>
      <c r="K142" s="1" t="s">
        <v>47</v>
      </c>
      <c r="L142" s="27">
        <f t="shared" si="37"/>
        <v>5.6381981981981983</v>
      </c>
      <c r="M142" s="27">
        <f t="shared" si="38"/>
        <v>4.8138738738738738</v>
      </c>
      <c r="N142" s="10">
        <f t="shared" si="39"/>
        <v>85.379649750735013</v>
      </c>
      <c r="O142" s="27">
        <f t="shared" si="40"/>
        <v>2.9232432432432431</v>
      </c>
      <c r="P142" s="27">
        <f t="shared" si="41"/>
        <v>2.4852252252252254</v>
      </c>
      <c r="Q142" s="10">
        <f t="shared" si="42"/>
        <v>85.016025641025635</v>
      </c>
      <c r="R142" s="27">
        <f t="shared" si="43"/>
        <v>2.7149549549549548</v>
      </c>
      <c r="S142" s="27">
        <f t="shared" si="44"/>
        <v>2.3286486486486488</v>
      </c>
      <c r="T142" s="10">
        <f t="shared" si="45"/>
        <v>85.771170692859044</v>
      </c>
    </row>
    <row r="143" spans="1:20" x14ac:dyDescent="0.2">
      <c r="A143" s="1" t="s">
        <v>63</v>
      </c>
      <c r="K143" s="1" t="s">
        <v>63</v>
      </c>
      <c r="L143" s="27"/>
      <c r="M143" s="27"/>
      <c r="N143" s="10"/>
      <c r="O143" s="27"/>
      <c r="P143" s="27"/>
      <c r="Q143" s="10"/>
      <c r="R143" s="27"/>
      <c r="S143" s="27"/>
      <c r="T143" s="10"/>
    </row>
    <row r="144" spans="1:20" x14ac:dyDescent="0.2">
      <c r="A144" s="1" t="s">
        <v>0</v>
      </c>
      <c r="B144" s="1">
        <v>43856</v>
      </c>
      <c r="C144" s="1">
        <f t="shared" si="34"/>
        <v>120550</v>
      </c>
      <c r="D144" s="1">
        <f t="shared" si="34"/>
        <v>102445</v>
      </c>
      <c r="E144" s="1">
        <v>62817</v>
      </c>
      <c r="F144" s="1">
        <f t="shared" si="35"/>
        <v>53161</v>
      </c>
      <c r="G144" s="1">
        <v>57733</v>
      </c>
      <c r="H144" s="1">
        <f t="shared" si="36"/>
        <v>49284</v>
      </c>
      <c r="I144" s="1">
        <v>9656</v>
      </c>
      <c r="J144" s="1">
        <v>8449</v>
      </c>
      <c r="K144" s="1" t="s">
        <v>0</v>
      </c>
      <c r="L144" s="27">
        <f t="shared" si="37"/>
        <v>2.7487686975556365</v>
      </c>
      <c r="M144" s="27">
        <f t="shared" si="38"/>
        <v>2.3359403502371396</v>
      </c>
      <c r="N144" s="10">
        <f t="shared" si="39"/>
        <v>84.98133554541684</v>
      </c>
      <c r="O144" s="27">
        <f t="shared" si="40"/>
        <v>1.4323467712513682</v>
      </c>
      <c r="P144" s="27">
        <f t="shared" si="41"/>
        <v>1.2121716526815032</v>
      </c>
      <c r="Q144" s="10">
        <f t="shared" si="42"/>
        <v>84.628364933059515</v>
      </c>
      <c r="R144" s="27">
        <f t="shared" si="43"/>
        <v>1.3164219263042685</v>
      </c>
      <c r="S144" s="27">
        <f t="shared" si="44"/>
        <v>1.1237686975556367</v>
      </c>
      <c r="T144" s="10">
        <f t="shared" si="45"/>
        <v>85.365388945663653</v>
      </c>
    </row>
    <row r="145" spans="1:20" x14ac:dyDescent="0.2">
      <c r="A145" s="1" t="s">
        <v>41</v>
      </c>
      <c r="B145" s="1">
        <v>8861</v>
      </c>
      <c r="C145" s="1">
        <f t="shared" si="34"/>
        <v>3028</v>
      </c>
      <c r="D145" s="1">
        <f t="shared" si="34"/>
        <v>2589</v>
      </c>
      <c r="E145" s="1">
        <v>1273</v>
      </c>
      <c r="F145" s="1">
        <f t="shared" si="35"/>
        <v>1072</v>
      </c>
      <c r="G145" s="1">
        <v>1755</v>
      </c>
      <c r="H145" s="1">
        <f t="shared" si="36"/>
        <v>1517</v>
      </c>
      <c r="I145" s="1">
        <v>201</v>
      </c>
      <c r="J145" s="1">
        <v>238</v>
      </c>
      <c r="K145" s="1" t="s">
        <v>41</v>
      </c>
      <c r="L145" s="27">
        <f t="shared" si="37"/>
        <v>0.34172215325584021</v>
      </c>
      <c r="M145" s="27">
        <f t="shared" si="38"/>
        <v>0.29217921227852389</v>
      </c>
      <c r="N145" s="10">
        <f t="shared" si="39"/>
        <v>85.501981505944514</v>
      </c>
      <c r="O145" s="27">
        <f t="shared" si="40"/>
        <v>0.14366324342624986</v>
      </c>
      <c r="P145" s="27">
        <f t="shared" si="41"/>
        <v>0.12097957341157883</v>
      </c>
      <c r="Q145" s="10">
        <f t="shared" si="42"/>
        <v>84.21052631578948</v>
      </c>
      <c r="R145" s="27">
        <f t="shared" si="43"/>
        <v>0.19805890982959035</v>
      </c>
      <c r="S145" s="27">
        <f t="shared" si="44"/>
        <v>0.17119963886694503</v>
      </c>
      <c r="T145" s="10">
        <f t="shared" si="45"/>
        <v>86.438746438746435</v>
      </c>
    </row>
    <row r="146" spans="1:20" x14ac:dyDescent="0.2">
      <c r="A146" s="1" t="s">
        <v>42</v>
      </c>
      <c r="B146" s="1">
        <v>8383</v>
      </c>
      <c r="C146" s="1">
        <f t="shared" si="34"/>
        <v>11066</v>
      </c>
      <c r="D146" s="1">
        <f t="shared" si="34"/>
        <v>9481</v>
      </c>
      <c r="E146" s="1">
        <v>5615</v>
      </c>
      <c r="F146" s="1">
        <f t="shared" si="35"/>
        <v>4801</v>
      </c>
      <c r="G146" s="1">
        <v>5451</v>
      </c>
      <c r="H146" s="1">
        <f t="shared" si="36"/>
        <v>4680</v>
      </c>
      <c r="I146" s="1">
        <v>814</v>
      </c>
      <c r="J146" s="1">
        <v>771</v>
      </c>
      <c r="K146" s="1" t="s">
        <v>42</v>
      </c>
      <c r="L146" s="27">
        <f t="shared" si="37"/>
        <v>1.3200524871764285</v>
      </c>
      <c r="M146" s="27">
        <f t="shared" si="38"/>
        <v>1.1309793629965406</v>
      </c>
      <c r="N146" s="10">
        <f t="shared" si="39"/>
        <v>85.676848002891745</v>
      </c>
      <c r="O146" s="27">
        <f t="shared" si="40"/>
        <v>0.66980794464988669</v>
      </c>
      <c r="P146" s="27">
        <f t="shared" si="41"/>
        <v>0.57270666825718719</v>
      </c>
      <c r="Q146" s="10">
        <f t="shared" si="42"/>
        <v>85.503116651825465</v>
      </c>
      <c r="R146" s="27">
        <f t="shared" si="43"/>
        <v>0.65024454252654185</v>
      </c>
      <c r="S146" s="27">
        <f t="shared" si="44"/>
        <v>0.55827269473935348</v>
      </c>
      <c r="T146" s="10">
        <f t="shared" si="45"/>
        <v>85.855806274078148</v>
      </c>
    </row>
    <row r="147" spans="1:20" x14ac:dyDescent="0.2">
      <c r="A147" s="1" t="s">
        <v>43</v>
      </c>
      <c r="B147" s="1">
        <v>7521</v>
      </c>
      <c r="C147" s="1">
        <f t="shared" si="34"/>
        <v>18927</v>
      </c>
      <c r="D147" s="1">
        <f t="shared" si="34"/>
        <v>16242</v>
      </c>
      <c r="E147" s="1">
        <v>9946</v>
      </c>
      <c r="F147" s="1">
        <f t="shared" si="35"/>
        <v>8465</v>
      </c>
      <c r="G147" s="1">
        <v>8981</v>
      </c>
      <c r="H147" s="1">
        <f t="shared" si="36"/>
        <v>7777</v>
      </c>
      <c r="I147" s="1">
        <v>1481</v>
      </c>
      <c r="J147" s="1">
        <v>1204</v>
      </c>
      <c r="K147" s="1" t="s">
        <v>43</v>
      </c>
      <c r="L147" s="27">
        <f t="shared" si="37"/>
        <v>2.5165536497806142</v>
      </c>
      <c r="M147" s="27">
        <f t="shared" si="38"/>
        <v>2.1595532508974871</v>
      </c>
      <c r="N147" s="10">
        <f t="shared" si="39"/>
        <v>85.81391662704074</v>
      </c>
      <c r="O147" s="27">
        <f t="shared" si="40"/>
        <v>1.3224305278553383</v>
      </c>
      <c r="P147" s="27">
        <f t="shared" si="41"/>
        <v>1.1255152240393564</v>
      </c>
      <c r="Q147" s="10">
        <f t="shared" si="42"/>
        <v>85.109591795696758</v>
      </c>
      <c r="R147" s="27">
        <f t="shared" si="43"/>
        <v>1.1941231219252759</v>
      </c>
      <c r="S147" s="27">
        <f t="shared" si="44"/>
        <v>1.0340380268581306</v>
      </c>
      <c r="T147" s="10">
        <f t="shared" si="45"/>
        <v>86.593920498830869</v>
      </c>
    </row>
    <row r="148" spans="1:20" x14ac:dyDescent="0.2">
      <c r="A148" s="1" t="s">
        <v>44</v>
      </c>
      <c r="B148" s="1">
        <v>6517</v>
      </c>
      <c r="C148" s="1">
        <f t="shared" si="34"/>
        <v>24651</v>
      </c>
      <c r="D148" s="1">
        <f t="shared" si="34"/>
        <v>21218</v>
      </c>
      <c r="E148" s="1">
        <v>12838</v>
      </c>
      <c r="F148" s="1">
        <f t="shared" si="35"/>
        <v>11007</v>
      </c>
      <c r="G148" s="1">
        <v>11813</v>
      </c>
      <c r="H148" s="1">
        <f t="shared" si="36"/>
        <v>10211</v>
      </c>
      <c r="I148" s="1">
        <v>1831</v>
      </c>
      <c r="J148" s="1">
        <v>1602</v>
      </c>
      <c r="K148" s="1" t="s">
        <v>44</v>
      </c>
      <c r="L148" s="27">
        <f t="shared" si="37"/>
        <v>3.7825686665643703</v>
      </c>
      <c r="M148" s="27">
        <f t="shared" si="38"/>
        <v>3.255792542580942</v>
      </c>
      <c r="N148" s="10">
        <f t="shared" si="39"/>
        <v>86.073587278406549</v>
      </c>
      <c r="O148" s="27">
        <f t="shared" si="40"/>
        <v>1.9699248120300752</v>
      </c>
      <c r="P148" s="27">
        <f t="shared" si="41"/>
        <v>1.6889673162498082</v>
      </c>
      <c r="Q148" s="10">
        <f t="shared" si="42"/>
        <v>85.737653840162025</v>
      </c>
      <c r="R148" s="27">
        <f t="shared" si="43"/>
        <v>1.8126438545342949</v>
      </c>
      <c r="S148" s="27">
        <f t="shared" si="44"/>
        <v>1.566825226331134</v>
      </c>
      <c r="T148" s="10">
        <f t="shared" si="45"/>
        <v>86.438669262676711</v>
      </c>
    </row>
    <row r="149" spans="1:20" x14ac:dyDescent="0.2">
      <c r="A149" s="1" t="s">
        <v>45</v>
      </c>
      <c r="B149" s="1">
        <v>5193</v>
      </c>
      <c r="C149" s="1">
        <f t="shared" si="34"/>
        <v>24106</v>
      </c>
      <c r="D149" s="1">
        <f t="shared" si="34"/>
        <v>20406</v>
      </c>
      <c r="E149" s="1">
        <v>12692</v>
      </c>
      <c r="F149" s="1">
        <f t="shared" si="35"/>
        <v>10722</v>
      </c>
      <c r="G149" s="1">
        <v>11414</v>
      </c>
      <c r="H149" s="1">
        <f t="shared" si="36"/>
        <v>9684</v>
      </c>
      <c r="I149" s="1">
        <v>1970</v>
      </c>
      <c r="J149" s="1">
        <v>1730</v>
      </c>
      <c r="K149" s="1" t="s">
        <v>45</v>
      </c>
      <c r="L149" s="27">
        <f t="shared" si="37"/>
        <v>4.6420181012901987</v>
      </c>
      <c r="M149" s="27">
        <f t="shared" si="38"/>
        <v>3.9295205083766609</v>
      </c>
      <c r="N149" s="10">
        <f t="shared" si="39"/>
        <v>84.651124201443622</v>
      </c>
      <c r="O149" s="27">
        <f t="shared" si="40"/>
        <v>2.4440593106104371</v>
      </c>
      <c r="P149" s="27">
        <f t="shared" si="41"/>
        <v>2.0647024841132295</v>
      </c>
      <c r="Q149" s="10">
        <f t="shared" si="42"/>
        <v>84.478411597856919</v>
      </c>
      <c r="R149" s="27">
        <f t="shared" si="43"/>
        <v>2.1979587906797611</v>
      </c>
      <c r="S149" s="27">
        <f t="shared" si="44"/>
        <v>1.8648180242634316</v>
      </c>
      <c r="T149" s="10">
        <f t="shared" si="45"/>
        <v>84.843175048186438</v>
      </c>
    </row>
    <row r="150" spans="1:20" x14ac:dyDescent="0.2">
      <c r="A150" s="1" t="s">
        <v>46</v>
      </c>
      <c r="B150" s="1">
        <v>4257</v>
      </c>
      <c r="C150" s="1">
        <f t="shared" si="34"/>
        <v>22111</v>
      </c>
      <c r="D150" s="1">
        <f t="shared" si="34"/>
        <v>18593</v>
      </c>
      <c r="E150" s="1">
        <v>11628</v>
      </c>
      <c r="F150" s="1">
        <f t="shared" si="35"/>
        <v>9756</v>
      </c>
      <c r="G150" s="1">
        <v>10483</v>
      </c>
      <c r="H150" s="1">
        <f t="shared" si="36"/>
        <v>8837</v>
      </c>
      <c r="I150" s="1">
        <v>1872</v>
      </c>
      <c r="J150" s="1">
        <v>1646</v>
      </c>
      <c r="K150" s="1" t="s">
        <v>46</v>
      </c>
      <c r="L150" s="27">
        <f t="shared" si="37"/>
        <v>5.1940333568240549</v>
      </c>
      <c r="M150" s="27">
        <f t="shared" si="38"/>
        <v>4.3676297862344375</v>
      </c>
      <c r="N150" s="10">
        <f t="shared" si="39"/>
        <v>84.089367283252685</v>
      </c>
      <c r="O150" s="27">
        <f t="shared" si="40"/>
        <v>2.7315010570824523</v>
      </c>
      <c r="P150" s="27">
        <f t="shared" si="41"/>
        <v>2.2917547568710361</v>
      </c>
      <c r="Q150" s="10">
        <f t="shared" si="42"/>
        <v>83.900928792569658</v>
      </c>
      <c r="R150" s="27">
        <f t="shared" si="43"/>
        <v>2.4625322997416021</v>
      </c>
      <c r="S150" s="27">
        <f t="shared" si="44"/>
        <v>2.0758750293634014</v>
      </c>
      <c r="T150" s="10">
        <f t="shared" si="45"/>
        <v>84.298387866068879</v>
      </c>
    </row>
    <row r="151" spans="1:20" x14ac:dyDescent="0.2">
      <c r="A151" s="1" t="s">
        <v>47</v>
      </c>
      <c r="B151" s="1">
        <v>3124</v>
      </c>
      <c r="C151" s="1">
        <f t="shared" si="34"/>
        <v>16661</v>
      </c>
      <c r="D151" s="1">
        <f t="shared" si="34"/>
        <v>13916</v>
      </c>
      <c r="E151" s="1">
        <v>8825</v>
      </c>
      <c r="F151" s="1">
        <f t="shared" si="35"/>
        <v>7338</v>
      </c>
      <c r="G151" s="1">
        <v>7836</v>
      </c>
      <c r="H151" s="1">
        <f t="shared" si="36"/>
        <v>6578</v>
      </c>
      <c r="I151" s="1">
        <v>1487</v>
      </c>
      <c r="J151" s="1">
        <v>1258</v>
      </c>
      <c r="K151" s="1" t="s">
        <v>47</v>
      </c>
      <c r="L151" s="27">
        <f t="shared" si="37"/>
        <v>5.3332266325224076</v>
      </c>
      <c r="M151" s="27">
        <f t="shared" si="38"/>
        <v>4.4545454545454541</v>
      </c>
      <c r="N151" s="10">
        <f t="shared" si="39"/>
        <v>83.52439829542044</v>
      </c>
      <c r="O151" s="27">
        <f t="shared" si="40"/>
        <v>2.8249039692701663</v>
      </c>
      <c r="P151" s="27">
        <f t="shared" si="41"/>
        <v>2.3489116517285531</v>
      </c>
      <c r="Q151" s="10">
        <f t="shared" si="42"/>
        <v>83.150141643059484</v>
      </c>
      <c r="R151" s="27">
        <f t="shared" si="43"/>
        <v>2.5083226632522408</v>
      </c>
      <c r="S151" s="27">
        <f t="shared" si="44"/>
        <v>2.1056338028169015</v>
      </c>
      <c r="T151" s="10">
        <f t="shared" si="45"/>
        <v>83.945890760592135</v>
      </c>
    </row>
    <row r="152" spans="1:20" x14ac:dyDescent="0.2">
      <c r="A152" s="1" t="s">
        <v>64</v>
      </c>
      <c r="K152" s="1" t="s">
        <v>64</v>
      </c>
      <c r="L152" s="27"/>
      <c r="M152" s="27"/>
      <c r="N152" s="10"/>
      <c r="O152" s="27"/>
      <c r="P152" s="27"/>
      <c r="Q152" s="10"/>
      <c r="R152" s="27"/>
      <c r="S152" s="27"/>
      <c r="T152" s="10"/>
    </row>
    <row r="153" spans="1:20" x14ac:dyDescent="0.2">
      <c r="A153" s="1" t="s">
        <v>0</v>
      </c>
      <c r="B153" s="1">
        <v>10376</v>
      </c>
      <c r="C153" s="1">
        <f t="shared" si="34"/>
        <v>26529</v>
      </c>
      <c r="D153" s="1">
        <f t="shared" si="34"/>
        <v>24896</v>
      </c>
      <c r="E153" s="1">
        <v>13862</v>
      </c>
      <c r="F153" s="1">
        <f t="shared" si="35"/>
        <v>12964</v>
      </c>
      <c r="G153" s="1">
        <v>12667</v>
      </c>
      <c r="H153" s="1">
        <f t="shared" si="36"/>
        <v>11932</v>
      </c>
      <c r="I153" s="1">
        <v>898</v>
      </c>
      <c r="J153" s="1">
        <v>735</v>
      </c>
      <c r="K153" s="1" t="s">
        <v>0</v>
      </c>
      <c r="L153" s="27">
        <f t="shared" si="37"/>
        <v>2.5567656129529683</v>
      </c>
      <c r="M153" s="27">
        <f t="shared" si="38"/>
        <v>2.3993831919814959</v>
      </c>
      <c r="N153" s="10">
        <f t="shared" si="39"/>
        <v>93.84447208714991</v>
      </c>
      <c r="O153" s="27">
        <f t="shared" si="40"/>
        <v>1.3359676175790285</v>
      </c>
      <c r="P153" s="27">
        <f t="shared" si="41"/>
        <v>1.2494217424826524</v>
      </c>
      <c r="Q153" s="10">
        <f t="shared" si="42"/>
        <v>93.521858317703078</v>
      </c>
      <c r="R153" s="27">
        <f t="shared" si="43"/>
        <v>1.2207979953739398</v>
      </c>
      <c r="S153" s="27">
        <f t="shared" si="44"/>
        <v>1.1499614494988435</v>
      </c>
      <c r="T153" s="10">
        <f t="shared" si="45"/>
        <v>94.197521117865321</v>
      </c>
    </row>
    <row r="154" spans="1:20" x14ac:dyDescent="0.2">
      <c r="A154" s="1" t="s">
        <v>41</v>
      </c>
      <c r="B154" s="1">
        <v>2071</v>
      </c>
      <c r="C154" s="1">
        <f t="shared" si="34"/>
        <v>449</v>
      </c>
      <c r="D154" s="1">
        <f t="shared" si="34"/>
        <v>420</v>
      </c>
      <c r="E154" s="1">
        <v>216</v>
      </c>
      <c r="F154" s="1">
        <f t="shared" si="35"/>
        <v>193</v>
      </c>
      <c r="G154" s="1">
        <v>233</v>
      </c>
      <c r="H154" s="1">
        <f t="shared" si="36"/>
        <v>227</v>
      </c>
      <c r="I154" s="1">
        <v>23</v>
      </c>
      <c r="J154" s="1">
        <v>6</v>
      </c>
      <c r="K154" s="1" t="s">
        <v>41</v>
      </c>
      <c r="L154" s="27">
        <f t="shared" si="37"/>
        <v>0.21680347658136165</v>
      </c>
      <c r="M154" s="27">
        <f t="shared" si="38"/>
        <v>0.20280057943022695</v>
      </c>
      <c r="N154" s="10">
        <f t="shared" si="39"/>
        <v>93.541202672605792</v>
      </c>
      <c r="O154" s="27">
        <f t="shared" si="40"/>
        <v>0.104297440849831</v>
      </c>
      <c r="P154" s="27">
        <f t="shared" si="41"/>
        <v>9.3191694833413816E-2</v>
      </c>
      <c r="Q154" s="10">
        <f t="shared" si="42"/>
        <v>89.351851851851848</v>
      </c>
      <c r="R154" s="27">
        <f t="shared" si="43"/>
        <v>0.11250603573153066</v>
      </c>
      <c r="S154" s="27">
        <f t="shared" si="44"/>
        <v>0.10960888459681313</v>
      </c>
      <c r="T154" s="10">
        <f t="shared" si="45"/>
        <v>97.424892703862668</v>
      </c>
    </row>
    <row r="155" spans="1:20" x14ac:dyDescent="0.2">
      <c r="A155" s="1" t="s">
        <v>42</v>
      </c>
      <c r="B155" s="1">
        <v>1836</v>
      </c>
      <c r="C155" s="1">
        <f t="shared" si="34"/>
        <v>2132</v>
      </c>
      <c r="D155" s="1">
        <f t="shared" si="34"/>
        <v>2016</v>
      </c>
      <c r="E155" s="1">
        <v>1131</v>
      </c>
      <c r="F155" s="1">
        <f t="shared" si="35"/>
        <v>1076</v>
      </c>
      <c r="G155" s="1">
        <v>1001</v>
      </c>
      <c r="H155" s="1">
        <f t="shared" si="36"/>
        <v>940</v>
      </c>
      <c r="I155" s="1">
        <v>55</v>
      </c>
      <c r="J155" s="1">
        <v>61</v>
      </c>
      <c r="K155" s="1" t="s">
        <v>42</v>
      </c>
      <c r="L155" s="27">
        <f t="shared" si="37"/>
        <v>1.1612200435729847</v>
      </c>
      <c r="M155" s="27">
        <f t="shared" si="38"/>
        <v>1.0980392156862746</v>
      </c>
      <c r="N155" s="10">
        <f t="shared" si="39"/>
        <v>94.55909943714822</v>
      </c>
      <c r="O155" s="27">
        <f t="shared" si="40"/>
        <v>0.61601307189542487</v>
      </c>
      <c r="P155" s="27">
        <f t="shared" si="41"/>
        <v>0.58605664488017428</v>
      </c>
      <c r="Q155" s="10">
        <f t="shared" si="42"/>
        <v>95.137046861184785</v>
      </c>
      <c r="R155" s="27">
        <f t="shared" si="43"/>
        <v>0.54520697167755994</v>
      </c>
      <c r="S155" s="27">
        <f t="shared" si="44"/>
        <v>0.51198257080610021</v>
      </c>
      <c r="T155" s="10">
        <f t="shared" si="45"/>
        <v>93.906093906093901</v>
      </c>
    </row>
    <row r="156" spans="1:20" x14ac:dyDescent="0.2">
      <c r="A156" s="1" t="s">
        <v>43</v>
      </c>
      <c r="B156" s="1">
        <v>1668</v>
      </c>
      <c r="C156" s="1">
        <f t="shared" si="34"/>
        <v>3751</v>
      </c>
      <c r="D156" s="1">
        <f t="shared" si="34"/>
        <v>3549</v>
      </c>
      <c r="E156" s="1">
        <v>1940</v>
      </c>
      <c r="F156" s="1">
        <f t="shared" si="35"/>
        <v>1837</v>
      </c>
      <c r="G156" s="1">
        <v>1811</v>
      </c>
      <c r="H156" s="1">
        <f t="shared" si="36"/>
        <v>1712</v>
      </c>
      <c r="I156" s="1">
        <v>103</v>
      </c>
      <c r="J156" s="1">
        <v>99</v>
      </c>
      <c r="K156" s="1" t="s">
        <v>43</v>
      </c>
      <c r="L156" s="27">
        <f t="shared" si="37"/>
        <v>2.2488009592326139</v>
      </c>
      <c r="M156" s="27">
        <f t="shared" si="38"/>
        <v>2.1276978417266186</v>
      </c>
      <c r="N156" s="10">
        <f t="shared" si="39"/>
        <v>94.614769394828045</v>
      </c>
      <c r="O156" s="27">
        <f t="shared" si="40"/>
        <v>1.1630695443645085</v>
      </c>
      <c r="P156" s="27">
        <f t="shared" si="41"/>
        <v>1.1013189448441247</v>
      </c>
      <c r="Q156" s="10">
        <f t="shared" si="42"/>
        <v>94.69072164948453</v>
      </c>
      <c r="R156" s="27">
        <f t="shared" si="43"/>
        <v>1.0857314148681054</v>
      </c>
      <c r="S156" s="27">
        <f t="shared" si="44"/>
        <v>1.0263788968824941</v>
      </c>
      <c r="T156" s="10">
        <f t="shared" si="45"/>
        <v>94.533406957482057</v>
      </c>
    </row>
    <row r="157" spans="1:20" x14ac:dyDescent="0.2">
      <c r="A157" s="1" t="s">
        <v>44</v>
      </c>
      <c r="B157" s="1">
        <v>1628</v>
      </c>
      <c r="C157" s="1">
        <f t="shared" si="34"/>
        <v>5353</v>
      </c>
      <c r="D157" s="1">
        <f t="shared" si="34"/>
        <v>5079</v>
      </c>
      <c r="E157" s="1">
        <v>2808</v>
      </c>
      <c r="F157" s="1">
        <f t="shared" si="35"/>
        <v>2651</v>
      </c>
      <c r="G157" s="1">
        <v>2545</v>
      </c>
      <c r="H157" s="1">
        <f t="shared" si="36"/>
        <v>2428</v>
      </c>
      <c r="I157" s="1">
        <v>157</v>
      </c>
      <c r="J157" s="1">
        <v>117</v>
      </c>
      <c r="K157" s="1" t="s">
        <v>44</v>
      </c>
      <c r="L157" s="27">
        <f t="shared" si="37"/>
        <v>3.288083538083538</v>
      </c>
      <c r="M157" s="27">
        <f t="shared" si="38"/>
        <v>3.11977886977887</v>
      </c>
      <c r="N157" s="10">
        <f t="shared" si="39"/>
        <v>94.881374929945821</v>
      </c>
      <c r="O157" s="27">
        <f t="shared" si="40"/>
        <v>1.7248157248157248</v>
      </c>
      <c r="P157" s="27">
        <f t="shared" si="41"/>
        <v>1.6283783783783783</v>
      </c>
      <c r="Q157" s="10">
        <f t="shared" si="42"/>
        <v>94.408831908831914</v>
      </c>
      <c r="R157" s="27">
        <f t="shared" si="43"/>
        <v>1.5632678132678133</v>
      </c>
      <c r="S157" s="27">
        <f t="shared" si="44"/>
        <v>1.4914004914004915</v>
      </c>
      <c r="T157" s="10">
        <f t="shared" si="45"/>
        <v>95.402750491159139</v>
      </c>
    </row>
    <row r="158" spans="1:20" x14ac:dyDescent="0.2">
      <c r="A158" s="1" t="s">
        <v>45</v>
      </c>
      <c r="B158" s="1">
        <v>1258</v>
      </c>
      <c r="C158" s="1">
        <f t="shared" si="34"/>
        <v>5270</v>
      </c>
      <c r="D158" s="1">
        <f t="shared" si="34"/>
        <v>4951</v>
      </c>
      <c r="E158" s="1">
        <v>2722</v>
      </c>
      <c r="F158" s="1">
        <f t="shared" si="35"/>
        <v>2552</v>
      </c>
      <c r="G158" s="1">
        <v>2548</v>
      </c>
      <c r="H158" s="1">
        <f t="shared" si="36"/>
        <v>2399</v>
      </c>
      <c r="I158" s="1">
        <v>170</v>
      </c>
      <c r="J158" s="1">
        <v>149</v>
      </c>
      <c r="K158" s="1" t="s">
        <v>45</v>
      </c>
      <c r="L158" s="27">
        <f t="shared" si="37"/>
        <v>4.1891891891891895</v>
      </c>
      <c r="M158" s="27">
        <f t="shared" si="38"/>
        <v>3.935612082670906</v>
      </c>
      <c r="N158" s="10">
        <f t="shared" si="39"/>
        <v>93.946869070208734</v>
      </c>
      <c r="O158" s="27">
        <f t="shared" si="40"/>
        <v>2.1637519872813988</v>
      </c>
      <c r="P158" s="27">
        <f t="shared" si="41"/>
        <v>2.0286168521462637</v>
      </c>
      <c r="Q158" s="10">
        <f t="shared" si="42"/>
        <v>93.754592211609108</v>
      </c>
      <c r="R158" s="27">
        <f t="shared" si="43"/>
        <v>2.0254372019077902</v>
      </c>
      <c r="S158" s="27">
        <f t="shared" si="44"/>
        <v>1.9069952305246423</v>
      </c>
      <c r="T158" s="10">
        <f t="shared" si="45"/>
        <v>94.152276295133433</v>
      </c>
    </row>
    <row r="159" spans="1:20" x14ac:dyDescent="0.2">
      <c r="A159" s="1" t="s">
        <v>46</v>
      </c>
      <c r="B159" s="1">
        <v>1051</v>
      </c>
      <c r="C159" s="1">
        <f t="shared" si="34"/>
        <v>5050</v>
      </c>
      <c r="D159" s="1">
        <f t="shared" si="34"/>
        <v>4742</v>
      </c>
      <c r="E159" s="1">
        <v>2677</v>
      </c>
      <c r="F159" s="1">
        <f t="shared" si="35"/>
        <v>2503</v>
      </c>
      <c r="G159" s="1">
        <v>2373</v>
      </c>
      <c r="H159" s="1">
        <f t="shared" si="36"/>
        <v>2239</v>
      </c>
      <c r="I159" s="1">
        <v>174</v>
      </c>
      <c r="J159" s="1">
        <v>134</v>
      </c>
      <c r="K159" s="1" t="s">
        <v>46</v>
      </c>
      <c r="L159" s="27">
        <f t="shared" si="37"/>
        <v>4.8049476688867747</v>
      </c>
      <c r="M159" s="27">
        <f t="shared" si="38"/>
        <v>4.5118934348239774</v>
      </c>
      <c r="N159" s="10">
        <f t="shared" si="39"/>
        <v>93.900990099009903</v>
      </c>
      <c r="O159" s="27">
        <f t="shared" si="40"/>
        <v>2.5470980019029494</v>
      </c>
      <c r="P159" s="27">
        <f t="shared" si="41"/>
        <v>2.3815413891531874</v>
      </c>
      <c r="Q159" s="10">
        <f t="shared" si="42"/>
        <v>93.50018677624206</v>
      </c>
      <c r="R159" s="27">
        <f t="shared" si="43"/>
        <v>2.2578496669838248</v>
      </c>
      <c r="S159" s="27">
        <f t="shared" si="44"/>
        <v>2.1303520456707896</v>
      </c>
      <c r="T159" s="10">
        <f t="shared" si="45"/>
        <v>94.353139485882849</v>
      </c>
    </row>
    <row r="160" spans="1:20" x14ac:dyDescent="0.2">
      <c r="A160" s="1" t="s">
        <v>47</v>
      </c>
      <c r="B160" s="1">
        <v>864</v>
      </c>
      <c r="C160" s="1">
        <f t="shared" si="34"/>
        <v>4524</v>
      </c>
      <c r="D160" s="1">
        <f t="shared" si="34"/>
        <v>4139</v>
      </c>
      <c r="E160" s="1">
        <v>2368</v>
      </c>
      <c r="F160" s="1">
        <f t="shared" si="35"/>
        <v>2152</v>
      </c>
      <c r="G160" s="1">
        <v>2156</v>
      </c>
      <c r="H160" s="1">
        <f t="shared" si="36"/>
        <v>1987</v>
      </c>
      <c r="I160" s="1">
        <v>216</v>
      </c>
      <c r="J160" s="1">
        <v>169</v>
      </c>
      <c r="K160" s="1" t="s">
        <v>47</v>
      </c>
      <c r="L160" s="27">
        <f t="shared" si="37"/>
        <v>5.2361111111111107</v>
      </c>
      <c r="M160" s="27">
        <f t="shared" si="38"/>
        <v>4.7905092592592595</v>
      </c>
      <c r="N160" s="10">
        <f t="shared" si="39"/>
        <v>91.489832007073389</v>
      </c>
      <c r="O160" s="27">
        <f t="shared" si="40"/>
        <v>2.7407407407407409</v>
      </c>
      <c r="P160" s="27">
        <f t="shared" si="41"/>
        <v>2.4907407407407409</v>
      </c>
      <c r="Q160" s="10">
        <f t="shared" si="42"/>
        <v>90.878378378378372</v>
      </c>
      <c r="R160" s="27">
        <f t="shared" si="43"/>
        <v>2.4953703703703702</v>
      </c>
      <c r="S160" s="27">
        <f t="shared" si="44"/>
        <v>2.2997685185185186</v>
      </c>
      <c r="T160" s="10">
        <f t="shared" si="45"/>
        <v>92.161410018552871</v>
      </c>
    </row>
    <row r="161" spans="1:20" x14ac:dyDescent="0.2">
      <c r="A161" s="1" t="s">
        <v>65</v>
      </c>
      <c r="K161" s="1" t="s">
        <v>65</v>
      </c>
      <c r="L161" s="27"/>
      <c r="M161" s="27"/>
      <c r="N161" s="10"/>
      <c r="O161" s="27"/>
      <c r="P161" s="27"/>
      <c r="Q161" s="10"/>
      <c r="R161" s="27"/>
      <c r="S161" s="27"/>
      <c r="T161" s="10"/>
    </row>
    <row r="162" spans="1:20" x14ac:dyDescent="0.2">
      <c r="A162" s="1" t="s">
        <v>0</v>
      </c>
      <c r="B162" s="1">
        <v>26667</v>
      </c>
      <c r="C162" s="1">
        <f t="shared" si="34"/>
        <v>72673</v>
      </c>
      <c r="D162" s="1">
        <f t="shared" si="34"/>
        <v>67481</v>
      </c>
      <c r="E162" s="1">
        <v>37869</v>
      </c>
      <c r="F162" s="1">
        <f t="shared" si="35"/>
        <v>35042</v>
      </c>
      <c r="G162" s="1">
        <v>34804</v>
      </c>
      <c r="H162" s="1">
        <f t="shared" si="36"/>
        <v>32439</v>
      </c>
      <c r="I162" s="1">
        <v>2827</v>
      </c>
      <c r="J162" s="1">
        <v>2365</v>
      </c>
      <c r="K162" s="1" t="s">
        <v>0</v>
      </c>
      <c r="L162" s="27">
        <f t="shared" si="37"/>
        <v>2.7252034349570629</v>
      </c>
      <c r="M162" s="27">
        <f t="shared" si="38"/>
        <v>2.5305058686766415</v>
      </c>
      <c r="N162" s="10">
        <f t="shared" si="39"/>
        <v>92.855668542649951</v>
      </c>
      <c r="O162" s="27">
        <f t="shared" si="40"/>
        <v>1.420069749128136</v>
      </c>
      <c r="P162" s="27">
        <f t="shared" si="41"/>
        <v>1.3140585742678217</v>
      </c>
      <c r="Q162" s="10">
        <f t="shared" si="42"/>
        <v>92.534790989991819</v>
      </c>
      <c r="R162" s="27">
        <f t="shared" si="43"/>
        <v>1.3051336858289271</v>
      </c>
      <c r="S162" s="27">
        <f t="shared" si="44"/>
        <v>1.2164472944088198</v>
      </c>
      <c r="T162" s="10">
        <f t="shared" si="45"/>
        <v>93.204804045512006</v>
      </c>
    </row>
    <row r="163" spans="1:20" x14ac:dyDescent="0.2">
      <c r="A163" s="1" t="s">
        <v>41</v>
      </c>
      <c r="B163" s="1">
        <v>5418</v>
      </c>
      <c r="C163" s="1">
        <f t="shared" si="34"/>
        <v>797</v>
      </c>
      <c r="D163" s="1">
        <f t="shared" si="34"/>
        <v>750</v>
      </c>
      <c r="E163" s="1">
        <v>429</v>
      </c>
      <c r="F163" s="1">
        <f t="shared" si="35"/>
        <v>406</v>
      </c>
      <c r="G163" s="1">
        <v>368</v>
      </c>
      <c r="H163" s="1">
        <f t="shared" si="36"/>
        <v>344</v>
      </c>
      <c r="I163" s="1">
        <v>23</v>
      </c>
      <c r="J163" s="1">
        <v>24</v>
      </c>
      <c r="K163" s="1" t="s">
        <v>41</v>
      </c>
      <c r="L163" s="27">
        <f t="shared" si="37"/>
        <v>0.14710225175341454</v>
      </c>
      <c r="M163" s="27">
        <f t="shared" si="38"/>
        <v>0.13842746400885936</v>
      </c>
      <c r="N163" s="10">
        <f t="shared" si="39"/>
        <v>94.102885821831876</v>
      </c>
      <c r="O163" s="27">
        <f t="shared" si="40"/>
        <v>7.9180509413067549E-2</v>
      </c>
      <c r="P163" s="27">
        <f t="shared" si="41"/>
        <v>7.4935400516795869E-2</v>
      </c>
      <c r="Q163" s="10">
        <f t="shared" si="42"/>
        <v>94.638694638694645</v>
      </c>
      <c r="R163" s="27">
        <f t="shared" si="43"/>
        <v>6.7921742340346994E-2</v>
      </c>
      <c r="S163" s="27">
        <f t="shared" si="44"/>
        <v>6.3492063492063489E-2</v>
      </c>
      <c r="T163" s="10">
        <f t="shared" si="45"/>
        <v>93.478260869565219</v>
      </c>
    </row>
    <row r="164" spans="1:20" x14ac:dyDescent="0.2">
      <c r="A164" s="1" t="s">
        <v>42</v>
      </c>
      <c r="B164" s="1">
        <v>4973</v>
      </c>
      <c r="C164" s="1">
        <f t="shared" si="34"/>
        <v>5844</v>
      </c>
      <c r="D164" s="1">
        <f t="shared" si="34"/>
        <v>5514</v>
      </c>
      <c r="E164" s="1">
        <v>3100</v>
      </c>
      <c r="F164" s="1">
        <f t="shared" si="35"/>
        <v>2932</v>
      </c>
      <c r="G164" s="1">
        <v>2744</v>
      </c>
      <c r="H164" s="1">
        <f t="shared" si="36"/>
        <v>2582</v>
      </c>
      <c r="I164" s="1">
        <v>168</v>
      </c>
      <c r="J164" s="1">
        <v>162</v>
      </c>
      <c r="K164" s="1" t="s">
        <v>42</v>
      </c>
      <c r="L164" s="27">
        <f t="shared" si="37"/>
        <v>1.1751457872511561</v>
      </c>
      <c r="M164" s="27">
        <f t="shared" si="38"/>
        <v>1.1087874522421073</v>
      </c>
      <c r="N164" s="10">
        <f t="shared" si="39"/>
        <v>94.353182751540047</v>
      </c>
      <c r="O164" s="27">
        <f t="shared" si="40"/>
        <v>0.6233661773577317</v>
      </c>
      <c r="P164" s="27">
        <f t="shared" si="41"/>
        <v>0.58958375226221593</v>
      </c>
      <c r="Q164" s="10">
        <f t="shared" si="42"/>
        <v>94.58064516129032</v>
      </c>
      <c r="R164" s="27">
        <f t="shared" si="43"/>
        <v>0.55177960989342445</v>
      </c>
      <c r="S164" s="27">
        <f t="shared" si="44"/>
        <v>0.51920369997989146</v>
      </c>
      <c r="T164" s="10">
        <f t="shared" si="45"/>
        <v>94.096209912536438</v>
      </c>
    </row>
    <row r="165" spans="1:20" x14ac:dyDescent="0.2">
      <c r="A165" s="1" t="s">
        <v>43</v>
      </c>
      <c r="B165" s="1">
        <v>4486</v>
      </c>
      <c r="C165" s="1">
        <f t="shared" si="34"/>
        <v>10552</v>
      </c>
      <c r="D165" s="1">
        <f t="shared" si="34"/>
        <v>9910</v>
      </c>
      <c r="E165" s="1">
        <v>5498</v>
      </c>
      <c r="F165" s="1">
        <f t="shared" si="35"/>
        <v>5129</v>
      </c>
      <c r="G165" s="1">
        <v>5054</v>
      </c>
      <c r="H165" s="1">
        <f t="shared" si="36"/>
        <v>4781</v>
      </c>
      <c r="I165" s="1">
        <v>369</v>
      </c>
      <c r="J165" s="1">
        <v>273</v>
      </c>
      <c r="K165" s="1" t="s">
        <v>43</v>
      </c>
      <c r="L165" s="27">
        <f t="shared" si="37"/>
        <v>2.3522068658047259</v>
      </c>
      <c r="M165" s="27">
        <f t="shared" si="38"/>
        <v>2.2090949621043245</v>
      </c>
      <c r="N165" s="10">
        <f t="shared" si="39"/>
        <v>93.915845337376794</v>
      </c>
      <c r="O165" s="27">
        <f t="shared" si="40"/>
        <v>1.2255907267053054</v>
      </c>
      <c r="P165" s="27">
        <f t="shared" si="41"/>
        <v>1.1433348194382524</v>
      </c>
      <c r="Q165" s="10">
        <f t="shared" si="42"/>
        <v>93.288468534012367</v>
      </c>
      <c r="R165" s="27">
        <f t="shared" si="43"/>
        <v>1.1266161390994205</v>
      </c>
      <c r="S165" s="27">
        <f t="shared" si="44"/>
        <v>1.0657601426660723</v>
      </c>
      <c r="T165" s="10">
        <f t="shared" si="45"/>
        <v>94.5983379501385</v>
      </c>
    </row>
    <row r="166" spans="1:20" x14ac:dyDescent="0.2">
      <c r="A166" s="1" t="s">
        <v>44</v>
      </c>
      <c r="B166" s="1">
        <v>4068</v>
      </c>
      <c r="C166" s="1">
        <f t="shared" si="34"/>
        <v>15187</v>
      </c>
      <c r="D166" s="1">
        <f t="shared" si="34"/>
        <v>14116</v>
      </c>
      <c r="E166" s="1">
        <v>7884</v>
      </c>
      <c r="F166" s="1">
        <f t="shared" si="35"/>
        <v>7316</v>
      </c>
      <c r="G166" s="1">
        <v>7303</v>
      </c>
      <c r="H166" s="1">
        <f t="shared" si="36"/>
        <v>6800</v>
      </c>
      <c r="I166" s="1">
        <v>568</v>
      </c>
      <c r="J166" s="1">
        <v>503</v>
      </c>
      <c r="K166" s="1" t="s">
        <v>44</v>
      </c>
      <c r="L166" s="27">
        <f t="shared" si="37"/>
        <v>3.733284169124877</v>
      </c>
      <c r="M166" s="27">
        <f t="shared" si="38"/>
        <v>3.4700098328416913</v>
      </c>
      <c r="N166" s="10">
        <f t="shared" si="39"/>
        <v>92.947915980773033</v>
      </c>
      <c r="O166" s="27">
        <f t="shared" si="40"/>
        <v>1.9380530973451326</v>
      </c>
      <c r="P166" s="27">
        <f t="shared" si="41"/>
        <v>1.7984267453294003</v>
      </c>
      <c r="Q166" s="10">
        <f t="shared" si="42"/>
        <v>92.795535261288691</v>
      </c>
      <c r="R166" s="27">
        <f t="shared" si="43"/>
        <v>1.7952310717797444</v>
      </c>
      <c r="S166" s="27">
        <f t="shared" si="44"/>
        <v>1.671583087512291</v>
      </c>
      <c r="T166" s="10">
        <f t="shared" si="45"/>
        <v>93.112419553608106</v>
      </c>
    </row>
    <row r="167" spans="1:20" x14ac:dyDescent="0.2">
      <c r="A167" s="1" t="s">
        <v>45</v>
      </c>
      <c r="B167" s="1">
        <v>3435</v>
      </c>
      <c r="C167" s="1">
        <f t="shared" si="34"/>
        <v>16290</v>
      </c>
      <c r="D167" s="1">
        <f t="shared" si="34"/>
        <v>15167</v>
      </c>
      <c r="E167" s="1">
        <v>8458</v>
      </c>
      <c r="F167" s="1">
        <f t="shared" si="35"/>
        <v>7849</v>
      </c>
      <c r="G167" s="1">
        <v>7832</v>
      </c>
      <c r="H167" s="1">
        <f t="shared" si="36"/>
        <v>7318</v>
      </c>
      <c r="I167" s="1">
        <v>609</v>
      </c>
      <c r="J167" s="1">
        <v>514</v>
      </c>
      <c r="K167" s="1" t="s">
        <v>45</v>
      </c>
      <c r="L167" s="27">
        <f t="shared" si="37"/>
        <v>4.7423580786026198</v>
      </c>
      <c r="M167" s="27">
        <f t="shared" si="38"/>
        <v>4.4154294032023289</v>
      </c>
      <c r="N167" s="10">
        <f t="shared" si="39"/>
        <v>93.106200122774709</v>
      </c>
      <c r="O167" s="27">
        <f t="shared" si="40"/>
        <v>2.4622998544395927</v>
      </c>
      <c r="P167" s="27">
        <f t="shared" si="41"/>
        <v>2.2850072780203785</v>
      </c>
      <c r="Q167" s="10">
        <f t="shared" si="42"/>
        <v>92.799716244975173</v>
      </c>
      <c r="R167" s="27">
        <f t="shared" si="43"/>
        <v>2.2800582241630276</v>
      </c>
      <c r="S167" s="27">
        <f t="shared" si="44"/>
        <v>2.1304221251819504</v>
      </c>
      <c r="T167" s="10">
        <f t="shared" si="45"/>
        <v>93.437180796731354</v>
      </c>
    </row>
    <row r="168" spans="1:20" x14ac:dyDescent="0.2">
      <c r="A168" s="1" t="s">
        <v>46</v>
      </c>
      <c r="B168" s="1">
        <v>2521</v>
      </c>
      <c r="C168" s="1">
        <f t="shared" si="34"/>
        <v>13646</v>
      </c>
      <c r="D168" s="1">
        <f t="shared" si="34"/>
        <v>12568</v>
      </c>
      <c r="E168" s="1">
        <v>7112</v>
      </c>
      <c r="F168" s="1">
        <f t="shared" si="35"/>
        <v>6530</v>
      </c>
      <c r="G168" s="1">
        <v>6534</v>
      </c>
      <c r="H168" s="1">
        <f t="shared" si="36"/>
        <v>6038</v>
      </c>
      <c r="I168" s="1">
        <v>582</v>
      </c>
      <c r="J168" s="1">
        <v>496</v>
      </c>
      <c r="K168" s="1" t="s">
        <v>46</v>
      </c>
      <c r="L168" s="27">
        <f t="shared" si="37"/>
        <v>5.4129313764379212</v>
      </c>
      <c r="M168" s="27">
        <f t="shared" si="38"/>
        <v>4.9853232844109483</v>
      </c>
      <c r="N168" s="10">
        <f t="shared" si="39"/>
        <v>92.100249157262198</v>
      </c>
      <c r="O168" s="27">
        <f t="shared" si="40"/>
        <v>2.8211027370091233</v>
      </c>
      <c r="P168" s="27">
        <f t="shared" si="41"/>
        <v>2.5902419674732249</v>
      </c>
      <c r="Q168" s="10">
        <f t="shared" si="42"/>
        <v>91.816647919010123</v>
      </c>
      <c r="R168" s="27">
        <f t="shared" si="43"/>
        <v>2.5918286394287979</v>
      </c>
      <c r="S168" s="27">
        <f t="shared" si="44"/>
        <v>2.395081316937723</v>
      </c>
      <c r="T168" s="10">
        <f t="shared" si="45"/>
        <v>92.408937863483317</v>
      </c>
    </row>
    <row r="169" spans="1:20" x14ac:dyDescent="0.2">
      <c r="A169" s="1" t="s">
        <v>47</v>
      </c>
      <c r="B169" s="1">
        <v>1766</v>
      </c>
      <c r="C169" s="1">
        <f t="shared" si="34"/>
        <v>10357</v>
      </c>
      <c r="D169" s="1">
        <f t="shared" si="34"/>
        <v>9456</v>
      </c>
      <c r="E169" s="1">
        <v>5388</v>
      </c>
      <c r="F169" s="1">
        <f t="shared" si="35"/>
        <v>4880</v>
      </c>
      <c r="G169" s="1">
        <v>4969</v>
      </c>
      <c r="H169" s="1">
        <f t="shared" si="36"/>
        <v>4576</v>
      </c>
      <c r="I169" s="1">
        <v>508</v>
      </c>
      <c r="J169" s="1">
        <v>393</v>
      </c>
      <c r="K169" s="1" t="s">
        <v>47</v>
      </c>
      <c r="L169" s="27">
        <f t="shared" si="37"/>
        <v>5.8646659116647788</v>
      </c>
      <c r="M169" s="27">
        <f t="shared" si="38"/>
        <v>5.3544733861834652</v>
      </c>
      <c r="N169" s="10">
        <f t="shared" si="39"/>
        <v>91.300569663029833</v>
      </c>
      <c r="O169" s="27">
        <f t="shared" si="40"/>
        <v>3.0509626274065687</v>
      </c>
      <c r="P169" s="27">
        <f t="shared" si="41"/>
        <v>2.7633069082672708</v>
      </c>
      <c r="Q169" s="10">
        <f t="shared" si="42"/>
        <v>90.571640682999259</v>
      </c>
      <c r="R169" s="27">
        <f t="shared" si="43"/>
        <v>2.8137032842582106</v>
      </c>
      <c r="S169" s="27">
        <f t="shared" si="44"/>
        <v>2.5911664779161949</v>
      </c>
      <c r="T169" s="10">
        <f t="shared" si="45"/>
        <v>92.09096397665526</v>
      </c>
    </row>
    <row r="170" spans="1:20" x14ac:dyDescent="0.2">
      <c r="A170" s="1" t="s">
        <v>66</v>
      </c>
      <c r="K170" s="1" t="s">
        <v>66</v>
      </c>
      <c r="L170" s="27"/>
      <c r="M170" s="27"/>
      <c r="N170" s="10"/>
      <c r="O170" s="27"/>
      <c r="P170" s="27"/>
      <c r="Q170" s="10"/>
      <c r="R170" s="27"/>
      <c r="S170" s="27"/>
      <c r="T170" s="10"/>
    </row>
    <row r="171" spans="1:20" x14ac:dyDescent="0.2">
      <c r="A171" s="1" t="s">
        <v>0</v>
      </c>
      <c r="B171" s="1">
        <v>52170</v>
      </c>
      <c r="C171" s="1">
        <f t="shared" si="34"/>
        <v>132089</v>
      </c>
      <c r="D171" s="1">
        <f t="shared" si="34"/>
        <v>122507</v>
      </c>
      <c r="E171" s="1">
        <v>68996</v>
      </c>
      <c r="F171" s="1">
        <f t="shared" si="35"/>
        <v>63829</v>
      </c>
      <c r="G171" s="1">
        <v>63093</v>
      </c>
      <c r="H171" s="1">
        <f t="shared" si="36"/>
        <v>58678</v>
      </c>
      <c r="I171" s="1">
        <v>5167</v>
      </c>
      <c r="J171" s="1">
        <v>4415</v>
      </c>
      <c r="K171" s="1" t="s">
        <v>0</v>
      </c>
      <c r="L171" s="27">
        <f t="shared" si="37"/>
        <v>2.5318957255127468</v>
      </c>
      <c r="M171" s="27">
        <f t="shared" si="38"/>
        <v>2.34822695035461</v>
      </c>
      <c r="N171" s="10">
        <f t="shared" si="39"/>
        <v>92.745800180181547</v>
      </c>
      <c r="O171" s="27">
        <f t="shared" si="40"/>
        <v>1.3225225225225226</v>
      </c>
      <c r="P171" s="27">
        <f t="shared" si="41"/>
        <v>1.2234809277362468</v>
      </c>
      <c r="Q171" s="10">
        <f t="shared" si="42"/>
        <v>92.511160067250273</v>
      </c>
      <c r="R171" s="27">
        <f t="shared" si="43"/>
        <v>1.2093732029902242</v>
      </c>
      <c r="S171" s="27">
        <f t="shared" si="44"/>
        <v>1.124746022618363</v>
      </c>
      <c r="T171" s="10">
        <f t="shared" si="45"/>
        <v>93.002393292441312</v>
      </c>
    </row>
    <row r="172" spans="1:20" x14ac:dyDescent="0.2">
      <c r="A172" s="1" t="s">
        <v>41</v>
      </c>
      <c r="B172" s="1">
        <v>11186</v>
      </c>
      <c r="C172" s="1">
        <f t="shared" si="34"/>
        <v>1457</v>
      </c>
      <c r="D172" s="1">
        <f t="shared" si="34"/>
        <v>1338</v>
      </c>
      <c r="E172" s="1">
        <v>711</v>
      </c>
      <c r="F172" s="1">
        <f t="shared" si="35"/>
        <v>652</v>
      </c>
      <c r="G172" s="1">
        <v>746</v>
      </c>
      <c r="H172" s="1">
        <f t="shared" si="36"/>
        <v>686</v>
      </c>
      <c r="I172" s="1">
        <v>59</v>
      </c>
      <c r="J172" s="1">
        <v>60</v>
      </c>
      <c r="K172" s="1" t="s">
        <v>41</v>
      </c>
      <c r="L172" s="27">
        <f t="shared" si="37"/>
        <v>0.13025210084033614</v>
      </c>
      <c r="M172" s="27">
        <f t="shared" si="38"/>
        <v>0.1196138029679957</v>
      </c>
      <c r="N172" s="10">
        <f t="shared" si="39"/>
        <v>91.832532601235414</v>
      </c>
      <c r="O172" s="27">
        <f t="shared" si="40"/>
        <v>6.3561594850706241E-2</v>
      </c>
      <c r="P172" s="27">
        <f t="shared" si="41"/>
        <v>5.8287144645092076E-2</v>
      </c>
      <c r="Q172" s="10">
        <f t="shared" si="42"/>
        <v>91.701828410689174</v>
      </c>
      <c r="R172" s="27">
        <f t="shared" si="43"/>
        <v>6.6690505989629889E-2</v>
      </c>
      <c r="S172" s="27">
        <f t="shared" si="44"/>
        <v>6.1326658322903627E-2</v>
      </c>
      <c r="T172" s="10">
        <f t="shared" si="45"/>
        <v>91.957104557640747</v>
      </c>
    </row>
    <row r="173" spans="1:20" x14ac:dyDescent="0.2">
      <c r="A173" s="1" t="s">
        <v>42</v>
      </c>
      <c r="B173" s="1">
        <v>9447</v>
      </c>
      <c r="C173" s="1">
        <f t="shared" si="34"/>
        <v>9346</v>
      </c>
      <c r="D173" s="1">
        <f t="shared" si="34"/>
        <v>8751</v>
      </c>
      <c r="E173" s="1">
        <v>4882</v>
      </c>
      <c r="F173" s="1">
        <f t="shared" si="35"/>
        <v>4530</v>
      </c>
      <c r="G173" s="1">
        <v>4464</v>
      </c>
      <c r="H173" s="1">
        <f t="shared" si="36"/>
        <v>4221</v>
      </c>
      <c r="I173" s="1">
        <v>352</v>
      </c>
      <c r="J173" s="1">
        <v>243</v>
      </c>
      <c r="K173" s="1" t="s">
        <v>42</v>
      </c>
      <c r="L173" s="27">
        <f t="shared" si="37"/>
        <v>0.98930877527257333</v>
      </c>
      <c r="M173" s="27">
        <f t="shared" si="38"/>
        <v>0.92632581771991107</v>
      </c>
      <c r="N173" s="10">
        <f t="shared" si="39"/>
        <v>93.633640059918676</v>
      </c>
      <c r="O173" s="27">
        <f t="shared" si="40"/>
        <v>0.51677781306234782</v>
      </c>
      <c r="P173" s="27">
        <f t="shared" si="41"/>
        <v>0.47951730708161322</v>
      </c>
      <c r="Q173" s="10">
        <f t="shared" si="42"/>
        <v>92.789840229414168</v>
      </c>
      <c r="R173" s="27">
        <f t="shared" si="43"/>
        <v>0.47253096221022545</v>
      </c>
      <c r="S173" s="27">
        <f t="shared" si="44"/>
        <v>0.44680851063829785</v>
      </c>
      <c r="T173" s="10">
        <f t="shared" si="45"/>
        <v>94.556451612903231</v>
      </c>
    </row>
    <row r="174" spans="1:20" x14ac:dyDescent="0.2">
      <c r="A174" s="1" t="s">
        <v>43</v>
      </c>
      <c r="B174" s="1">
        <v>8589</v>
      </c>
      <c r="C174" s="1">
        <f t="shared" si="34"/>
        <v>19281</v>
      </c>
      <c r="D174" s="1">
        <f t="shared" si="34"/>
        <v>18081</v>
      </c>
      <c r="E174" s="1">
        <v>10088</v>
      </c>
      <c r="F174" s="1">
        <f t="shared" si="35"/>
        <v>9461</v>
      </c>
      <c r="G174" s="1">
        <v>9193</v>
      </c>
      <c r="H174" s="1">
        <f t="shared" si="36"/>
        <v>8620</v>
      </c>
      <c r="I174" s="1">
        <v>627</v>
      </c>
      <c r="J174" s="1">
        <v>573</v>
      </c>
      <c r="K174" s="1" t="s">
        <v>43</v>
      </c>
      <c r="L174" s="27">
        <f t="shared" si="37"/>
        <v>2.2448480614739785</v>
      </c>
      <c r="M174" s="27">
        <f t="shared" si="38"/>
        <v>2.1051344743276283</v>
      </c>
      <c r="N174" s="10">
        <f t="shared" si="39"/>
        <v>93.776256418235562</v>
      </c>
      <c r="O174" s="27">
        <f t="shared" si="40"/>
        <v>1.1745255559436489</v>
      </c>
      <c r="P174" s="27">
        <f t="shared" si="41"/>
        <v>1.101525206659681</v>
      </c>
      <c r="Q174" s="10">
        <f t="shared" si="42"/>
        <v>93.784694686756538</v>
      </c>
      <c r="R174" s="27">
        <f t="shared" si="43"/>
        <v>1.0703225055303296</v>
      </c>
      <c r="S174" s="27">
        <f t="shared" si="44"/>
        <v>1.0036092676679473</v>
      </c>
      <c r="T174" s="10">
        <f t="shared" si="45"/>
        <v>93.766996627869034</v>
      </c>
    </row>
    <row r="175" spans="1:20" x14ac:dyDescent="0.2">
      <c r="A175" s="1" t="s">
        <v>44</v>
      </c>
      <c r="B175" s="1">
        <v>7533</v>
      </c>
      <c r="C175" s="1">
        <f t="shared" si="34"/>
        <v>26618</v>
      </c>
      <c r="D175" s="1">
        <f t="shared" si="34"/>
        <v>24776</v>
      </c>
      <c r="E175" s="1">
        <v>13892</v>
      </c>
      <c r="F175" s="1">
        <f t="shared" si="35"/>
        <v>12910</v>
      </c>
      <c r="G175" s="1">
        <v>12726</v>
      </c>
      <c r="H175" s="1">
        <f t="shared" si="36"/>
        <v>11866</v>
      </c>
      <c r="I175" s="1">
        <v>982</v>
      </c>
      <c r="J175" s="1">
        <v>860</v>
      </c>
      <c r="K175" s="1" t="s">
        <v>44</v>
      </c>
      <c r="L175" s="27">
        <f t="shared" si="37"/>
        <v>3.5335191822647021</v>
      </c>
      <c r="M175" s="27">
        <f t="shared" si="38"/>
        <v>3.2889950882782424</v>
      </c>
      <c r="N175" s="10">
        <f t="shared" si="39"/>
        <v>93.079870764144559</v>
      </c>
      <c r="O175" s="27">
        <f t="shared" si="40"/>
        <v>1.8441523961237223</v>
      </c>
      <c r="P175" s="27">
        <f t="shared" si="41"/>
        <v>1.7137926456922872</v>
      </c>
      <c r="Q175" s="10">
        <f t="shared" si="42"/>
        <v>92.931183414915054</v>
      </c>
      <c r="R175" s="27">
        <f t="shared" si="43"/>
        <v>1.6893667861409798</v>
      </c>
      <c r="S175" s="27">
        <f t="shared" si="44"/>
        <v>1.5752024425859552</v>
      </c>
      <c r="T175" s="10">
        <f t="shared" si="45"/>
        <v>93.242181360993243</v>
      </c>
    </row>
    <row r="176" spans="1:20" x14ac:dyDescent="0.2">
      <c r="A176" s="1" t="s">
        <v>45</v>
      </c>
      <c r="B176" s="1">
        <v>6835</v>
      </c>
      <c r="C176" s="1">
        <f t="shared" si="34"/>
        <v>29915</v>
      </c>
      <c r="D176" s="1">
        <f t="shared" si="34"/>
        <v>27733</v>
      </c>
      <c r="E176" s="1">
        <v>15612</v>
      </c>
      <c r="F176" s="1">
        <f t="shared" si="35"/>
        <v>14437</v>
      </c>
      <c r="G176" s="1">
        <v>14303</v>
      </c>
      <c r="H176" s="1">
        <f t="shared" si="36"/>
        <v>13296</v>
      </c>
      <c r="I176" s="1">
        <v>1175</v>
      </c>
      <c r="J176" s="1">
        <v>1007</v>
      </c>
      <c r="K176" s="1" t="s">
        <v>45</v>
      </c>
      <c r="L176" s="27">
        <f t="shared" si="37"/>
        <v>4.3767373811265546</v>
      </c>
      <c r="M176" s="27">
        <f t="shared" si="38"/>
        <v>4.0574981711777616</v>
      </c>
      <c r="N176" s="10">
        <f t="shared" si="39"/>
        <v>92.706000334280461</v>
      </c>
      <c r="O176" s="27">
        <f t="shared" si="40"/>
        <v>2.2841258229700072</v>
      </c>
      <c r="P176" s="27">
        <f t="shared" si="41"/>
        <v>2.112216532553036</v>
      </c>
      <c r="Q176" s="10">
        <f t="shared" si="42"/>
        <v>92.473738150140917</v>
      </c>
      <c r="R176" s="27">
        <f t="shared" si="43"/>
        <v>2.092611558156547</v>
      </c>
      <c r="S176" s="27">
        <f t="shared" si="44"/>
        <v>1.9452816386247256</v>
      </c>
      <c r="T176" s="10">
        <f t="shared" si="45"/>
        <v>92.959518982031739</v>
      </c>
    </row>
    <row r="177" spans="1:20" x14ac:dyDescent="0.2">
      <c r="A177" s="1" t="s">
        <v>46</v>
      </c>
      <c r="B177" s="1">
        <v>5081</v>
      </c>
      <c r="C177" s="1">
        <f t="shared" si="34"/>
        <v>26015</v>
      </c>
      <c r="D177" s="1">
        <f t="shared" si="34"/>
        <v>23955</v>
      </c>
      <c r="E177" s="1">
        <v>13600</v>
      </c>
      <c r="F177" s="1">
        <f t="shared" si="35"/>
        <v>12479</v>
      </c>
      <c r="G177" s="1">
        <v>12415</v>
      </c>
      <c r="H177" s="1">
        <f t="shared" si="36"/>
        <v>11476</v>
      </c>
      <c r="I177" s="1">
        <v>1121</v>
      </c>
      <c r="J177" s="1">
        <v>939</v>
      </c>
      <c r="K177" s="1" t="s">
        <v>46</v>
      </c>
      <c r="L177" s="27">
        <f t="shared" si="37"/>
        <v>5.1200551072623499</v>
      </c>
      <c r="M177" s="27">
        <f t="shared" si="38"/>
        <v>4.7146231056878571</v>
      </c>
      <c r="N177" s="10">
        <f t="shared" si="39"/>
        <v>92.081491447241973</v>
      </c>
      <c r="O177" s="27">
        <f t="shared" si="40"/>
        <v>2.6766384569966544</v>
      </c>
      <c r="P177" s="27">
        <f t="shared" si="41"/>
        <v>2.4560125959456798</v>
      </c>
      <c r="Q177" s="10">
        <f t="shared" si="42"/>
        <v>91.757352941176464</v>
      </c>
      <c r="R177" s="27">
        <f t="shared" si="43"/>
        <v>2.4434166502656955</v>
      </c>
      <c r="S177" s="27">
        <f t="shared" si="44"/>
        <v>2.2586105097421769</v>
      </c>
      <c r="T177" s="10">
        <f t="shared" si="45"/>
        <v>92.436568666935159</v>
      </c>
    </row>
    <row r="178" spans="1:20" x14ac:dyDescent="0.2">
      <c r="A178" s="1" t="s">
        <v>47</v>
      </c>
      <c r="B178" s="1">
        <v>3499</v>
      </c>
      <c r="C178" s="1">
        <f t="shared" si="34"/>
        <v>19457</v>
      </c>
      <c r="D178" s="1">
        <f t="shared" si="34"/>
        <v>17873</v>
      </c>
      <c r="E178" s="1">
        <v>10211</v>
      </c>
      <c r="F178" s="1">
        <f t="shared" si="35"/>
        <v>9360</v>
      </c>
      <c r="G178" s="1">
        <v>9246</v>
      </c>
      <c r="H178" s="1">
        <f t="shared" si="36"/>
        <v>8513</v>
      </c>
      <c r="I178" s="1">
        <v>851</v>
      </c>
      <c r="J178" s="1">
        <v>733</v>
      </c>
      <c r="K178" s="1" t="s">
        <v>47</v>
      </c>
      <c r="L178" s="27">
        <f t="shared" si="37"/>
        <v>5.5607316376107461</v>
      </c>
      <c r="M178" s="27">
        <f t="shared" si="38"/>
        <v>5.1080308659617035</v>
      </c>
      <c r="N178" s="10">
        <f t="shared" si="39"/>
        <v>91.858971064398418</v>
      </c>
      <c r="O178" s="27">
        <f t="shared" si="40"/>
        <v>2.9182623606744786</v>
      </c>
      <c r="P178" s="27">
        <f t="shared" si="41"/>
        <v>2.6750500142897971</v>
      </c>
      <c r="Q178" s="10">
        <f t="shared" si="42"/>
        <v>91.665850553324844</v>
      </c>
      <c r="R178" s="27">
        <f t="shared" si="43"/>
        <v>2.6424692769362674</v>
      </c>
      <c r="S178" s="27">
        <f t="shared" si="44"/>
        <v>2.4329808516719065</v>
      </c>
      <c r="T178" s="10">
        <f t="shared" si="45"/>
        <v>92.072247458360366</v>
      </c>
    </row>
    <row r="179" spans="1:20" x14ac:dyDescent="0.2">
      <c r="A179" s="1" t="s">
        <v>67</v>
      </c>
      <c r="K179" s="1" t="s">
        <v>67</v>
      </c>
      <c r="L179" s="27"/>
      <c r="M179" s="27"/>
      <c r="N179" s="10"/>
      <c r="O179" s="27"/>
      <c r="P179" s="27"/>
      <c r="Q179" s="10"/>
      <c r="R179" s="27"/>
      <c r="S179" s="27"/>
      <c r="T179" s="10"/>
    </row>
    <row r="180" spans="1:20" x14ac:dyDescent="0.2">
      <c r="A180" s="1" t="s">
        <v>0</v>
      </c>
      <c r="B180" s="1">
        <v>41786</v>
      </c>
      <c r="C180" s="1">
        <f t="shared" si="34"/>
        <v>111118</v>
      </c>
      <c r="D180" s="1">
        <f t="shared" si="34"/>
        <v>102553</v>
      </c>
      <c r="E180" s="1">
        <v>58201</v>
      </c>
      <c r="F180" s="1">
        <f t="shared" si="35"/>
        <v>53664</v>
      </c>
      <c r="G180" s="1">
        <v>52917</v>
      </c>
      <c r="H180" s="1">
        <f t="shared" si="36"/>
        <v>48889</v>
      </c>
      <c r="I180" s="1">
        <v>4537</v>
      </c>
      <c r="J180" s="1">
        <v>4028</v>
      </c>
      <c r="K180" s="1" t="s">
        <v>0</v>
      </c>
      <c r="L180" s="27">
        <f t="shared" si="37"/>
        <v>2.6592160053606473</v>
      </c>
      <c r="M180" s="27">
        <f t="shared" si="38"/>
        <v>2.4542430479107837</v>
      </c>
      <c r="N180" s="10">
        <f t="shared" si="39"/>
        <v>92.291977897370359</v>
      </c>
      <c r="O180" s="27">
        <f t="shared" si="40"/>
        <v>1.3928349207868664</v>
      </c>
      <c r="P180" s="27">
        <f t="shared" si="41"/>
        <v>1.2842578854161681</v>
      </c>
      <c r="Q180" s="10">
        <f t="shared" si="42"/>
        <v>92.204601295510386</v>
      </c>
      <c r="R180" s="27">
        <f t="shared" si="43"/>
        <v>1.2663810845737806</v>
      </c>
      <c r="S180" s="27">
        <f t="shared" si="44"/>
        <v>1.1699851624946154</v>
      </c>
      <c r="T180" s="10">
        <f t="shared" si="45"/>
        <v>92.388079445168856</v>
      </c>
    </row>
    <row r="181" spans="1:20" x14ac:dyDescent="0.2">
      <c r="A181" s="1" t="s">
        <v>41</v>
      </c>
      <c r="B181" s="1">
        <v>9063</v>
      </c>
      <c r="C181" s="1">
        <f t="shared" si="34"/>
        <v>2228</v>
      </c>
      <c r="D181" s="1">
        <f t="shared" si="34"/>
        <v>2072</v>
      </c>
      <c r="E181" s="1">
        <v>1166</v>
      </c>
      <c r="F181" s="1">
        <f t="shared" si="35"/>
        <v>1073</v>
      </c>
      <c r="G181" s="1">
        <v>1062</v>
      </c>
      <c r="H181" s="1">
        <f t="shared" si="36"/>
        <v>999</v>
      </c>
      <c r="I181" s="1">
        <v>93</v>
      </c>
      <c r="J181" s="1">
        <v>63</v>
      </c>
      <c r="K181" s="1" t="s">
        <v>41</v>
      </c>
      <c r="L181" s="27">
        <f t="shared" si="37"/>
        <v>0.24583471256758249</v>
      </c>
      <c r="M181" s="27">
        <f t="shared" si="38"/>
        <v>0.22862186913825444</v>
      </c>
      <c r="N181" s="10">
        <f t="shared" si="39"/>
        <v>92.998204667863561</v>
      </c>
      <c r="O181" s="27">
        <f t="shared" si="40"/>
        <v>0.12865497076023391</v>
      </c>
      <c r="P181" s="27">
        <f t="shared" si="41"/>
        <v>0.11839346794659605</v>
      </c>
      <c r="Q181" s="10">
        <f t="shared" si="42"/>
        <v>92.024013722126924</v>
      </c>
      <c r="R181" s="27">
        <f t="shared" si="43"/>
        <v>0.11717974180734857</v>
      </c>
      <c r="S181" s="27">
        <f t="shared" si="44"/>
        <v>0.11022840119165839</v>
      </c>
      <c r="T181" s="10">
        <f t="shared" si="45"/>
        <v>94.067796610169495</v>
      </c>
    </row>
    <row r="182" spans="1:20" x14ac:dyDescent="0.2">
      <c r="A182" s="1" t="s">
        <v>42</v>
      </c>
      <c r="B182" s="1">
        <v>8254</v>
      </c>
      <c r="C182" s="1">
        <f t="shared" si="34"/>
        <v>10774</v>
      </c>
      <c r="D182" s="1">
        <f t="shared" si="34"/>
        <v>10104</v>
      </c>
      <c r="E182" s="1">
        <v>5683</v>
      </c>
      <c r="F182" s="1">
        <f t="shared" si="35"/>
        <v>5320</v>
      </c>
      <c r="G182" s="1">
        <v>5091</v>
      </c>
      <c r="H182" s="1">
        <f t="shared" si="36"/>
        <v>4784</v>
      </c>
      <c r="I182" s="1">
        <v>363</v>
      </c>
      <c r="J182" s="1">
        <v>307</v>
      </c>
      <c r="K182" s="1" t="s">
        <v>42</v>
      </c>
      <c r="L182" s="27">
        <f t="shared" si="37"/>
        <v>1.3053065180518537</v>
      </c>
      <c r="M182" s="27">
        <f t="shared" si="38"/>
        <v>1.224133753331718</v>
      </c>
      <c r="N182" s="10">
        <f t="shared" si="39"/>
        <v>93.781325413031368</v>
      </c>
      <c r="O182" s="27">
        <f t="shared" si="40"/>
        <v>0.68851465955900171</v>
      </c>
      <c r="P182" s="27">
        <f t="shared" si="41"/>
        <v>0.6445359825539132</v>
      </c>
      <c r="Q182" s="10">
        <f t="shared" si="42"/>
        <v>93.612528594052435</v>
      </c>
      <c r="R182" s="27">
        <f t="shared" si="43"/>
        <v>0.6167918584928519</v>
      </c>
      <c r="S182" s="27">
        <f t="shared" si="44"/>
        <v>0.57959777077780472</v>
      </c>
      <c r="T182" s="10">
        <f t="shared" si="45"/>
        <v>93.969750540168931</v>
      </c>
    </row>
    <row r="183" spans="1:20" x14ac:dyDescent="0.2">
      <c r="A183" s="1" t="s">
        <v>43</v>
      </c>
      <c r="B183" s="1">
        <v>7796</v>
      </c>
      <c r="C183" s="1">
        <f t="shared" ref="C183:D196" si="46">E183+G183</f>
        <v>19686</v>
      </c>
      <c r="D183" s="1">
        <f t="shared" si="46"/>
        <v>18309</v>
      </c>
      <c r="E183" s="1">
        <v>10278</v>
      </c>
      <c r="F183" s="1">
        <f t="shared" ref="F183:F196" si="47">E183-I183</f>
        <v>9562</v>
      </c>
      <c r="G183" s="1">
        <v>9408</v>
      </c>
      <c r="H183" s="1">
        <f t="shared" ref="H183:H196" si="48">G183-J183</f>
        <v>8747</v>
      </c>
      <c r="I183" s="1">
        <v>716</v>
      </c>
      <c r="J183" s="1">
        <v>661</v>
      </c>
      <c r="K183" s="1" t="s">
        <v>43</v>
      </c>
      <c r="L183" s="27">
        <f t="shared" si="37"/>
        <v>2.5251410979989739</v>
      </c>
      <c r="M183" s="27">
        <f t="shared" si="38"/>
        <v>2.3485120574653671</v>
      </c>
      <c r="N183" s="10">
        <f t="shared" si="39"/>
        <v>93.005181347150256</v>
      </c>
      <c r="O183" s="27">
        <f t="shared" si="40"/>
        <v>1.3183683940482298</v>
      </c>
      <c r="P183" s="27">
        <f t="shared" si="41"/>
        <v>1.2265264238070805</v>
      </c>
      <c r="Q183" s="10">
        <f t="shared" si="42"/>
        <v>93.033664136991632</v>
      </c>
      <c r="R183" s="27">
        <f t="shared" si="43"/>
        <v>1.2067727039507439</v>
      </c>
      <c r="S183" s="27">
        <f t="shared" si="44"/>
        <v>1.1219856336582863</v>
      </c>
      <c r="T183" s="10">
        <f t="shared" si="45"/>
        <v>92.974064625850346</v>
      </c>
    </row>
    <row r="184" spans="1:20" x14ac:dyDescent="0.2">
      <c r="A184" s="1" t="s">
        <v>44</v>
      </c>
      <c r="B184" s="1">
        <v>6076</v>
      </c>
      <c r="C184" s="1">
        <f t="shared" si="46"/>
        <v>23315</v>
      </c>
      <c r="D184" s="1">
        <f t="shared" si="46"/>
        <v>21701</v>
      </c>
      <c r="E184" s="1">
        <v>12201</v>
      </c>
      <c r="F184" s="1">
        <f t="shared" si="47"/>
        <v>11349</v>
      </c>
      <c r="G184" s="1">
        <v>11114</v>
      </c>
      <c r="H184" s="1">
        <f t="shared" si="48"/>
        <v>10352</v>
      </c>
      <c r="I184" s="1">
        <v>852</v>
      </c>
      <c r="J184" s="1">
        <v>762</v>
      </c>
      <c r="K184" s="1" t="s">
        <v>44</v>
      </c>
      <c r="L184" s="27">
        <f t="shared" si="37"/>
        <v>3.8372284397630021</v>
      </c>
      <c r="M184" s="27">
        <f t="shared" si="38"/>
        <v>3.5715931533903884</v>
      </c>
      <c r="N184" s="10">
        <f t="shared" si="39"/>
        <v>93.077417971263131</v>
      </c>
      <c r="O184" s="27">
        <f t="shared" si="40"/>
        <v>2.0080645161290325</v>
      </c>
      <c r="P184" s="27">
        <f t="shared" si="41"/>
        <v>1.8678406846609612</v>
      </c>
      <c r="Q184" s="10">
        <f t="shared" si="42"/>
        <v>93.016965822473566</v>
      </c>
      <c r="R184" s="27">
        <f t="shared" si="43"/>
        <v>1.8291639236339696</v>
      </c>
      <c r="S184" s="27">
        <f t="shared" si="44"/>
        <v>1.7037524687294272</v>
      </c>
      <c r="T184" s="10">
        <f t="shared" si="45"/>
        <v>93.143782616519701</v>
      </c>
    </row>
    <row r="185" spans="1:20" x14ac:dyDescent="0.2">
      <c r="A185" s="1" t="s">
        <v>45</v>
      </c>
      <c r="B185" s="1">
        <v>5015</v>
      </c>
      <c r="C185" s="1">
        <f t="shared" si="46"/>
        <v>23542</v>
      </c>
      <c r="D185" s="1">
        <f t="shared" si="46"/>
        <v>21643</v>
      </c>
      <c r="E185" s="1">
        <v>12348</v>
      </c>
      <c r="F185" s="1">
        <f t="shared" si="47"/>
        <v>11349</v>
      </c>
      <c r="G185" s="1">
        <v>11194</v>
      </c>
      <c r="H185" s="1">
        <f t="shared" si="48"/>
        <v>10294</v>
      </c>
      <c r="I185" s="1">
        <v>999</v>
      </c>
      <c r="J185" s="1">
        <v>900</v>
      </c>
      <c r="K185" s="1" t="s">
        <v>45</v>
      </c>
      <c r="L185" s="27">
        <f t="shared" si="37"/>
        <v>4.6943170488534394</v>
      </c>
      <c r="M185" s="27">
        <f t="shared" si="38"/>
        <v>4.3156530408773675</v>
      </c>
      <c r="N185" s="10">
        <f t="shared" si="39"/>
        <v>91.933565542434792</v>
      </c>
      <c r="O185" s="27">
        <f t="shared" si="40"/>
        <v>2.4622133599202392</v>
      </c>
      <c r="P185" s="27">
        <f t="shared" si="41"/>
        <v>2.2630109670987038</v>
      </c>
      <c r="Q185" s="10">
        <f t="shared" si="42"/>
        <v>91.909620991253647</v>
      </c>
      <c r="R185" s="27">
        <f t="shared" si="43"/>
        <v>2.2321036889332002</v>
      </c>
      <c r="S185" s="27">
        <f t="shared" si="44"/>
        <v>2.0526420737786641</v>
      </c>
      <c r="T185" s="10">
        <f t="shared" si="45"/>
        <v>91.959978559942826</v>
      </c>
    </row>
    <row r="186" spans="1:20" x14ac:dyDescent="0.2">
      <c r="A186" s="1" t="s">
        <v>46</v>
      </c>
      <c r="B186" s="1">
        <v>3243</v>
      </c>
      <c r="C186" s="1">
        <f t="shared" si="46"/>
        <v>17967</v>
      </c>
      <c r="D186" s="1">
        <f t="shared" si="46"/>
        <v>16407</v>
      </c>
      <c r="E186" s="1">
        <v>9448</v>
      </c>
      <c r="F186" s="1">
        <f t="shared" si="47"/>
        <v>8627</v>
      </c>
      <c r="G186" s="1">
        <v>8519</v>
      </c>
      <c r="H186" s="1">
        <f t="shared" si="48"/>
        <v>7780</v>
      </c>
      <c r="I186" s="1">
        <v>821</v>
      </c>
      <c r="J186" s="1">
        <v>739</v>
      </c>
      <c r="K186" s="1" t="s">
        <v>46</v>
      </c>
      <c r="L186" s="27">
        <f t="shared" si="37"/>
        <v>5.5402405180388525</v>
      </c>
      <c r="M186" s="27">
        <f t="shared" si="38"/>
        <v>5.0592044403330254</v>
      </c>
      <c r="N186" s="10">
        <f t="shared" si="39"/>
        <v>91.317415261312405</v>
      </c>
      <c r="O186" s="27">
        <f t="shared" si="40"/>
        <v>2.9133518347209373</v>
      </c>
      <c r="P186" s="27">
        <f t="shared" si="41"/>
        <v>2.6601911810052421</v>
      </c>
      <c r="Q186" s="10">
        <f t="shared" si="42"/>
        <v>91.310330228619819</v>
      </c>
      <c r="R186" s="27">
        <f t="shared" si="43"/>
        <v>2.6268886833179157</v>
      </c>
      <c r="S186" s="27">
        <f t="shared" si="44"/>
        <v>2.3990132593277829</v>
      </c>
      <c r="T186" s="10">
        <f t="shared" si="45"/>
        <v>91.325272919356735</v>
      </c>
    </row>
    <row r="187" spans="1:20" x14ac:dyDescent="0.2">
      <c r="A187" s="1" t="s">
        <v>47</v>
      </c>
      <c r="B187" s="1">
        <v>2339</v>
      </c>
      <c r="C187" s="1">
        <f t="shared" si="46"/>
        <v>13606</v>
      </c>
      <c r="D187" s="1">
        <f t="shared" si="46"/>
        <v>12317</v>
      </c>
      <c r="E187" s="1">
        <v>7077</v>
      </c>
      <c r="F187" s="1">
        <f t="shared" si="47"/>
        <v>6384</v>
      </c>
      <c r="G187" s="1">
        <v>6529</v>
      </c>
      <c r="H187" s="1">
        <f t="shared" si="48"/>
        <v>5933</v>
      </c>
      <c r="I187" s="1">
        <v>693</v>
      </c>
      <c r="J187" s="1">
        <v>596</v>
      </c>
      <c r="K187" s="1" t="s">
        <v>47</v>
      </c>
      <c r="L187" s="27">
        <f t="shared" si="37"/>
        <v>5.8170158187259515</v>
      </c>
      <c r="M187" s="27">
        <f t="shared" si="38"/>
        <v>5.2659256092347153</v>
      </c>
      <c r="N187" s="10">
        <f t="shared" si="39"/>
        <v>90.526238424224601</v>
      </c>
      <c r="O187" s="27">
        <f t="shared" si="40"/>
        <v>3.0256519880290722</v>
      </c>
      <c r="P187" s="27">
        <f t="shared" si="41"/>
        <v>2.7293715262932876</v>
      </c>
      <c r="Q187" s="10">
        <f t="shared" si="42"/>
        <v>90.207715133531153</v>
      </c>
      <c r="R187" s="27">
        <f t="shared" si="43"/>
        <v>2.7913638306968789</v>
      </c>
      <c r="S187" s="27">
        <f t="shared" si="44"/>
        <v>2.5365540829414281</v>
      </c>
      <c r="T187" s="10">
        <f t="shared" si="45"/>
        <v>90.871496400673919</v>
      </c>
    </row>
    <row r="188" spans="1:20" x14ac:dyDescent="0.2">
      <c r="A188" s="1" t="s">
        <v>68</v>
      </c>
      <c r="K188" s="1" t="s">
        <v>68</v>
      </c>
      <c r="L188" s="27"/>
      <c r="M188" s="27"/>
      <c r="N188" s="10"/>
      <c r="O188" s="27"/>
      <c r="P188" s="27"/>
      <c r="Q188" s="10"/>
      <c r="R188" s="27"/>
      <c r="S188" s="27"/>
      <c r="T188" s="10"/>
    </row>
    <row r="189" spans="1:20" x14ac:dyDescent="0.2">
      <c r="A189" s="1" t="s">
        <v>0</v>
      </c>
      <c r="B189" s="1">
        <v>42060</v>
      </c>
      <c r="C189" s="1">
        <f t="shared" si="46"/>
        <v>116238</v>
      </c>
      <c r="D189" s="1">
        <f t="shared" si="46"/>
        <v>109146</v>
      </c>
      <c r="E189" s="1">
        <v>60291</v>
      </c>
      <c r="F189" s="1">
        <f t="shared" si="47"/>
        <v>56372</v>
      </c>
      <c r="G189" s="1">
        <v>55947</v>
      </c>
      <c r="H189" s="1">
        <f t="shared" si="48"/>
        <v>52774</v>
      </c>
      <c r="I189" s="1">
        <v>3919</v>
      </c>
      <c r="J189" s="1">
        <v>3173</v>
      </c>
      <c r="K189" s="1" t="s">
        <v>0</v>
      </c>
      <c r="L189" s="27">
        <f t="shared" si="37"/>
        <v>2.7636233951497862</v>
      </c>
      <c r="M189" s="27">
        <f t="shared" si="38"/>
        <v>2.5950071326676176</v>
      </c>
      <c r="N189" s="10">
        <f t="shared" si="39"/>
        <v>93.898725029680477</v>
      </c>
      <c r="O189" s="27">
        <f t="shared" si="40"/>
        <v>1.4334522111269614</v>
      </c>
      <c r="P189" s="27">
        <f t="shared" si="41"/>
        <v>1.3402757964812173</v>
      </c>
      <c r="Q189" s="10">
        <f t="shared" si="42"/>
        <v>93.499859017100391</v>
      </c>
      <c r="R189" s="27">
        <f t="shared" si="43"/>
        <v>1.3301711840228245</v>
      </c>
      <c r="S189" s="27">
        <f t="shared" si="44"/>
        <v>1.2547313361864003</v>
      </c>
      <c r="T189" s="10">
        <f t="shared" si="45"/>
        <v>94.328560959479503</v>
      </c>
    </row>
    <row r="190" spans="1:20" x14ac:dyDescent="0.2">
      <c r="A190" s="1" t="s">
        <v>41</v>
      </c>
      <c r="B190" s="1">
        <v>9401</v>
      </c>
      <c r="C190" s="1">
        <f t="shared" si="46"/>
        <v>4885</v>
      </c>
      <c r="D190" s="1">
        <f t="shared" si="46"/>
        <v>4504</v>
      </c>
      <c r="E190" s="1">
        <v>2398</v>
      </c>
      <c r="F190" s="1">
        <f t="shared" si="47"/>
        <v>2183</v>
      </c>
      <c r="G190" s="1">
        <v>2487</v>
      </c>
      <c r="H190" s="1">
        <f t="shared" si="48"/>
        <v>2321</v>
      </c>
      <c r="I190" s="1">
        <v>215</v>
      </c>
      <c r="J190" s="1">
        <v>166</v>
      </c>
      <c r="K190" s="1" t="s">
        <v>41</v>
      </c>
      <c r="L190" s="27">
        <f t="shared" si="37"/>
        <v>0.51962557174768642</v>
      </c>
      <c r="M190" s="27">
        <f t="shared" si="38"/>
        <v>0.47909796830124457</v>
      </c>
      <c r="N190" s="10">
        <f t="shared" si="39"/>
        <v>92.200614124872061</v>
      </c>
      <c r="O190" s="27">
        <f t="shared" si="40"/>
        <v>0.25507924688862887</v>
      </c>
      <c r="P190" s="27">
        <f t="shared" si="41"/>
        <v>0.23220933943197533</v>
      </c>
      <c r="Q190" s="10">
        <f t="shared" si="42"/>
        <v>91.034195162635527</v>
      </c>
      <c r="R190" s="27">
        <f t="shared" si="43"/>
        <v>0.26454632485905755</v>
      </c>
      <c r="S190" s="27">
        <f t="shared" si="44"/>
        <v>0.24688862886926924</v>
      </c>
      <c r="T190" s="10">
        <f t="shared" si="45"/>
        <v>93.325291515882583</v>
      </c>
    </row>
    <row r="191" spans="1:20" x14ac:dyDescent="0.2">
      <c r="A191" s="1" t="s">
        <v>42</v>
      </c>
      <c r="B191" s="1">
        <v>7748</v>
      </c>
      <c r="C191" s="1">
        <f t="shared" si="46"/>
        <v>8477</v>
      </c>
      <c r="D191" s="1">
        <f t="shared" si="46"/>
        <v>7974</v>
      </c>
      <c r="E191" s="1">
        <v>4456</v>
      </c>
      <c r="F191" s="1">
        <f t="shared" si="47"/>
        <v>4169</v>
      </c>
      <c r="G191" s="1">
        <v>4021</v>
      </c>
      <c r="H191" s="1">
        <f t="shared" si="48"/>
        <v>3805</v>
      </c>
      <c r="I191" s="1">
        <v>287</v>
      </c>
      <c r="J191" s="1">
        <v>216</v>
      </c>
      <c r="K191" s="1" t="s">
        <v>42</v>
      </c>
      <c r="L191" s="27">
        <f t="shared" si="37"/>
        <v>1.0940887971089313</v>
      </c>
      <c r="M191" s="27">
        <f t="shared" si="38"/>
        <v>1.0291688177594218</v>
      </c>
      <c r="N191" s="10">
        <f t="shared" si="39"/>
        <v>94.06629703904683</v>
      </c>
      <c r="O191" s="27">
        <f t="shared" si="40"/>
        <v>0.57511615900877644</v>
      </c>
      <c r="P191" s="27">
        <f t="shared" si="41"/>
        <v>0.53807434176561697</v>
      </c>
      <c r="Q191" s="10">
        <f t="shared" si="42"/>
        <v>93.559245960502693</v>
      </c>
      <c r="R191" s="27">
        <f t="shared" si="43"/>
        <v>0.51897263810015493</v>
      </c>
      <c r="S191" s="27">
        <f t="shared" si="44"/>
        <v>0.49109447599380485</v>
      </c>
      <c r="T191" s="10">
        <f t="shared" si="45"/>
        <v>94.628201939815966</v>
      </c>
    </row>
    <row r="192" spans="1:20" x14ac:dyDescent="0.2">
      <c r="A192" s="1" t="s">
        <v>43</v>
      </c>
      <c r="B192" s="1">
        <v>7123</v>
      </c>
      <c r="C192" s="1">
        <f t="shared" si="46"/>
        <v>17096</v>
      </c>
      <c r="D192" s="1">
        <f t="shared" si="46"/>
        <v>16106</v>
      </c>
      <c r="E192" s="1">
        <v>8628</v>
      </c>
      <c r="F192" s="1">
        <f t="shared" si="47"/>
        <v>8097</v>
      </c>
      <c r="G192" s="1">
        <v>8468</v>
      </c>
      <c r="H192" s="1">
        <f t="shared" si="48"/>
        <v>8009</v>
      </c>
      <c r="I192" s="1">
        <v>531</v>
      </c>
      <c r="J192" s="1">
        <v>459</v>
      </c>
      <c r="K192" s="1" t="s">
        <v>43</v>
      </c>
      <c r="L192" s="27">
        <f t="shared" ref="L192:L196" si="49">C192/B192</f>
        <v>2.4001123122279937</v>
      </c>
      <c r="M192" s="27">
        <f t="shared" ref="M192:M196" si="50">D192/B192</f>
        <v>2.2611259300856381</v>
      </c>
      <c r="N192" s="10">
        <f t="shared" ref="N192:N196" si="51">D192*100/C192</f>
        <v>94.209171736078616</v>
      </c>
      <c r="O192" s="27">
        <f t="shared" ref="O192:O196" si="52">E192/B192</f>
        <v>1.2112873789133791</v>
      </c>
      <c r="P192" s="27">
        <f t="shared" ref="P192:P196" si="53">F192/B192</f>
        <v>1.1367401375824793</v>
      </c>
      <c r="Q192" s="10">
        <f t="shared" ref="Q192:Q196" si="54">F192*100/E192</f>
        <v>93.845618915159946</v>
      </c>
      <c r="R192" s="27">
        <f t="shared" ref="R192:R196" si="55">G192/B192</f>
        <v>1.1888249333146146</v>
      </c>
      <c r="S192" s="27">
        <f t="shared" ref="S192:S196" si="56">H192/B192</f>
        <v>1.1243857925031588</v>
      </c>
      <c r="T192" s="10">
        <f t="shared" ref="T192:T196" si="57">H192*100/G192</f>
        <v>94.579593764761455</v>
      </c>
    </row>
    <row r="193" spans="1:20" x14ac:dyDescent="0.2">
      <c r="A193" s="1" t="s">
        <v>44</v>
      </c>
      <c r="B193" s="1">
        <v>6078</v>
      </c>
      <c r="C193" s="1">
        <f t="shared" si="46"/>
        <v>22610</v>
      </c>
      <c r="D193" s="1">
        <f t="shared" si="46"/>
        <v>21324</v>
      </c>
      <c r="E193" s="1">
        <v>11781</v>
      </c>
      <c r="F193" s="1">
        <f t="shared" si="47"/>
        <v>11067</v>
      </c>
      <c r="G193" s="1">
        <v>10829</v>
      </c>
      <c r="H193" s="1">
        <f t="shared" si="48"/>
        <v>10257</v>
      </c>
      <c r="I193" s="1">
        <v>714</v>
      </c>
      <c r="J193" s="1">
        <v>572</v>
      </c>
      <c r="K193" s="1" t="s">
        <v>44</v>
      </c>
      <c r="L193" s="27">
        <f t="shared" si="49"/>
        <v>3.7199736755511683</v>
      </c>
      <c r="M193" s="27">
        <f t="shared" si="50"/>
        <v>3.5083909180651531</v>
      </c>
      <c r="N193" s="10">
        <f t="shared" si="51"/>
        <v>94.312251216275982</v>
      </c>
      <c r="O193" s="27">
        <f t="shared" si="52"/>
        <v>1.9383020730503455</v>
      </c>
      <c r="P193" s="27">
        <f t="shared" si="53"/>
        <v>1.8208292201382033</v>
      </c>
      <c r="Q193" s="10">
        <f t="shared" si="54"/>
        <v>93.939393939393938</v>
      </c>
      <c r="R193" s="27">
        <f t="shared" si="55"/>
        <v>1.7816716025008226</v>
      </c>
      <c r="S193" s="27">
        <f t="shared" si="56"/>
        <v>1.6875616979269497</v>
      </c>
      <c r="T193" s="10">
        <f t="shared" si="57"/>
        <v>94.717887154861941</v>
      </c>
    </row>
    <row r="194" spans="1:20" x14ac:dyDescent="0.2">
      <c r="A194" s="1" t="s">
        <v>45</v>
      </c>
      <c r="B194" s="1">
        <v>5338</v>
      </c>
      <c r="C194" s="1">
        <f t="shared" si="46"/>
        <v>25840</v>
      </c>
      <c r="D194" s="1">
        <f t="shared" si="46"/>
        <v>24339</v>
      </c>
      <c r="E194" s="1">
        <v>13506</v>
      </c>
      <c r="F194" s="1">
        <f t="shared" si="47"/>
        <v>12695</v>
      </c>
      <c r="G194" s="1">
        <v>12334</v>
      </c>
      <c r="H194" s="1">
        <f t="shared" si="48"/>
        <v>11644</v>
      </c>
      <c r="I194" s="1">
        <v>811</v>
      </c>
      <c r="J194" s="1">
        <v>690</v>
      </c>
      <c r="K194" s="1" t="s">
        <v>45</v>
      </c>
      <c r="L194" s="27">
        <f t="shared" si="49"/>
        <v>4.8407643312101909</v>
      </c>
      <c r="M194" s="27">
        <f t="shared" si="50"/>
        <v>4.5595728737354815</v>
      </c>
      <c r="N194" s="10">
        <f t="shared" si="51"/>
        <v>94.191176470588232</v>
      </c>
      <c r="O194" s="27">
        <f t="shared" si="52"/>
        <v>2.5301611090295992</v>
      </c>
      <c r="P194" s="27">
        <f t="shared" si="53"/>
        <v>2.3782315473960285</v>
      </c>
      <c r="Q194" s="10">
        <f t="shared" si="54"/>
        <v>93.995261365319124</v>
      </c>
      <c r="R194" s="27">
        <f t="shared" si="55"/>
        <v>2.3106032221805921</v>
      </c>
      <c r="S194" s="27">
        <f t="shared" si="56"/>
        <v>2.181341326339453</v>
      </c>
      <c r="T194" s="10">
        <f t="shared" si="57"/>
        <v>94.405707799578394</v>
      </c>
    </row>
    <row r="195" spans="1:20" x14ac:dyDescent="0.2">
      <c r="A195" s="1" t="s">
        <v>46</v>
      </c>
      <c r="B195" s="1">
        <v>3794</v>
      </c>
      <c r="C195" s="1">
        <f t="shared" si="46"/>
        <v>21748</v>
      </c>
      <c r="D195" s="1">
        <f t="shared" si="46"/>
        <v>20445</v>
      </c>
      <c r="E195" s="1">
        <v>11376</v>
      </c>
      <c r="F195" s="1">
        <f t="shared" si="47"/>
        <v>10657</v>
      </c>
      <c r="G195" s="1">
        <v>10372</v>
      </c>
      <c r="H195" s="1">
        <f t="shared" si="48"/>
        <v>9788</v>
      </c>
      <c r="I195" s="1">
        <v>719</v>
      </c>
      <c r="J195" s="1">
        <v>584</v>
      </c>
      <c r="K195" s="1" t="s">
        <v>46</v>
      </c>
      <c r="L195" s="27">
        <f t="shared" si="49"/>
        <v>5.732208750658935</v>
      </c>
      <c r="M195" s="27">
        <f t="shared" si="50"/>
        <v>5.3887717448603061</v>
      </c>
      <c r="N195" s="10">
        <f t="shared" si="51"/>
        <v>94.008644473055</v>
      </c>
      <c r="O195" s="27">
        <f t="shared" si="52"/>
        <v>2.9984185556141276</v>
      </c>
      <c r="P195" s="27">
        <f t="shared" si="53"/>
        <v>2.8089088033737482</v>
      </c>
      <c r="Q195" s="10">
        <f t="shared" si="54"/>
        <v>93.679676511954995</v>
      </c>
      <c r="R195" s="27">
        <f t="shared" si="55"/>
        <v>2.7337901950448078</v>
      </c>
      <c r="S195" s="27">
        <f t="shared" si="56"/>
        <v>2.5798629414865579</v>
      </c>
      <c r="T195" s="10">
        <f t="shared" si="57"/>
        <v>94.369456228306987</v>
      </c>
    </row>
    <row r="196" spans="1:20" x14ac:dyDescent="0.2">
      <c r="A196" s="1" t="s">
        <v>47</v>
      </c>
      <c r="B196" s="1">
        <v>2578</v>
      </c>
      <c r="C196" s="1">
        <f t="shared" si="46"/>
        <v>15582</v>
      </c>
      <c r="D196" s="1">
        <f t="shared" si="46"/>
        <v>14454</v>
      </c>
      <c r="E196" s="1">
        <v>8146</v>
      </c>
      <c r="F196" s="1">
        <f t="shared" si="47"/>
        <v>7504</v>
      </c>
      <c r="G196" s="1">
        <v>7436</v>
      </c>
      <c r="H196" s="1">
        <f t="shared" si="48"/>
        <v>6950</v>
      </c>
      <c r="I196" s="1">
        <v>642</v>
      </c>
      <c r="J196" s="1">
        <v>486</v>
      </c>
      <c r="K196" s="1" t="s">
        <v>47</v>
      </c>
      <c r="L196" s="27">
        <f t="shared" si="49"/>
        <v>6.0442203258339795</v>
      </c>
      <c r="M196" s="27">
        <f t="shared" si="50"/>
        <v>5.6066718386346004</v>
      </c>
      <c r="N196" s="10">
        <f t="shared" si="51"/>
        <v>92.760877936080092</v>
      </c>
      <c r="O196" s="27">
        <f t="shared" si="52"/>
        <v>3.1598138091543833</v>
      </c>
      <c r="P196" s="27">
        <f t="shared" si="53"/>
        <v>2.9107835531419703</v>
      </c>
      <c r="Q196" s="10">
        <f t="shared" si="54"/>
        <v>92.118831328259262</v>
      </c>
      <c r="R196" s="27">
        <f t="shared" si="55"/>
        <v>2.8844065166795967</v>
      </c>
      <c r="S196" s="27">
        <f t="shared" si="56"/>
        <v>2.69588828549263</v>
      </c>
      <c r="T196" s="10">
        <f t="shared" si="57"/>
        <v>93.464228079612695</v>
      </c>
    </row>
    <row r="197" spans="1:20" x14ac:dyDescent="0.2">
      <c r="A197" s="25" t="s">
        <v>88</v>
      </c>
      <c r="B197" s="25"/>
      <c r="C197" s="25"/>
      <c r="D197" s="25"/>
      <c r="E197" s="25"/>
      <c r="F197" s="25"/>
      <c r="G197" s="25"/>
      <c r="H197" s="25"/>
      <c r="I197" s="25"/>
      <c r="J197" s="25"/>
      <c r="K197" s="25" t="s">
        <v>88</v>
      </c>
      <c r="L197" s="25"/>
      <c r="M197" s="25"/>
      <c r="N197" s="25"/>
      <c r="O197" s="25"/>
      <c r="P197" s="25"/>
      <c r="Q197" s="25"/>
      <c r="R197" s="25"/>
      <c r="S197" s="25"/>
      <c r="T197" s="25"/>
    </row>
  </sheetData>
  <pageMargins left="0.7" right="0.7" top="0.75" bottom="0.75" header="0.3" footer="0.3"/>
  <pageSetup orientation="portrait" r:id="rId1"/>
  <rowBreaks count="2" manualBreakCount="2">
    <brk id="65" max="16383" man="1"/>
    <brk id="1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Age Sex</vt:lpstr>
      <vt:lpstr>Single year</vt:lpstr>
      <vt:lpstr>SMAM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2019-03-05T02:15:35Z</dcterms:created>
  <dcterms:modified xsi:type="dcterms:W3CDTF">2019-03-18T00:53:30Z</dcterms:modified>
</cp:coreProperties>
</file>